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ara/Desktop/MAS547/In class assignments /"/>
    </mc:Choice>
  </mc:AlternateContent>
  <xr:revisionPtr revIDLastSave="0" documentId="13_ncr:1_{FB12267B-09A4-554D-81DD-BD5D46D604C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6" i="1" s="1"/>
  <c r="K7" i="1" s="1"/>
  <c r="K12" i="1" s="1"/>
  <c r="J5" i="1"/>
  <c r="O5" i="1" s="1"/>
  <c r="T5" i="1" s="1"/>
  <c r="Y5" i="1" s="1"/>
  <c r="AD5" i="1" s="1"/>
  <c r="P5" i="1" l="1"/>
  <c r="K8" i="1"/>
  <c r="J6" i="1"/>
  <c r="J7" i="1" s="1"/>
  <c r="P6" i="1" l="1"/>
  <c r="O6" i="1" s="1"/>
  <c r="U5" i="1"/>
  <c r="J8" i="1"/>
  <c r="P7" i="1" l="1"/>
  <c r="P12" i="1" s="1"/>
  <c r="U6" i="1"/>
  <c r="U7" i="1" s="1"/>
  <c r="U12" i="1" s="1"/>
  <c r="Z5" i="1"/>
  <c r="Z6" i="1" s="1"/>
  <c r="O7" i="1"/>
  <c r="O8" i="1" s="1"/>
  <c r="L9" i="1"/>
  <c r="J10" i="1"/>
  <c r="J11" i="1" s="1"/>
  <c r="T6" i="1" l="1"/>
  <c r="T7" i="1" s="1"/>
  <c r="T8" i="1" s="1"/>
  <c r="P8" i="1"/>
  <c r="Q9" i="1" s="1"/>
  <c r="P13" i="1" s="1"/>
  <c r="AE5" i="1"/>
  <c r="AE6" i="1" s="1"/>
  <c r="Z7" i="1"/>
  <c r="Z12" i="1" s="1"/>
  <c r="Y6" i="1"/>
  <c r="U8" i="1"/>
  <c r="O10" i="1"/>
  <c r="O11" i="1" s="1"/>
  <c r="K13" i="1"/>
  <c r="K10" i="1"/>
  <c r="K11" i="1" s="1"/>
  <c r="AE7" i="1" l="1"/>
  <c r="AE12" i="1" s="1"/>
  <c r="AD6" i="1"/>
  <c r="Y7" i="1"/>
  <c r="Y8" i="1" s="1"/>
  <c r="L14" i="1"/>
  <c r="J18" i="1" s="1"/>
  <c r="Z8" i="1"/>
  <c r="T10" i="1"/>
  <c r="T11" i="1" s="1"/>
  <c r="V9" i="1"/>
  <c r="U13" i="1" s="1"/>
  <c r="P10" i="1"/>
  <c r="P11" i="1" s="1"/>
  <c r="Q14" i="1" s="1"/>
  <c r="K18" i="1" s="1"/>
  <c r="R25" i="1" l="1"/>
  <c r="R26" i="1"/>
  <c r="Q25" i="1"/>
  <c r="Q26" i="1"/>
  <c r="R20" i="1"/>
  <c r="R21" i="1"/>
  <c r="R22" i="1" s="1"/>
  <c r="Q20" i="1"/>
  <c r="Q21" i="1"/>
  <c r="Q22" i="1" s="1"/>
  <c r="AD7" i="1"/>
  <c r="AD8" i="1" s="1"/>
  <c r="AE8" i="1"/>
  <c r="Y10" i="1"/>
  <c r="Y11" i="1" s="1"/>
  <c r="AA9" i="1"/>
  <c r="Z13" i="1" s="1"/>
  <c r="U10" i="1"/>
  <c r="U11" i="1" s="1"/>
  <c r="V14" i="1" s="1"/>
  <c r="L18" i="1" s="1"/>
  <c r="R24" i="1" l="1"/>
  <c r="R23" i="1"/>
  <c r="Q24" i="1"/>
  <c r="Q23" i="1"/>
  <c r="S25" i="1"/>
  <c r="S26" i="1"/>
  <c r="S20" i="1"/>
  <c r="S21" i="1"/>
  <c r="S22" i="1" s="1"/>
  <c r="Z10" i="1"/>
  <c r="Z11" i="1" s="1"/>
  <c r="AA14" i="1" s="1"/>
  <c r="M18" i="1" s="1"/>
  <c r="AD10" i="1"/>
  <c r="AD11" i="1" s="1"/>
  <c r="AF9" i="1"/>
  <c r="AE13" i="1" s="1"/>
  <c r="S24" i="1" l="1"/>
  <c r="S23" i="1"/>
  <c r="T25" i="1"/>
  <c r="T26" i="1"/>
  <c r="T20" i="1"/>
  <c r="T21" i="1"/>
  <c r="T22" i="1" s="1"/>
  <c r="AE10" i="1"/>
  <c r="AE11" i="1" s="1"/>
  <c r="AF14" i="1" s="1"/>
  <c r="N18" i="1" s="1"/>
  <c r="T24" i="1" l="1"/>
  <c r="T23" i="1"/>
  <c r="U25" i="1"/>
  <c r="U26" i="1"/>
  <c r="U20" i="1"/>
  <c r="U21" i="1"/>
  <c r="U22" i="1" s="1"/>
  <c r="U24" i="1" l="1"/>
  <c r="U23" i="1"/>
</calcChain>
</file>

<file path=xl/sharedStrings.xml><?xml version="1.0" encoding="utf-8"?>
<sst xmlns="http://schemas.openxmlformats.org/spreadsheetml/2006/main" count="99" uniqueCount="41">
  <si>
    <t>Yield Problem</t>
  </si>
  <si>
    <r>
      <t>q</t>
    </r>
    <r>
      <rPr>
        <sz val="11"/>
        <color theme="1"/>
        <rFont val="Calibri"/>
        <family val="2"/>
        <scheme val="minor"/>
      </rPr>
      <t xml:space="preserve"> =</t>
    </r>
  </si>
  <si>
    <t>INPUT DATA</t>
  </si>
  <si>
    <t>Demand</t>
  </si>
  <si>
    <t>Number of seats</t>
  </si>
  <si>
    <t>Full Fare</t>
  </si>
  <si>
    <t>Discount Fare</t>
  </si>
  <si>
    <r>
      <t xml:space="preserve">Demand parameter </t>
    </r>
    <r>
      <rPr>
        <i/>
        <sz val="10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</si>
  <si>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Demand parameter </t>
    </r>
    <r>
      <rPr>
        <i/>
        <sz val="10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=</t>
    </r>
  </si>
  <si>
    <t>Contribution/pass.</t>
  </si>
  <si>
    <t>P(no show)</t>
  </si>
  <si>
    <t>Penalty/no show</t>
  </si>
  <si>
    <r>
      <t>t</t>
    </r>
    <r>
      <rPr>
        <sz val="11"/>
        <color theme="1"/>
        <rFont val="Calibri"/>
        <family val="2"/>
        <scheme val="minor"/>
      </rPr>
      <t xml:space="preserve"> =</t>
    </r>
  </si>
  <si>
    <t># No shows</t>
  </si>
  <si>
    <t># Reserv.</t>
  </si>
  <si>
    <t># Shows</t>
  </si>
  <si>
    <t># Overbooked</t>
  </si>
  <si>
    <t>#Passengers</t>
  </si>
  <si>
    <t>Contribution</t>
  </si>
  <si>
    <t>No show fees</t>
  </si>
  <si>
    <t>Overbooking cost</t>
  </si>
  <si>
    <t>Net Profits</t>
  </si>
  <si>
    <t>Overbooking penalty</t>
  </si>
  <si>
    <t>Rep.</t>
  </si>
  <si>
    <t>q = 80</t>
  </si>
  <si>
    <t>Average</t>
  </si>
  <si>
    <t>STD</t>
  </si>
  <si>
    <t>Discount Tickets</t>
  </si>
  <si>
    <t>Margin of error</t>
  </si>
  <si>
    <t>Upper Limit</t>
  </si>
  <si>
    <t>Lower Limit</t>
  </si>
  <si>
    <t>q = 110</t>
  </si>
  <si>
    <t>Max</t>
  </si>
  <si>
    <t>Min</t>
  </si>
  <si>
    <t>q = 50</t>
  </si>
  <si>
    <t>q = 30</t>
  </si>
  <si>
    <t>q =100</t>
  </si>
  <si>
    <t>`</t>
  </si>
  <si>
    <t xml:space="preserve"> </t>
  </si>
  <si>
    <t># of  tickets available for the discount fares --&gt;</t>
  </si>
  <si>
    <t xml:space="preserve"> total tickets available (full &amp; discount)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</si>
</sst>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Symbol"/>
      <family val="1"/>
      <charset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4" fillId="4" borderId="5" xfId="0" applyFont="1" applyFill="1" applyBorder="1" applyAlignment="1">
      <alignment horizontal="right"/>
    </xf>
    <xf numFmtId="164" fontId="0" fillId="4" borderId="6" xfId="0" applyNumberFormat="1" applyFill="1" applyBorder="1"/>
    <xf numFmtId="164" fontId="0" fillId="0" borderId="0" xfId="0" applyNumberFormat="1"/>
    <xf numFmtId="1" fontId="0" fillId="0" borderId="0" xfId="0" applyNumberFormat="1"/>
    <xf numFmtId="164" fontId="4" fillId="4" borderId="7" xfId="0" applyNumberFormat="1" applyFont="1" applyFill="1" applyBorder="1"/>
    <xf numFmtId="164" fontId="4" fillId="0" borderId="0" xfId="0" applyNumberFormat="1" applyFont="1"/>
    <xf numFmtId="0" fontId="0" fillId="4" borderId="5" xfId="0" applyFill="1" applyBorder="1" applyAlignment="1">
      <alignment horizontal="right"/>
    </xf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0" borderId="0" xfId="0" applyNumberFormat="1"/>
    <xf numFmtId="44" fontId="0" fillId="4" borderId="6" xfId="2" applyFont="1" applyFill="1" applyBorder="1"/>
    <xf numFmtId="43" fontId="0" fillId="4" borderId="6" xfId="1" applyFont="1" applyFill="1" applyBorder="1"/>
    <xf numFmtId="44" fontId="0" fillId="4" borderId="6" xfId="2" applyFont="1" applyFill="1" applyBorder="1" applyAlignment="1">
      <alignment horizontal="right"/>
    </xf>
    <xf numFmtId="0" fontId="0" fillId="0" borderId="0" xfId="0" applyAlignment="1">
      <alignment horizontal="center" wrapText="1"/>
    </xf>
    <xf numFmtId="0" fontId="3" fillId="3" borderId="2" xfId="0" applyFont="1" applyFill="1" applyBorder="1"/>
    <xf numFmtId="0" fontId="0" fillId="0" borderId="3" xfId="0" applyBorder="1" applyAlignment="1">
      <alignment horizontal="center" wrapText="1"/>
    </xf>
    <xf numFmtId="4" fontId="0" fillId="0" borderId="0" xfId="0" applyNumberFormat="1"/>
    <xf numFmtId="0" fontId="4" fillId="4" borderId="8" xfId="0" applyFont="1" applyFill="1" applyBorder="1" applyAlignment="1">
      <alignment horizontal="right"/>
    </xf>
    <xf numFmtId="0" fontId="3" fillId="3" borderId="9" xfId="0" applyFont="1" applyFill="1" applyBorder="1"/>
    <xf numFmtId="0" fontId="0" fillId="0" borderId="0" xfId="0" applyAlignment="1">
      <alignment horizontal="left"/>
    </xf>
    <xf numFmtId="3" fontId="0" fillId="0" borderId="0" xfId="0" applyNumberFormat="1"/>
    <xf numFmtId="0" fontId="7" fillId="0" borderId="0" xfId="0" applyFont="1" applyAlignment="1">
      <alignment horizontal="right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left" wrapText="1"/>
    </xf>
    <xf numFmtId="1" fontId="0" fillId="0" borderId="11" xfId="0" applyNumberFormat="1" applyBorder="1"/>
    <xf numFmtId="1" fontId="0" fillId="5" borderId="1" xfId="0" applyNumberFormat="1" applyFill="1" applyBorder="1"/>
    <xf numFmtId="1" fontId="0" fillId="0" borderId="12" xfId="0" applyNumberFormat="1" applyBorder="1"/>
    <xf numFmtId="1" fontId="0" fillId="0" borderId="13" xfId="0" applyNumberFormat="1" applyBorder="1"/>
    <xf numFmtId="0" fontId="0" fillId="3" borderId="1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1" fontId="0" fillId="5" borderId="10" xfId="0" applyNumberFormat="1" applyFill="1" applyBorder="1"/>
    <xf numFmtId="44" fontId="0" fillId="0" borderId="11" xfId="2" applyFont="1" applyBorder="1"/>
    <xf numFmtId="0" fontId="3" fillId="0" borderId="0" xfId="0" applyFont="1"/>
    <xf numFmtId="0" fontId="2" fillId="7" borderId="8" xfId="0" applyFont="1" applyFill="1" applyBorder="1" applyAlignment="1">
      <alignment horizontal="center"/>
    </xf>
    <xf numFmtId="1" fontId="8" fillId="7" borderId="8" xfId="0" applyNumberFormat="1" applyFont="1" applyFill="1" applyBorder="1" applyAlignment="1">
      <alignment horizontal="center"/>
    </xf>
    <xf numFmtId="4" fontId="8" fillId="7" borderId="8" xfId="0" applyNumberFormat="1" applyFont="1" applyFill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0" fillId="0" borderId="0" xfId="1" applyNumberFormat="1" applyFont="1"/>
    <xf numFmtId="0" fontId="2" fillId="8" borderId="8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9" fontId="4" fillId="0" borderId="0" xfId="3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3" fontId="4" fillId="8" borderId="0" xfId="1" applyFont="1" applyFill="1" applyBorder="1" applyAlignment="1">
      <alignment horizontal="center"/>
    </xf>
    <xf numFmtId="43" fontId="4" fillId="8" borderId="0" xfId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4" fillId="8" borderId="18" xfId="0" applyFont="1" applyFill="1" applyBorder="1"/>
    <xf numFmtId="0" fontId="2" fillId="8" borderId="7" xfId="0" applyFont="1" applyFill="1" applyBorder="1" applyAlignment="1">
      <alignment horizontal="center"/>
    </xf>
    <xf numFmtId="0" fontId="4" fillId="8" borderId="16" xfId="0" applyFont="1" applyFill="1" applyBorder="1"/>
    <xf numFmtId="0" fontId="4" fillId="8" borderId="5" xfId="0" applyFont="1" applyFill="1" applyBorder="1"/>
    <xf numFmtId="165" fontId="4" fillId="8" borderId="0" xfId="0" applyNumberFormat="1" applyFont="1" applyFill="1"/>
    <xf numFmtId="165" fontId="4" fillId="8" borderId="8" xfId="0" applyNumberFormat="1" applyFont="1" applyFill="1" applyBorder="1"/>
    <xf numFmtId="0" fontId="4" fillId="9" borderId="5" xfId="0" applyFont="1" applyFill="1" applyBorder="1"/>
    <xf numFmtId="43" fontId="4" fillId="9" borderId="0" xfId="0" applyNumberFormat="1" applyFont="1" applyFill="1"/>
    <xf numFmtId="0" fontId="2" fillId="8" borderId="5" xfId="0" applyFont="1" applyFill="1" applyBorder="1" applyAlignment="1">
      <alignment horizontal="left"/>
    </xf>
    <xf numFmtId="0" fontId="0" fillId="0" borderId="19" xfId="0" applyBorder="1"/>
    <xf numFmtId="44" fontId="0" fillId="6" borderId="1" xfId="2" applyFont="1" applyFill="1" applyBorder="1"/>
    <xf numFmtId="43" fontId="0" fillId="0" borderId="0" xfId="1" applyFont="1" applyFill="1" applyBorder="1"/>
    <xf numFmtId="44" fontId="0" fillId="0" borderId="0" xfId="2" applyFont="1" applyFill="1" applyBorder="1" applyAlignment="1">
      <alignment horizontal="right"/>
    </xf>
    <xf numFmtId="166" fontId="4" fillId="8" borderId="15" xfId="0" applyNumberFormat="1" applyFont="1" applyFill="1" applyBorder="1"/>
    <xf numFmtId="0" fontId="2" fillId="8" borderId="16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(Sheet1!$Q$22,Sheet1!$R$22,Sheet1!$S$22,Sheet1!$T$22,Sheet1!$U$22)</c:f>
                <c:numCache>
                  <c:formatCode>General</c:formatCode>
                  <c:ptCount val="5"/>
                  <c:pt idx="0">
                    <c:v>292.95171172631609</c:v>
                  </c:pt>
                  <c:pt idx="1">
                    <c:v>307.56629926787218</c:v>
                  </c:pt>
                  <c:pt idx="2">
                    <c:v>387.99319983502431</c:v>
                  </c:pt>
                  <c:pt idx="3">
                    <c:v>489.12214427526897</c:v>
                  </c:pt>
                  <c:pt idx="4">
                    <c:v>500.96815551803041</c:v>
                  </c:pt>
                </c:numCache>
              </c:numRef>
            </c:plus>
            <c:minus>
              <c:numRef>
                <c:f>(Sheet1!$Q$22,Sheet1!$R$22,Sheet1!$S$22,Sheet1!$T$22,Sheet1!$U$22)</c:f>
                <c:numCache>
                  <c:formatCode>General</c:formatCode>
                  <c:ptCount val="5"/>
                  <c:pt idx="0">
                    <c:v>292.95171172631609</c:v>
                  </c:pt>
                  <c:pt idx="1">
                    <c:v>307.56629926787218</c:v>
                  </c:pt>
                  <c:pt idx="2">
                    <c:v>387.99319983502431</c:v>
                  </c:pt>
                  <c:pt idx="3">
                    <c:v>489.12214427526897</c:v>
                  </c:pt>
                  <c:pt idx="4">
                    <c:v>500.96815551803041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(Sheet1!$Q$19,Sheet1!$R$19,Sheet1!$S$19,Sheet1!$T$19,Sheet1!$U$19)</c:f>
              <c:numCache>
                <c:formatCode>General</c:formatCode>
                <c:ptCount val="5"/>
                <c:pt idx="0">
                  <c:v>110</c:v>
                </c:pt>
                <c:pt idx="1">
                  <c:v>100</c:v>
                </c:pt>
                <c:pt idx="2">
                  <c:v>80</c:v>
                </c:pt>
                <c:pt idx="3">
                  <c:v>50</c:v>
                </c:pt>
                <c:pt idx="4">
                  <c:v>30</c:v>
                </c:pt>
              </c:numCache>
            </c:numRef>
          </c:xVal>
          <c:yVal>
            <c:numRef>
              <c:f>(Sheet1!$Q$20,Sheet1!$R$20,Sheet1!$S$20,Sheet1!$T$20,Sheet1!$U$20)</c:f>
              <c:numCache>
                <c:formatCode>_(* #,##0.00_);_(* \(#,##0.00\);_(* "-"??_);_(@_)</c:formatCode>
                <c:ptCount val="5"/>
                <c:pt idx="0">
                  <c:v>27583.45</c:v>
                </c:pt>
                <c:pt idx="1">
                  <c:v>28163.7</c:v>
                </c:pt>
                <c:pt idx="2">
                  <c:v>28673.65</c:v>
                </c:pt>
                <c:pt idx="3">
                  <c:v>26304.625</c:v>
                </c:pt>
                <c:pt idx="4">
                  <c:v>23552.6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13-482D-A695-DE28580AC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270488"/>
        <c:axId val="1153271472"/>
      </c:scatterChart>
      <c:valAx>
        <c:axId val="115327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Discount Tickets</a:t>
                </a:r>
              </a:p>
            </c:rich>
          </c:tx>
          <c:layout>
            <c:manualLayout>
              <c:xMode val="edge"/>
              <c:yMode val="edge"/>
              <c:x val="0.47254442836398036"/>
              <c:y val="0.96287207577313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71472"/>
        <c:crosses val="autoZero"/>
        <c:crossBetween val="midCat"/>
      </c:valAx>
      <c:valAx>
        <c:axId val="1153271472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Net Profits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70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1038225</xdr:colOff>
      <xdr:row>30</xdr:row>
      <xdr:rowOff>9525</xdr:rowOff>
    </xdr:from>
    <xdr:to>
      <xdr:col>18</xdr:col>
      <xdr:colOff>352424</xdr:colOff>
      <xdr:row>58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C8EE47-E489-4278-BB90-898F0C1B6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257175</xdr:colOff>
      <xdr:row>18</xdr:row>
      <xdr:rowOff>47625</xdr:rowOff>
    </xdr:from>
    <xdr:to>
      <xdr:col>8</xdr:col>
      <xdr:colOff>610722</xdr:colOff>
      <xdr:row>33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F53216-B5D2-4351-A761-4DAF6468338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77"/>
        <a:stretch/>
      </xdr:blipFill>
      <xdr:spPr bwMode="auto">
        <a:xfrm>
          <a:off x="257175" y="3638550"/>
          <a:ext cx="7001997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017"/>
  <sheetViews>
    <sheetView tabSelected="1" workbookViewId="0">
      <selection activeCell="J25" sqref="J25"/>
    </sheetView>
  </sheetViews>
  <sheetFormatPr baseColWidth="10" defaultColWidth="8.83203125" defaultRowHeight="15" x14ac:dyDescent="0.2"/>
  <cols>
    <col min="1" max="1" width="24.1640625" customWidth="1"/>
    <col min="3" max="7" width="12.5" customWidth="1"/>
    <col min="8" max="8" width="3.5" customWidth="1"/>
    <col min="9" max="9" width="16.5" customWidth="1"/>
    <col min="10" max="10" width="23.5" customWidth="1"/>
    <col min="11" max="11" width="23.33203125" customWidth="1"/>
    <col min="12" max="12" width="21.83203125" customWidth="1"/>
    <col min="13" max="13" width="14.83203125" customWidth="1"/>
    <col min="14" max="14" width="15" customWidth="1"/>
    <col min="15" max="15" width="22.33203125" customWidth="1"/>
    <col min="16" max="16" width="17.5" customWidth="1"/>
    <col min="17" max="17" width="12.5" customWidth="1"/>
    <col min="18" max="18" width="13.33203125" customWidth="1"/>
    <col min="19" max="19" width="13.1640625" customWidth="1"/>
    <col min="20" max="20" width="12.83203125" customWidth="1"/>
    <col min="21" max="21" width="19.5" customWidth="1"/>
    <col min="22" max="22" width="12.33203125" customWidth="1"/>
    <col min="23" max="23" width="10" customWidth="1"/>
    <col min="24" max="24" width="18.6640625" customWidth="1"/>
    <col min="25" max="25" width="14.5" customWidth="1"/>
    <col min="26" max="26" width="23.33203125" customWidth="1"/>
    <col min="27" max="27" width="12" customWidth="1"/>
    <col min="28" max="28" width="6.6640625" customWidth="1"/>
    <col min="29" max="29" width="18.33203125" customWidth="1"/>
    <col min="30" max="30" width="15.33203125" customWidth="1"/>
    <col min="31" max="31" width="21.83203125" customWidth="1"/>
    <col min="32" max="32" width="13.83203125" customWidth="1"/>
  </cols>
  <sheetData>
    <row r="1" spans="1:32" ht="16" thickBot="1" x14ac:dyDescent="0.25">
      <c r="A1" s="1" t="s">
        <v>0</v>
      </c>
    </row>
    <row r="2" spans="1:32" ht="16" thickBot="1" x14ac:dyDescent="0.25">
      <c r="A2" s="2"/>
      <c r="I2" s="27" t="s">
        <v>39</v>
      </c>
      <c r="J2" s="20" t="s">
        <v>1</v>
      </c>
      <c r="K2" s="34">
        <v>110</v>
      </c>
      <c r="M2" s="25"/>
      <c r="O2" s="20" t="s">
        <v>1</v>
      </c>
      <c r="P2" s="34">
        <v>100</v>
      </c>
      <c r="Q2" s="27"/>
      <c r="R2" s="25"/>
      <c r="T2" s="20" t="s">
        <v>1</v>
      </c>
      <c r="U2" s="34">
        <v>80</v>
      </c>
      <c r="V2" s="27"/>
      <c r="W2" s="41"/>
      <c r="Y2" s="20" t="s">
        <v>1</v>
      </c>
      <c r="Z2" s="34">
        <v>50</v>
      </c>
      <c r="AA2" s="27"/>
      <c r="AB2" s="25"/>
      <c r="AD2" s="20" t="s">
        <v>1</v>
      </c>
      <c r="AE2" s="34">
        <v>30</v>
      </c>
      <c r="AF2" s="27"/>
    </row>
    <row r="3" spans="1:32" ht="16" thickBot="1" x14ac:dyDescent="0.25">
      <c r="A3" s="2"/>
      <c r="H3" s="3"/>
      <c r="I3" s="27" t="s">
        <v>40</v>
      </c>
      <c r="J3" s="24" t="s">
        <v>12</v>
      </c>
      <c r="K3" s="35">
        <v>170</v>
      </c>
      <c r="M3" s="25"/>
      <c r="N3" s="3"/>
      <c r="O3" s="24" t="s">
        <v>12</v>
      </c>
      <c r="P3" s="35">
        <v>170</v>
      </c>
      <c r="Q3" s="27"/>
      <c r="R3" s="25"/>
      <c r="S3" s="3"/>
      <c r="T3" s="24" t="s">
        <v>12</v>
      </c>
      <c r="U3" s="35">
        <v>170</v>
      </c>
      <c r="V3" s="27"/>
      <c r="W3" s="41"/>
      <c r="X3" s="3"/>
      <c r="Y3" s="24" t="s">
        <v>12</v>
      </c>
      <c r="Z3" s="35">
        <v>170</v>
      </c>
      <c r="AA3" s="27"/>
      <c r="AB3" s="25"/>
      <c r="AC3" s="3"/>
      <c r="AD3" s="24" t="s">
        <v>12</v>
      </c>
      <c r="AE3" s="35">
        <v>170</v>
      </c>
      <c r="AF3" s="27"/>
    </row>
    <row r="4" spans="1:32" ht="18.5" customHeight="1" x14ac:dyDescent="0.2">
      <c r="A4" s="4" t="s">
        <v>2</v>
      </c>
      <c r="B4" s="5"/>
      <c r="C4" s="5"/>
      <c r="D4" s="3"/>
      <c r="E4" s="3"/>
      <c r="F4" s="3"/>
      <c r="G4" s="3"/>
      <c r="H4" s="3"/>
      <c r="J4" s="21" t="s">
        <v>5</v>
      </c>
      <c r="K4" s="21" t="s">
        <v>6</v>
      </c>
      <c r="L4" s="19"/>
      <c r="M4" s="19"/>
      <c r="O4" s="21" t="s">
        <v>5</v>
      </c>
      <c r="P4" s="21" t="s">
        <v>6</v>
      </c>
      <c r="Q4" s="19"/>
      <c r="R4" s="19"/>
      <c r="T4" s="21" t="s">
        <v>5</v>
      </c>
      <c r="U4" s="21" t="s">
        <v>6</v>
      </c>
      <c r="V4" s="19"/>
      <c r="W4" s="19"/>
      <c r="Y4" s="21" t="s">
        <v>5</v>
      </c>
      <c r="Z4" s="21" t="s">
        <v>6</v>
      </c>
      <c r="AA4" s="19"/>
      <c r="AB4" s="19"/>
      <c r="AD4" s="21" t="s">
        <v>5</v>
      </c>
      <c r="AE4" s="21" t="s">
        <v>6</v>
      </c>
      <c r="AF4" s="19"/>
    </row>
    <row r="5" spans="1:32" x14ac:dyDescent="0.2">
      <c r="A5" s="6" t="s">
        <v>4</v>
      </c>
      <c r="B5" s="17">
        <v>120</v>
      </c>
      <c r="C5" s="7"/>
      <c r="D5" s="8"/>
      <c r="E5" s="8"/>
      <c r="F5" s="8"/>
      <c r="G5" s="8"/>
      <c r="I5" s="28" t="s">
        <v>3</v>
      </c>
      <c r="J5" s="30">
        <f ca="1">MAX(ROUND(_xlfn.NORM.INV(RAND(),$B$8,$B$9),0),0)</f>
        <v>25</v>
      </c>
      <c r="K5" s="30">
        <f ca="1">MAX(ROUND(_xlfn.NORM.INV(RAND(),$C$8,$C$9),0),0)</f>
        <v>72</v>
      </c>
      <c r="L5" s="9"/>
      <c r="M5" s="26"/>
      <c r="N5" s="28" t="s">
        <v>3</v>
      </c>
      <c r="O5" s="30">
        <f ca="1">J5</f>
        <v>25</v>
      </c>
      <c r="P5" s="30">
        <f ca="1">K5</f>
        <v>72</v>
      </c>
      <c r="Q5" s="9"/>
      <c r="S5" s="28" t="s">
        <v>3</v>
      </c>
      <c r="T5" s="30">
        <f ca="1">O5</f>
        <v>25</v>
      </c>
      <c r="U5" s="30">
        <f ca="1">P5</f>
        <v>72</v>
      </c>
      <c r="V5" s="9"/>
      <c r="X5" s="28" t="s">
        <v>3</v>
      </c>
      <c r="Y5" s="30">
        <f ca="1">T5</f>
        <v>25</v>
      </c>
      <c r="Z5" s="30">
        <f ca="1">U5</f>
        <v>72</v>
      </c>
      <c r="AA5" s="9"/>
      <c r="AC5" s="28" t="s">
        <v>3</v>
      </c>
      <c r="AD5" s="30">
        <f ca="1">Y5</f>
        <v>25</v>
      </c>
      <c r="AE5" s="30">
        <f ca="1">Z5</f>
        <v>72</v>
      </c>
      <c r="AF5" s="9"/>
    </row>
    <row r="6" spans="1:32" ht="16.25" customHeight="1" x14ac:dyDescent="0.2">
      <c r="A6" s="6" t="s">
        <v>22</v>
      </c>
      <c r="B6" s="17">
        <v>125</v>
      </c>
      <c r="C6" s="7"/>
      <c r="D6" s="8"/>
      <c r="E6" s="8"/>
      <c r="F6" s="8"/>
      <c r="G6" s="8"/>
      <c r="I6" s="29" t="s">
        <v>14</v>
      </c>
      <c r="J6" s="30">
        <f ca="1">MIN(J5,K3-K6)</f>
        <v>25</v>
      </c>
      <c r="K6" s="30">
        <f ca="1">MIN(K5,K2)</f>
        <v>72</v>
      </c>
      <c r="L6" s="9"/>
      <c r="M6" s="22"/>
      <c r="N6" s="29" t="s">
        <v>14</v>
      </c>
      <c r="O6" s="30">
        <f ca="1">MIN(O5,P3-P6)</f>
        <v>25</v>
      </c>
      <c r="P6" s="30">
        <f ca="1">MIN(P5,P2)</f>
        <v>72</v>
      </c>
      <c r="Q6" s="9"/>
      <c r="S6" s="29" t="s">
        <v>14</v>
      </c>
      <c r="T6" s="30">
        <f ca="1">MIN(T5,U3-U6)</f>
        <v>25</v>
      </c>
      <c r="U6" s="30">
        <f ca="1">MIN(U5,U2)</f>
        <v>72</v>
      </c>
      <c r="V6" s="9"/>
      <c r="X6" s="29" t="s">
        <v>14</v>
      </c>
      <c r="Y6" s="30">
        <f ca="1">MIN(Y5,Z3-Z6)</f>
        <v>25</v>
      </c>
      <c r="Z6" s="30">
        <f ca="1">MIN(Z5,Z2)</f>
        <v>50</v>
      </c>
      <c r="AA6" s="9"/>
      <c r="AC6" s="29" t="s">
        <v>14</v>
      </c>
      <c r="AD6" s="30">
        <f ca="1">MIN(AD5,AE3-AE6)</f>
        <v>25</v>
      </c>
      <c r="AE6" s="30">
        <f ca="1">MIN(AE5,AE2)</f>
        <v>30</v>
      </c>
      <c r="AF6" s="9"/>
    </row>
    <row r="7" spans="1:32" ht="17" thickBot="1" x14ac:dyDescent="0.25">
      <c r="A7" s="6"/>
      <c r="B7" s="10" t="s">
        <v>5</v>
      </c>
      <c r="C7" s="10" t="s">
        <v>6</v>
      </c>
      <c r="D7" s="11"/>
      <c r="E7" s="11"/>
      <c r="F7" s="11"/>
      <c r="G7" s="11"/>
      <c r="I7" s="29" t="s">
        <v>13</v>
      </c>
      <c r="J7" s="30">
        <f ca="1">_xlfn.BINOM.INV(J6,$B$11,RAND())</f>
        <v>2</v>
      </c>
      <c r="K7" s="30">
        <f ca="1">_xlfn.BINOM.INV(K6,$C$11,RAND())</f>
        <v>3</v>
      </c>
      <c r="L7" s="9"/>
      <c r="M7" s="22"/>
      <c r="N7" s="29" t="s">
        <v>13</v>
      </c>
      <c r="O7" s="30">
        <f ca="1">_xlfn.BINOM.INV(O6,$B$11,RAND())</f>
        <v>3</v>
      </c>
      <c r="P7" s="30">
        <f ca="1">_xlfn.BINOM.INV(P6,$C$11,RAND())</f>
        <v>5</v>
      </c>
      <c r="Q7" s="9"/>
      <c r="S7" s="29" t="s">
        <v>13</v>
      </c>
      <c r="T7" s="30">
        <f ca="1">_xlfn.BINOM.INV(T6,$B$11,RAND())</f>
        <v>4</v>
      </c>
      <c r="U7" s="30">
        <f ca="1">_xlfn.BINOM.INV(U6,$C$11,RAND())</f>
        <v>4</v>
      </c>
      <c r="V7" s="9"/>
      <c r="X7" s="29" t="s">
        <v>13</v>
      </c>
      <c r="Y7" s="30">
        <f ca="1">_xlfn.BINOM.INV(Y6,$B$11,RAND())</f>
        <v>5</v>
      </c>
      <c r="Z7" s="30">
        <f ca="1">_xlfn.BINOM.INV(Z6,$C$11,RAND())</f>
        <v>3</v>
      </c>
      <c r="AA7" s="9"/>
      <c r="AC7" s="29" t="s">
        <v>13</v>
      </c>
      <c r="AD7" s="30">
        <f ca="1">_xlfn.BINOM.INV(AD6,$B$11,RAND())</f>
        <v>6</v>
      </c>
      <c r="AE7" s="30">
        <f ca="1">_xlfn.BINOM.INV(AE6,$C$11,RAND())</f>
        <v>1</v>
      </c>
      <c r="AF7" s="9"/>
    </row>
    <row r="8" spans="1:32" ht="19.25" customHeight="1" thickBot="1" x14ac:dyDescent="0.25">
      <c r="A8" s="12" t="s">
        <v>7</v>
      </c>
      <c r="B8" s="17">
        <v>50</v>
      </c>
      <c r="C8" s="17">
        <v>100</v>
      </c>
      <c r="D8" s="70"/>
      <c r="E8" s="70"/>
      <c r="F8" s="70"/>
      <c r="G8" s="70"/>
      <c r="I8" s="36" t="s">
        <v>15</v>
      </c>
      <c r="J8" s="32">
        <f ca="1">J6-J7</f>
        <v>23</v>
      </c>
      <c r="K8" s="32">
        <f ca="1">K6-K7</f>
        <v>69</v>
      </c>
      <c r="L8" s="9"/>
      <c r="M8" s="22"/>
      <c r="N8" s="36" t="s">
        <v>15</v>
      </c>
      <c r="O8" s="32">
        <f ca="1">O6-O7</f>
        <v>22</v>
      </c>
      <c r="P8" s="32">
        <f ca="1">P6-P7</f>
        <v>67</v>
      </c>
      <c r="Q8" s="9"/>
      <c r="S8" s="36" t="s">
        <v>15</v>
      </c>
      <c r="T8" s="32">
        <f ca="1">T6-T7</f>
        <v>21</v>
      </c>
      <c r="U8" s="32">
        <f ca="1">U6-U7</f>
        <v>68</v>
      </c>
      <c r="V8" s="9"/>
      <c r="X8" s="36" t="s">
        <v>15</v>
      </c>
      <c r="Y8" s="32">
        <f ca="1">Y6-Y7</f>
        <v>20</v>
      </c>
      <c r="Z8" s="32">
        <f ca="1">Z6-Z7</f>
        <v>47</v>
      </c>
      <c r="AA8" s="9"/>
      <c r="AC8" s="36" t="s">
        <v>15</v>
      </c>
      <c r="AD8" s="32">
        <f ca="1">AD6-AD7</f>
        <v>19</v>
      </c>
      <c r="AE8" s="32">
        <f ca="1">AE6-AE7</f>
        <v>29</v>
      </c>
      <c r="AF8" s="9"/>
    </row>
    <row r="9" spans="1:32" ht="17" customHeight="1" thickBot="1" x14ac:dyDescent="0.25">
      <c r="A9" s="12" t="s">
        <v>8</v>
      </c>
      <c r="B9" s="17">
        <v>20</v>
      </c>
      <c r="C9" s="17">
        <v>30</v>
      </c>
      <c r="D9" s="70"/>
      <c r="E9" s="70"/>
      <c r="F9" s="70"/>
      <c r="G9" s="70"/>
      <c r="I9" s="38" t="s">
        <v>16</v>
      </c>
      <c r="J9" s="39"/>
      <c r="K9" s="39"/>
      <c r="L9" s="31">
        <f ca="1">MAX(0,J8+K8-$B$5)</f>
        <v>0</v>
      </c>
      <c r="M9" s="22"/>
      <c r="N9" s="38" t="s">
        <v>16</v>
      </c>
      <c r="O9" s="39"/>
      <c r="P9" s="39"/>
      <c r="Q9" s="31">
        <f ca="1">MAX(0,O8+P8-$B$5)</f>
        <v>0</v>
      </c>
      <c r="S9" s="38" t="s">
        <v>16</v>
      </c>
      <c r="T9" s="39"/>
      <c r="U9" s="39"/>
      <c r="V9" s="31">
        <f ca="1">MAX(0,T8+U8-$B$5)</f>
        <v>0</v>
      </c>
      <c r="X9" s="38" t="s">
        <v>16</v>
      </c>
      <c r="Y9" s="39"/>
      <c r="Z9" s="39"/>
      <c r="AA9" s="31">
        <f ca="1">MAX(0,Y8+Z8-$B$5)</f>
        <v>0</v>
      </c>
      <c r="AC9" s="38" t="s">
        <v>16</v>
      </c>
      <c r="AD9" s="39"/>
      <c r="AE9" s="39"/>
      <c r="AF9" s="31">
        <f ca="1">MAX(0,AD8+AE8-$B$5)</f>
        <v>0</v>
      </c>
    </row>
    <row r="10" spans="1:32" ht="16.25" customHeight="1" x14ac:dyDescent="0.2">
      <c r="A10" s="6" t="s">
        <v>9</v>
      </c>
      <c r="B10" s="16">
        <v>450</v>
      </c>
      <c r="C10" s="18">
        <v>150</v>
      </c>
      <c r="D10" s="71"/>
      <c r="E10" s="71"/>
      <c r="F10" s="71"/>
      <c r="G10" s="71"/>
      <c r="I10" s="37" t="s">
        <v>17</v>
      </c>
      <c r="J10" s="33">
        <f ca="1">J8</f>
        <v>23</v>
      </c>
      <c r="K10" s="33">
        <f ca="1">MAX(0,K8-L9)</f>
        <v>69</v>
      </c>
      <c r="L10" s="9"/>
      <c r="M10" s="22"/>
      <c r="N10" s="37" t="s">
        <v>17</v>
      </c>
      <c r="O10" s="33">
        <f ca="1">O8</f>
        <v>22</v>
      </c>
      <c r="P10" s="33">
        <f ca="1">MAX(0,P8-Q9)</f>
        <v>67</v>
      </c>
      <c r="Q10" s="9"/>
      <c r="S10" s="37" t="s">
        <v>17</v>
      </c>
      <c r="T10" s="33">
        <f ca="1">T8</f>
        <v>21</v>
      </c>
      <c r="U10" s="33">
        <f ca="1">MAX(0,U8-V9)</f>
        <v>68</v>
      </c>
      <c r="V10" s="9"/>
      <c r="X10" s="37" t="s">
        <v>17</v>
      </c>
      <c r="Y10" s="33">
        <f ca="1">Y8</f>
        <v>20</v>
      </c>
      <c r="Z10" s="33">
        <f ca="1">MAX(0,Z8-AA9)</f>
        <v>47</v>
      </c>
      <c r="AA10" s="9"/>
      <c r="AC10" s="37" t="s">
        <v>17</v>
      </c>
      <c r="AD10" s="33">
        <f ca="1">AD8</f>
        <v>19</v>
      </c>
      <c r="AE10" s="33">
        <f ca="1">MAX(0,AE8-AF9)</f>
        <v>29</v>
      </c>
      <c r="AF10" s="9"/>
    </row>
    <row r="11" spans="1:32" ht="14.5" customHeight="1" x14ac:dyDescent="0.2">
      <c r="A11" s="6" t="s">
        <v>10</v>
      </c>
      <c r="B11" s="13">
        <v>0.15</v>
      </c>
      <c r="C11" s="13">
        <v>0.05</v>
      </c>
      <c r="D11" s="15"/>
      <c r="E11" s="15"/>
      <c r="F11" s="15"/>
      <c r="G11" s="15"/>
      <c r="I11" s="29" t="s">
        <v>18</v>
      </c>
      <c r="J11" s="40">
        <f ca="1">J10*$B$10</f>
        <v>10350</v>
      </c>
      <c r="K11" s="40">
        <f ca="1">K10*$C$10</f>
        <v>10350</v>
      </c>
      <c r="L11" s="9"/>
      <c r="M11" s="22"/>
      <c r="N11" s="29" t="s">
        <v>18</v>
      </c>
      <c r="O11" s="40">
        <f ca="1">O10*$B$10</f>
        <v>9900</v>
      </c>
      <c r="P11" s="40">
        <f ca="1">P10*$C$10</f>
        <v>10050</v>
      </c>
      <c r="Q11" s="9"/>
      <c r="S11" s="29" t="s">
        <v>18</v>
      </c>
      <c r="T11" s="40">
        <f ca="1">T10*$B$10</f>
        <v>9450</v>
      </c>
      <c r="U11" s="40">
        <f ca="1">U10*$C$10</f>
        <v>10200</v>
      </c>
      <c r="V11" s="9"/>
      <c r="X11" s="29" t="s">
        <v>18</v>
      </c>
      <c r="Y11" s="40">
        <f ca="1">Y10*$B$10</f>
        <v>9000</v>
      </c>
      <c r="Z11" s="40">
        <f ca="1">Z10*$C$10</f>
        <v>7050</v>
      </c>
      <c r="AA11" s="9"/>
      <c r="AC11" s="29" t="s">
        <v>18</v>
      </c>
      <c r="AD11" s="40">
        <f ca="1">AD10*$B$10</f>
        <v>8550</v>
      </c>
      <c r="AE11" s="40">
        <f ca="1">AE10*$C$10</f>
        <v>4350</v>
      </c>
      <c r="AF11" s="9"/>
    </row>
    <row r="12" spans="1:32" ht="14.5" customHeight="1" thickBot="1" x14ac:dyDescent="0.25">
      <c r="A12" s="23" t="s">
        <v>11</v>
      </c>
      <c r="B12" s="14">
        <v>0</v>
      </c>
      <c r="C12" s="14">
        <v>75</v>
      </c>
      <c r="D12" s="15"/>
      <c r="E12" s="15"/>
      <c r="F12" s="15"/>
      <c r="G12" s="15"/>
      <c r="I12" s="29" t="s">
        <v>19</v>
      </c>
      <c r="J12" s="40">
        <v>0</v>
      </c>
      <c r="K12" s="40">
        <f ca="1">K7*$C$12</f>
        <v>225</v>
      </c>
      <c r="L12" s="9"/>
      <c r="M12" s="22"/>
      <c r="N12" s="29" t="s">
        <v>19</v>
      </c>
      <c r="O12" s="40">
        <v>0</v>
      </c>
      <c r="P12" s="40">
        <f ca="1">P7*$C$12</f>
        <v>375</v>
      </c>
      <c r="Q12" s="9"/>
      <c r="S12" s="29" t="s">
        <v>19</v>
      </c>
      <c r="T12" s="40">
        <v>0</v>
      </c>
      <c r="U12" s="40">
        <f ca="1">U7*$C$12</f>
        <v>300</v>
      </c>
      <c r="V12" s="9"/>
      <c r="X12" s="29" t="s">
        <v>19</v>
      </c>
      <c r="Y12" s="40">
        <v>0</v>
      </c>
      <c r="Z12" s="40">
        <f ca="1">Z7*$C$12</f>
        <v>225</v>
      </c>
      <c r="AA12" s="9"/>
      <c r="AC12" s="29" t="s">
        <v>19</v>
      </c>
      <c r="AD12" s="40">
        <v>0</v>
      </c>
      <c r="AE12" s="40">
        <f ca="1">AE7*$C$12</f>
        <v>75</v>
      </c>
      <c r="AF12" s="9"/>
    </row>
    <row r="13" spans="1:32" ht="15.5" customHeight="1" thickBot="1" x14ac:dyDescent="0.25">
      <c r="I13" s="29" t="s">
        <v>20</v>
      </c>
      <c r="J13" s="30"/>
      <c r="K13" s="40">
        <f ca="1">L9*$B$6</f>
        <v>0</v>
      </c>
      <c r="L13" s="9"/>
      <c r="M13" s="22"/>
      <c r="N13" s="29" t="s">
        <v>20</v>
      </c>
      <c r="O13" s="30"/>
      <c r="P13" s="40">
        <f ca="1">Q9*$B$6</f>
        <v>0</v>
      </c>
      <c r="Q13" s="9"/>
      <c r="S13" s="29" t="s">
        <v>20</v>
      </c>
      <c r="T13" s="30"/>
      <c r="U13" s="40">
        <f ca="1">V9*$B$6</f>
        <v>0</v>
      </c>
      <c r="V13" s="9"/>
      <c r="X13" s="29" t="s">
        <v>20</v>
      </c>
      <c r="Y13" s="30"/>
      <c r="Z13" s="40">
        <f ca="1">AA9*$B$6</f>
        <v>0</v>
      </c>
      <c r="AA13" s="9"/>
      <c r="AC13" s="29" t="s">
        <v>20</v>
      </c>
      <c r="AD13" s="30"/>
      <c r="AE13" s="40">
        <f ca="1">AF9*$B$6</f>
        <v>0</v>
      </c>
      <c r="AF13" s="9"/>
    </row>
    <row r="14" spans="1:32" ht="17" thickBot="1" x14ac:dyDescent="0.25">
      <c r="I14" s="29" t="s">
        <v>21</v>
      </c>
      <c r="J14" s="30"/>
      <c r="K14" s="68"/>
      <c r="L14" s="69">
        <f ca="1">J11+K11+K12-K13</f>
        <v>20925</v>
      </c>
      <c r="M14" s="22"/>
      <c r="N14" s="29" t="s">
        <v>21</v>
      </c>
      <c r="O14" s="30"/>
      <c r="P14" s="68"/>
      <c r="Q14" s="69">
        <f ca="1">O11+P11+P12-P13</f>
        <v>20325</v>
      </c>
      <c r="S14" s="29" t="s">
        <v>21</v>
      </c>
      <c r="T14" s="30"/>
      <c r="U14" s="68"/>
      <c r="V14" s="69">
        <f ca="1">T11+U11+U12-U13</f>
        <v>19950</v>
      </c>
      <c r="X14" s="29" t="s">
        <v>21</v>
      </c>
      <c r="Y14" s="30"/>
      <c r="Z14" s="68"/>
      <c r="AA14" s="69">
        <f ca="1">Y11+Z11+Z12-Z13</f>
        <v>16275</v>
      </c>
      <c r="AC14" s="29" t="s">
        <v>21</v>
      </c>
      <c r="AD14" s="30"/>
      <c r="AE14" s="68"/>
      <c r="AF14" s="69">
        <f ca="1">AD11+AE11+AE12-AE13</f>
        <v>12975</v>
      </c>
    </row>
    <row r="15" spans="1:32" x14ac:dyDescent="0.2">
      <c r="J15" s="9"/>
      <c r="K15" s="9"/>
      <c r="L15" s="9"/>
      <c r="M15" s="22"/>
      <c r="N15" s="9"/>
      <c r="O15" s="9"/>
      <c r="P15" s="22"/>
    </row>
    <row r="16" spans="1:32" x14ac:dyDescent="0.2">
      <c r="H16" t="s">
        <v>38</v>
      </c>
      <c r="J16" s="9"/>
      <c r="K16" s="9"/>
      <c r="L16" s="9"/>
      <c r="M16" s="22"/>
      <c r="N16" s="9"/>
      <c r="O16" s="9"/>
      <c r="P16" s="22"/>
    </row>
    <row r="17" spans="9:25" ht="16" thickBot="1" x14ac:dyDescent="0.25">
      <c r="I17" s="42" t="s">
        <v>23</v>
      </c>
      <c r="J17" s="43" t="s">
        <v>31</v>
      </c>
      <c r="K17" s="43" t="s">
        <v>36</v>
      </c>
      <c r="L17" s="43" t="s">
        <v>24</v>
      </c>
      <c r="M17" s="44" t="s">
        <v>34</v>
      </c>
      <c r="N17" s="43" t="s">
        <v>35</v>
      </c>
      <c r="O17" s="9"/>
      <c r="P17" s="22"/>
    </row>
    <row r="18" spans="9:25" x14ac:dyDescent="0.2">
      <c r="I18" s="45">
        <v>1</v>
      </c>
      <c r="J18" s="46">
        <f ca="1">L14</f>
        <v>20925</v>
      </c>
      <c r="K18" s="46">
        <f ca="1">Q14</f>
        <v>20325</v>
      </c>
      <c r="L18" s="46">
        <f ca="1">V14</f>
        <v>19950</v>
      </c>
      <c r="M18" s="46">
        <f ca="1">AA14</f>
        <v>16275</v>
      </c>
      <c r="N18" s="47">
        <f ca="1">AF14</f>
        <v>12975</v>
      </c>
      <c r="O18" s="9"/>
      <c r="P18" s="73" t="s">
        <v>27</v>
      </c>
      <c r="Q18" s="74"/>
      <c r="R18" s="74"/>
      <c r="S18" s="74"/>
      <c r="T18" s="74"/>
      <c r="U18" s="75"/>
      <c r="V18" s="53"/>
      <c r="W18" s="53"/>
      <c r="X18" s="53"/>
      <c r="Y18" s="53"/>
    </row>
    <row r="19" spans="9:25" ht="16" thickBot="1" x14ac:dyDescent="0.25">
      <c r="I19" s="45">
        <v>2</v>
      </c>
      <c r="J19" s="46">
        <f t="dataTable" ref="J19:N1017" dt2D="0" dtr="0" r1="O20" ca="1"/>
        <v>31550</v>
      </c>
      <c r="K19" s="46">
        <v>31325</v>
      </c>
      <c r="L19" s="46">
        <v>32625</v>
      </c>
      <c r="M19" s="46">
        <v>28200</v>
      </c>
      <c r="N19" s="47">
        <v>25050</v>
      </c>
      <c r="O19" s="9"/>
      <c r="P19" s="59"/>
      <c r="Q19" s="49">
        <v>110</v>
      </c>
      <c r="R19" s="49">
        <v>100</v>
      </c>
      <c r="S19" s="49">
        <v>80</v>
      </c>
      <c r="T19" s="49">
        <v>50</v>
      </c>
      <c r="U19" s="60">
        <v>30</v>
      </c>
      <c r="V19" s="54"/>
      <c r="W19" s="54"/>
      <c r="X19" s="54"/>
      <c r="Y19" s="54"/>
    </row>
    <row r="20" spans="9:25" x14ac:dyDescent="0.2">
      <c r="I20" s="45">
        <v>3</v>
      </c>
      <c r="J20" s="46">
        <v>29500</v>
      </c>
      <c r="K20" s="46">
        <v>30075</v>
      </c>
      <c r="L20" s="46">
        <v>33050</v>
      </c>
      <c r="M20" s="46">
        <v>32475</v>
      </c>
      <c r="N20" s="47">
        <v>28350</v>
      </c>
      <c r="O20" s="9"/>
      <c r="P20" s="67" t="s">
        <v>25</v>
      </c>
      <c r="Q20" s="56">
        <f ca="1">AVERAGE(J18:J1017)</f>
        <v>27583.45</v>
      </c>
      <c r="R20" s="56">
        <f t="shared" ref="R20:U20" ca="1" si="0">AVERAGE(K18:K1017)</f>
        <v>28163.7</v>
      </c>
      <c r="S20" s="56">
        <f t="shared" ca="1" si="0"/>
        <v>28673.65</v>
      </c>
      <c r="T20" s="56">
        <f t="shared" ca="1" si="0"/>
        <v>26304.625</v>
      </c>
      <c r="U20" s="56">
        <f t="shared" ca="1" si="0"/>
        <v>23552.6</v>
      </c>
      <c r="V20" s="50"/>
      <c r="W20" s="50"/>
      <c r="X20" s="50"/>
      <c r="Y20" s="50"/>
    </row>
    <row r="21" spans="9:25" ht="16" thickBot="1" x14ac:dyDescent="0.25">
      <c r="I21" s="45">
        <v>4</v>
      </c>
      <c r="J21" s="46">
        <v>29200</v>
      </c>
      <c r="K21" s="46">
        <v>31875</v>
      </c>
      <c r="L21" s="46">
        <v>36375</v>
      </c>
      <c r="M21" s="46">
        <v>40100</v>
      </c>
      <c r="N21" s="47">
        <v>38025</v>
      </c>
      <c r="O21" s="9"/>
      <c r="P21" s="67" t="s">
        <v>26</v>
      </c>
      <c r="Q21" s="57">
        <f ca="1">_xlfn.STDEV.S(J18:J1017)</f>
        <v>4720.8636817219576</v>
      </c>
      <c r="R21" s="57">
        <f t="shared" ref="R21:U21" ca="1" si="1">_xlfn.STDEV.S(K18:K1017)</f>
        <v>4956.3751083038715</v>
      </c>
      <c r="S21" s="57">
        <f t="shared" ca="1" si="1"/>
        <v>6252.4400183995112</v>
      </c>
      <c r="T21" s="57">
        <f t="shared" ca="1" si="1"/>
        <v>7882.1146093602374</v>
      </c>
      <c r="U21" s="57">
        <f t="shared" ca="1" si="1"/>
        <v>8073.0109312136756</v>
      </c>
      <c r="V21" s="51"/>
      <c r="W21" s="51"/>
      <c r="X21" s="51"/>
      <c r="Y21" s="51"/>
    </row>
    <row r="22" spans="9:25" x14ac:dyDescent="0.2">
      <c r="I22" s="45">
        <v>5</v>
      </c>
      <c r="J22" s="46">
        <v>21825</v>
      </c>
      <c r="K22" s="46">
        <v>21150</v>
      </c>
      <c r="L22" s="46">
        <v>20100</v>
      </c>
      <c r="M22" s="46">
        <v>14850</v>
      </c>
      <c r="N22" s="47">
        <v>12975</v>
      </c>
      <c r="O22" s="9"/>
      <c r="P22" s="61" t="s">
        <v>28</v>
      </c>
      <c r="Q22" s="72">
        <f ca="1">_xlfn.CONFIDENCE.T(0.05,Q21,1000)</f>
        <v>292.95171172631609</v>
      </c>
      <c r="R22" s="72">
        <f t="shared" ref="R22:U22" ca="1" si="2">_xlfn.CONFIDENCE.T(0.05,R21,1000)</f>
        <v>307.56629926787218</v>
      </c>
      <c r="S22" s="72">
        <f t="shared" ca="1" si="2"/>
        <v>387.99319983502431</v>
      </c>
      <c r="T22" s="72">
        <f t="shared" ca="1" si="2"/>
        <v>489.12214427526897</v>
      </c>
      <c r="U22" s="72">
        <f t="shared" ca="1" si="2"/>
        <v>500.96815551803041</v>
      </c>
      <c r="V22" s="52"/>
      <c r="W22" s="52"/>
      <c r="X22" s="52"/>
      <c r="Y22" s="52"/>
    </row>
    <row r="23" spans="9:25" x14ac:dyDescent="0.2">
      <c r="I23" s="45">
        <v>6</v>
      </c>
      <c r="J23" s="46">
        <v>24825</v>
      </c>
      <c r="K23" s="46">
        <v>26975</v>
      </c>
      <c r="L23" s="46">
        <v>26250</v>
      </c>
      <c r="M23" s="46">
        <v>20325</v>
      </c>
      <c r="N23" s="47">
        <v>16950</v>
      </c>
      <c r="O23" s="9"/>
      <c r="P23" s="65" t="s">
        <v>29</v>
      </c>
      <c r="Q23" s="66">
        <f ca="1">Q20+Q22</f>
        <v>27876.401711726317</v>
      </c>
      <c r="R23" s="66">
        <f t="shared" ref="R23:U23" ca="1" si="3">R20+R22</f>
        <v>28471.266299267874</v>
      </c>
      <c r="S23" s="66">
        <f t="shared" ca="1" si="3"/>
        <v>29061.643199835027</v>
      </c>
      <c r="T23" s="66">
        <f t="shared" ca="1" si="3"/>
        <v>26793.747144275269</v>
      </c>
      <c r="U23" s="66">
        <f t="shared" ca="1" si="3"/>
        <v>24053.568155518027</v>
      </c>
      <c r="V23" s="52"/>
      <c r="W23" s="52"/>
      <c r="X23" s="52"/>
      <c r="Y23" s="55"/>
    </row>
    <row r="24" spans="9:25" x14ac:dyDescent="0.2">
      <c r="I24" s="45">
        <v>7</v>
      </c>
      <c r="J24" s="46">
        <v>23400</v>
      </c>
      <c r="K24" s="46">
        <v>22800</v>
      </c>
      <c r="L24" s="46">
        <v>24900</v>
      </c>
      <c r="M24" s="46">
        <v>20925</v>
      </c>
      <c r="N24" s="47">
        <v>16650</v>
      </c>
      <c r="O24" s="9"/>
      <c r="P24" s="65" t="s">
        <v>30</v>
      </c>
      <c r="Q24" s="66">
        <f ca="1">Q20-Q22</f>
        <v>27290.498288273684</v>
      </c>
      <c r="R24" s="66">
        <f t="shared" ref="R24:U24" ca="1" si="4">R20-R22</f>
        <v>27856.133700732127</v>
      </c>
      <c r="S24" s="66">
        <f t="shared" ca="1" si="4"/>
        <v>28285.656800164976</v>
      </c>
      <c r="T24" s="66">
        <f t="shared" ca="1" si="4"/>
        <v>25815.502855724731</v>
      </c>
      <c r="U24" s="66">
        <f t="shared" ca="1" si="4"/>
        <v>23051.63184448197</v>
      </c>
      <c r="V24" s="52"/>
      <c r="W24" s="52"/>
      <c r="X24" s="52"/>
      <c r="Y24" s="52"/>
    </row>
    <row r="25" spans="9:25" x14ac:dyDescent="0.2">
      <c r="I25" s="45">
        <v>8</v>
      </c>
      <c r="J25" s="46">
        <v>23400</v>
      </c>
      <c r="K25" s="46">
        <v>27300</v>
      </c>
      <c r="L25" s="46">
        <v>25125</v>
      </c>
      <c r="M25" s="46">
        <v>21600</v>
      </c>
      <c r="N25" s="47">
        <v>18900</v>
      </c>
      <c r="O25" s="9"/>
      <c r="P25" s="62" t="s">
        <v>32</v>
      </c>
      <c r="Q25" s="63">
        <f ca="1">MAX(J18:J1017)</f>
        <v>41175</v>
      </c>
      <c r="R25" s="63">
        <f t="shared" ref="R25:U25" ca="1" si="5">MAX(K18:K1017)</f>
        <v>42100</v>
      </c>
      <c r="S25" s="63">
        <f t="shared" ca="1" si="5"/>
        <v>41350</v>
      </c>
      <c r="T25" s="63">
        <f t="shared" ca="1" si="5"/>
        <v>44675</v>
      </c>
      <c r="U25" s="63">
        <f t="shared" ca="1" si="5"/>
        <v>47850</v>
      </c>
      <c r="W25" s="52"/>
      <c r="X25" s="52"/>
      <c r="Y25" s="52"/>
    </row>
    <row r="26" spans="9:25" ht="16" thickBot="1" x14ac:dyDescent="0.25">
      <c r="I26" s="45">
        <v>9</v>
      </c>
      <c r="J26" s="46">
        <v>32100</v>
      </c>
      <c r="K26" s="46">
        <v>32550</v>
      </c>
      <c r="L26" s="46">
        <v>32000</v>
      </c>
      <c r="M26" s="46">
        <v>31275</v>
      </c>
      <c r="N26" s="47">
        <v>29025</v>
      </c>
      <c r="O26" s="9"/>
      <c r="P26" s="59" t="s">
        <v>33</v>
      </c>
      <c r="Q26" s="64">
        <f ca="1">MIN(J18:J1017)</f>
        <v>8700</v>
      </c>
      <c r="R26" s="64">
        <f t="shared" ref="R26:U26" ca="1" si="6">MIN(K18:K1017)</f>
        <v>9375</v>
      </c>
      <c r="S26" s="64">
        <f t="shared" ca="1" si="6"/>
        <v>9000</v>
      </c>
      <c r="T26" s="64">
        <f t="shared" ca="1" si="6"/>
        <v>7125</v>
      </c>
      <c r="U26" s="64">
        <f t="shared" ca="1" si="6"/>
        <v>4350</v>
      </c>
      <c r="W26" s="52"/>
      <c r="X26" s="52"/>
      <c r="Y26" s="52"/>
    </row>
    <row r="27" spans="9:25" x14ac:dyDescent="0.2">
      <c r="I27" s="45">
        <v>10</v>
      </c>
      <c r="J27" s="46">
        <v>29000</v>
      </c>
      <c r="K27" s="46">
        <v>28900</v>
      </c>
      <c r="L27" s="46">
        <v>28800</v>
      </c>
      <c r="M27" s="46">
        <v>23850</v>
      </c>
      <c r="N27" s="47">
        <v>19800</v>
      </c>
      <c r="O27" s="9" t="s">
        <v>37</v>
      </c>
      <c r="P27" s="52"/>
      <c r="Q27" s="52"/>
      <c r="R27" s="52"/>
      <c r="S27" s="2"/>
      <c r="T27" s="52"/>
      <c r="U27" s="50"/>
      <c r="W27" s="52"/>
      <c r="X27" s="52"/>
      <c r="Y27" s="52"/>
    </row>
    <row r="28" spans="9:25" x14ac:dyDescent="0.2">
      <c r="I28" s="45">
        <v>11</v>
      </c>
      <c r="J28" s="46">
        <v>28425</v>
      </c>
      <c r="K28" s="46">
        <v>32400</v>
      </c>
      <c r="L28" s="46">
        <v>35300</v>
      </c>
      <c r="M28" s="46">
        <v>36525</v>
      </c>
      <c r="N28" s="47">
        <v>33600</v>
      </c>
      <c r="O28" s="9"/>
      <c r="P28" s="52"/>
      <c r="Q28" s="54"/>
      <c r="R28" s="52"/>
      <c r="S28" s="2"/>
      <c r="T28" s="52"/>
      <c r="U28" s="50"/>
      <c r="W28" s="52"/>
      <c r="X28" s="52"/>
      <c r="Y28" s="52"/>
    </row>
    <row r="29" spans="9:25" x14ac:dyDescent="0.2">
      <c r="I29" s="45">
        <v>12</v>
      </c>
      <c r="J29" s="46">
        <v>27025</v>
      </c>
      <c r="K29" s="46">
        <v>28650</v>
      </c>
      <c r="L29" s="46">
        <v>29775</v>
      </c>
      <c r="M29" s="46">
        <v>24225</v>
      </c>
      <c r="N29" s="47">
        <v>23175</v>
      </c>
      <c r="O29" s="9"/>
      <c r="P29" s="52"/>
      <c r="Q29" s="54"/>
      <c r="R29" s="52"/>
      <c r="S29" s="52"/>
      <c r="T29" s="52"/>
      <c r="U29" s="58"/>
      <c r="W29" s="52"/>
      <c r="X29" s="52"/>
      <c r="Y29" s="52"/>
    </row>
    <row r="30" spans="9:25" x14ac:dyDescent="0.2">
      <c r="I30" s="45">
        <v>13</v>
      </c>
      <c r="J30" s="46">
        <v>27075</v>
      </c>
      <c r="K30" s="46">
        <v>29975</v>
      </c>
      <c r="L30" s="46">
        <v>32700</v>
      </c>
      <c r="M30" s="46">
        <v>29850</v>
      </c>
      <c r="N30" s="47">
        <v>26475</v>
      </c>
      <c r="O30" s="9"/>
      <c r="P30" s="52"/>
      <c r="Q30" s="52"/>
      <c r="R30" s="52"/>
      <c r="S30" s="2"/>
      <c r="T30" s="52"/>
      <c r="U30" s="58"/>
      <c r="W30" s="52"/>
      <c r="X30" s="52"/>
      <c r="Y30" s="52"/>
    </row>
    <row r="31" spans="9:25" x14ac:dyDescent="0.2">
      <c r="I31" s="45">
        <v>14</v>
      </c>
      <c r="J31" s="46">
        <v>26175</v>
      </c>
      <c r="K31" s="46">
        <v>27275</v>
      </c>
      <c r="L31" s="46">
        <v>27525</v>
      </c>
      <c r="M31" s="46">
        <v>21300</v>
      </c>
      <c r="N31" s="47">
        <v>21000</v>
      </c>
      <c r="O31" s="9"/>
      <c r="P31" s="52"/>
      <c r="Q31" s="52"/>
      <c r="R31" s="52"/>
      <c r="S31" s="2"/>
      <c r="T31" s="52"/>
      <c r="U31" s="50"/>
      <c r="W31" s="52"/>
      <c r="X31" s="52"/>
      <c r="Y31" s="52"/>
    </row>
    <row r="32" spans="9:25" x14ac:dyDescent="0.2">
      <c r="I32" s="45">
        <v>15</v>
      </c>
      <c r="J32" s="46">
        <v>28875</v>
      </c>
      <c r="K32" s="46">
        <v>28100</v>
      </c>
      <c r="L32" s="46">
        <v>30750</v>
      </c>
      <c r="M32" s="46">
        <v>24150</v>
      </c>
      <c r="N32" s="47">
        <v>22350</v>
      </c>
      <c r="O32" s="9"/>
      <c r="P32" s="22"/>
    </row>
    <row r="33" spans="9:14" x14ac:dyDescent="0.2">
      <c r="I33" s="45">
        <v>16</v>
      </c>
      <c r="J33" s="48">
        <v>30100</v>
      </c>
      <c r="K33" s="48">
        <v>30225</v>
      </c>
      <c r="L33" s="46">
        <v>33100</v>
      </c>
      <c r="M33" s="46">
        <v>33150</v>
      </c>
      <c r="N33" s="47">
        <v>28800</v>
      </c>
    </row>
    <row r="34" spans="9:14" x14ac:dyDescent="0.2">
      <c r="I34" s="45">
        <v>17</v>
      </c>
      <c r="J34" s="48">
        <v>29750</v>
      </c>
      <c r="K34" s="48">
        <v>31825</v>
      </c>
      <c r="L34" s="46">
        <v>34850</v>
      </c>
      <c r="M34" s="46">
        <v>34425</v>
      </c>
      <c r="N34" s="47">
        <v>34650</v>
      </c>
    </row>
    <row r="35" spans="9:14" x14ac:dyDescent="0.2">
      <c r="I35" s="45">
        <v>18</v>
      </c>
      <c r="J35" s="48">
        <v>33025</v>
      </c>
      <c r="K35" s="48">
        <v>35800</v>
      </c>
      <c r="L35" s="46">
        <v>35075</v>
      </c>
      <c r="M35" s="46">
        <v>34650</v>
      </c>
      <c r="N35" s="47">
        <v>32250</v>
      </c>
    </row>
    <row r="36" spans="9:14" x14ac:dyDescent="0.2">
      <c r="I36" s="45">
        <v>19</v>
      </c>
      <c r="J36" s="48">
        <v>28425</v>
      </c>
      <c r="K36" s="48">
        <v>30125</v>
      </c>
      <c r="L36" s="46">
        <v>33300</v>
      </c>
      <c r="M36" s="46">
        <v>30900</v>
      </c>
      <c r="N36" s="47">
        <v>29100</v>
      </c>
    </row>
    <row r="37" spans="9:14" x14ac:dyDescent="0.2">
      <c r="I37" s="45">
        <v>20</v>
      </c>
      <c r="J37" s="48">
        <v>15075</v>
      </c>
      <c r="K37" s="48">
        <v>13875</v>
      </c>
      <c r="L37" s="46">
        <v>14475</v>
      </c>
      <c r="M37" s="46">
        <v>12825</v>
      </c>
      <c r="N37" s="47">
        <v>9750</v>
      </c>
    </row>
    <row r="38" spans="9:14" x14ac:dyDescent="0.2">
      <c r="I38" s="45">
        <v>21</v>
      </c>
      <c r="J38" s="48">
        <v>29025</v>
      </c>
      <c r="K38" s="48">
        <v>29500</v>
      </c>
      <c r="L38" s="46">
        <v>32325</v>
      </c>
      <c r="M38" s="46">
        <v>29400</v>
      </c>
      <c r="N38" s="47">
        <v>26850</v>
      </c>
    </row>
    <row r="39" spans="9:14" x14ac:dyDescent="0.2">
      <c r="I39" s="45">
        <v>22</v>
      </c>
      <c r="J39" s="48">
        <v>27725</v>
      </c>
      <c r="K39" s="48">
        <v>29425</v>
      </c>
      <c r="L39" s="46">
        <v>30300</v>
      </c>
      <c r="M39" s="46">
        <v>24075</v>
      </c>
      <c r="N39" s="47">
        <v>23775</v>
      </c>
    </row>
    <row r="40" spans="9:14" x14ac:dyDescent="0.2">
      <c r="I40" s="45">
        <v>23</v>
      </c>
      <c r="J40" s="48">
        <v>26950</v>
      </c>
      <c r="K40" s="48">
        <v>26875</v>
      </c>
      <c r="L40" s="46">
        <v>27600</v>
      </c>
      <c r="M40" s="46">
        <v>23100</v>
      </c>
      <c r="N40" s="47">
        <v>19725</v>
      </c>
    </row>
    <row r="41" spans="9:14" x14ac:dyDescent="0.2">
      <c r="I41" s="45">
        <v>24</v>
      </c>
      <c r="J41" s="48">
        <v>29500</v>
      </c>
      <c r="K41" s="48">
        <v>29750</v>
      </c>
      <c r="L41" s="46">
        <v>32500</v>
      </c>
      <c r="M41" s="46">
        <v>30000</v>
      </c>
      <c r="N41" s="47">
        <v>25950</v>
      </c>
    </row>
    <row r="42" spans="9:14" x14ac:dyDescent="0.2">
      <c r="I42" s="45">
        <v>25</v>
      </c>
      <c r="J42" s="48">
        <v>28825</v>
      </c>
      <c r="K42" s="48">
        <v>31975</v>
      </c>
      <c r="L42" s="46">
        <v>33025</v>
      </c>
      <c r="M42" s="46">
        <v>35700</v>
      </c>
      <c r="N42" s="47">
        <v>33075</v>
      </c>
    </row>
    <row r="43" spans="9:14" x14ac:dyDescent="0.2">
      <c r="I43" s="45">
        <v>26</v>
      </c>
      <c r="J43" s="48">
        <v>16650</v>
      </c>
      <c r="K43" s="48">
        <v>16050</v>
      </c>
      <c r="L43" s="46">
        <v>14850</v>
      </c>
      <c r="M43" s="46">
        <v>9225</v>
      </c>
      <c r="N43" s="47">
        <v>7800</v>
      </c>
    </row>
    <row r="44" spans="9:14" x14ac:dyDescent="0.2">
      <c r="I44" s="45">
        <v>27</v>
      </c>
      <c r="J44" s="48">
        <v>23700</v>
      </c>
      <c r="K44" s="48">
        <v>23925</v>
      </c>
      <c r="L44" s="46">
        <v>22275</v>
      </c>
      <c r="M44" s="46">
        <v>18225</v>
      </c>
      <c r="N44" s="47">
        <v>15075</v>
      </c>
    </row>
    <row r="45" spans="9:14" x14ac:dyDescent="0.2">
      <c r="I45" s="45">
        <v>28</v>
      </c>
      <c r="J45" s="48">
        <v>30500</v>
      </c>
      <c r="K45" s="48">
        <v>29025</v>
      </c>
      <c r="L45" s="46">
        <v>31425</v>
      </c>
      <c r="M45" s="46">
        <v>26700</v>
      </c>
      <c r="N45" s="47">
        <v>23775</v>
      </c>
    </row>
    <row r="46" spans="9:14" x14ac:dyDescent="0.2">
      <c r="I46" s="45">
        <v>29</v>
      </c>
      <c r="J46" s="48">
        <v>21900</v>
      </c>
      <c r="K46" s="48">
        <v>22875</v>
      </c>
      <c r="L46" s="46">
        <v>23400</v>
      </c>
      <c r="M46" s="46">
        <v>23175</v>
      </c>
      <c r="N46" s="47">
        <v>20025</v>
      </c>
    </row>
    <row r="47" spans="9:14" x14ac:dyDescent="0.2">
      <c r="I47" s="45">
        <v>30</v>
      </c>
      <c r="J47" s="48">
        <v>30375</v>
      </c>
      <c r="K47" s="48">
        <v>32075</v>
      </c>
      <c r="L47" s="46">
        <v>34875</v>
      </c>
      <c r="M47" s="46">
        <v>31650</v>
      </c>
      <c r="N47" s="47">
        <v>33300</v>
      </c>
    </row>
    <row r="48" spans="9:14" x14ac:dyDescent="0.2">
      <c r="I48" s="45">
        <v>31</v>
      </c>
      <c r="J48" s="48">
        <v>29475</v>
      </c>
      <c r="K48" s="48">
        <v>30800</v>
      </c>
      <c r="L48" s="46">
        <v>34500</v>
      </c>
      <c r="M48" s="46">
        <v>33450</v>
      </c>
      <c r="N48" s="47">
        <v>32250</v>
      </c>
    </row>
    <row r="49" spans="9:14" x14ac:dyDescent="0.2">
      <c r="I49" s="45">
        <v>32</v>
      </c>
      <c r="J49" s="48">
        <v>30000</v>
      </c>
      <c r="K49" s="48">
        <v>30175</v>
      </c>
      <c r="L49" s="46">
        <v>33700</v>
      </c>
      <c r="M49" s="46">
        <v>28725</v>
      </c>
      <c r="N49" s="47">
        <v>25125</v>
      </c>
    </row>
    <row r="50" spans="9:14" x14ac:dyDescent="0.2">
      <c r="I50" s="45">
        <v>33</v>
      </c>
      <c r="J50" s="48">
        <v>28000</v>
      </c>
      <c r="K50" s="48">
        <v>25500</v>
      </c>
      <c r="L50" s="46">
        <v>24450</v>
      </c>
      <c r="M50" s="46">
        <v>20025</v>
      </c>
      <c r="N50" s="47">
        <v>16425</v>
      </c>
    </row>
    <row r="51" spans="9:14" x14ac:dyDescent="0.2">
      <c r="I51" s="45">
        <v>34</v>
      </c>
      <c r="J51" s="48">
        <v>29225</v>
      </c>
      <c r="K51" s="48">
        <v>32000</v>
      </c>
      <c r="L51" s="46">
        <v>37675</v>
      </c>
      <c r="M51" s="46">
        <v>36300</v>
      </c>
      <c r="N51" s="47">
        <v>36825</v>
      </c>
    </row>
    <row r="52" spans="9:14" x14ac:dyDescent="0.2">
      <c r="I52" s="45">
        <v>35</v>
      </c>
      <c r="J52" s="48">
        <v>27225</v>
      </c>
      <c r="K52" s="48">
        <v>28300</v>
      </c>
      <c r="L52" s="46">
        <v>25500</v>
      </c>
      <c r="M52" s="46">
        <v>22650</v>
      </c>
      <c r="N52" s="47">
        <v>18675</v>
      </c>
    </row>
    <row r="53" spans="9:14" x14ac:dyDescent="0.2">
      <c r="I53" s="45">
        <v>36</v>
      </c>
      <c r="J53" s="48">
        <v>25450</v>
      </c>
      <c r="K53" s="48">
        <v>26900</v>
      </c>
      <c r="L53" s="46">
        <v>25650</v>
      </c>
      <c r="M53" s="46">
        <v>22275</v>
      </c>
      <c r="N53" s="47">
        <v>17700</v>
      </c>
    </row>
    <row r="54" spans="9:14" x14ac:dyDescent="0.2">
      <c r="I54" s="45">
        <v>37</v>
      </c>
      <c r="J54" s="48">
        <v>30600</v>
      </c>
      <c r="K54" s="48">
        <v>28650</v>
      </c>
      <c r="L54" s="46">
        <v>30300</v>
      </c>
      <c r="M54" s="46">
        <v>29925</v>
      </c>
      <c r="N54" s="47">
        <v>26100</v>
      </c>
    </row>
    <row r="55" spans="9:14" x14ac:dyDescent="0.2">
      <c r="I55" s="45">
        <v>38</v>
      </c>
      <c r="J55" s="48">
        <v>29025</v>
      </c>
      <c r="K55" s="48">
        <v>27825</v>
      </c>
      <c r="L55" s="46">
        <v>27600</v>
      </c>
      <c r="M55" s="46">
        <v>22725</v>
      </c>
      <c r="N55" s="47">
        <v>19575</v>
      </c>
    </row>
    <row r="56" spans="9:14" x14ac:dyDescent="0.2">
      <c r="I56" s="45">
        <v>39</v>
      </c>
      <c r="J56" s="48">
        <v>33400</v>
      </c>
      <c r="K56" s="48">
        <v>32950</v>
      </c>
      <c r="L56" s="46">
        <v>37775</v>
      </c>
      <c r="M56" s="46">
        <v>41200</v>
      </c>
      <c r="N56" s="47">
        <v>36675</v>
      </c>
    </row>
    <row r="57" spans="9:14" x14ac:dyDescent="0.2">
      <c r="I57" s="45">
        <v>40</v>
      </c>
      <c r="J57" s="48">
        <v>34300</v>
      </c>
      <c r="K57" s="48">
        <v>34600</v>
      </c>
      <c r="L57" s="46">
        <v>34850</v>
      </c>
      <c r="M57" s="46">
        <v>33675</v>
      </c>
      <c r="N57" s="47">
        <v>30000</v>
      </c>
    </row>
    <row r="58" spans="9:14" x14ac:dyDescent="0.2">
      <c r="I58" s="45">
        <v>41</v>
      </c>
      <c r="J58" s="48">
        <v>29200</v>
      </c>
      <c r="K58" s="48">
        <v>31100</v>
      </c>
      <c r="L58" s="46">
        <v>33400</v>
      </c>
      <c r="M58" s="46">
        <v>30975</v>
      </c>
      <c r="N58" s="47">
        <v>30600</v>
      </c>
    </row>
    <row r="59" spans="9:14" x14ac:dyDescent="0.2">
      <c r="I59" s="45">
        <v>42</v>
      </c>
      <c r="J59" s="48">
        <v>28975</v>
      </c>
      <c r="K59" s="48">
        <v>32675</v>
      </c>
      <c r="L59" s="46">
        <v>36075</v>
      </c>
      <c r="M59" s="46">
        <v>39350</v>
      </c>
      <c r="N59" s="47">
        <v>35400</v>
      </c>
    </row>
    <row r="60" spans="9:14" x14ac:dyDescent="0.2">
      <c r="I60" s="45">
        <v>43</v>
      </c>
      <c r="J60" s="48">
        <v>25750</v>
      </c>
      <c r="K60" s="48">
        <v>27350</v>
      </c>
      <c r="L60" s="46">
        <v>25725</v>
      </c>
      <c r="M60" s="46">
        <v>20250</v>
      </c>
      <c r="N60" s="47">
        <v>15750</v>
      </c>
    </row>
    <row r="61" spans="9:14" x14ac:dyDescent="0.2">
      <c r="I61" s="45">
        <v>44</v>
      </c>
      <c r="J61" s="48">
        <v>33725</v>
      </c>
      <c r="K61" s="48">
        <v>32925</v>
      </c>
      <c r="L61" s="46">
        <v>33000</v>
      </c>
      <c r="M61" s="46">
        <v>28050</v>
      </c>
      <c r="N61" s="47">
        <v>26925</v>
      </c>
    </row>
    <row r="62" spans="9:14" x14ac:dyDescent="0.2">
      <c r="I62" s="45">
        <v>45</v>
      </c>
      <c r="J62" s="48">
        <v>34475</v>
      </c>
      <c r="K62" s="48">
        <v>34575</v>
      </c>
      <c r="L62" s="46">
        <v>38050</v>
      </c>
      <c r="M62" s="46">
        <v>39875</v>
      </c>
      <c r="N62" s="47">
        <v>36450</v>
      </c>
    </row>
    <row r="63" spans="9:14" x14ac:dyDescent="0.2">
      <c r="I63" s="45">
        <v>46</v>
      </c>
      <c r="J63" s="48">
        <v>31550</v>
      </c>
      <c r="K63" s="48">
        <v>31650</v>
      </c>
      <c r="L63" s="46">
        <v>33450</v>
      </c>
      <c r="M63" s="46">
        <v>31200</v>
      </c>
      <c r="N63" s="47">
        <v>29850</v>
      </c>
    </row>
    <row r="64" spans="9:14" x14ac:dyDescent="0.2">
      <c r="I64" s="45">
        <v>47</v>
      </c>
      <c r="J64" s="48">
        <v>34500</v>
      </c>
      <c r="K64" s="48">
        <v>34300</v>
      </c>
      <c r="L64" s="46">
        <v>34475</v>
      </c>
      <c r="M64" s="46">
        <v>37125</v>
      </c>
      <c r="N64" s="47">
        <v>36375</v>
      </c>
    </row>
    <row r="65" spans="9:14" x14ac:dyDescent="0.2">
      <c r="I65" s="45">
        <v>48</v>
      </c>
      <c r="J65" s="48">
        <v>31275</v>
      </c>
      <c r="K65" s="48">
        <v>31800</v>
      </c>
      <c r="L65" s="46">
        <v>30600</v>
      </c>
      <c r="M65" s="46">
        <v>29925</v>
      </c>
      <c r="N65" s="47">
        <v>26550</v>
      </c>
    </row>
    <row r="66" spans="9:14" x14ac:dyDescent="0.2">
      <c r="I66" s="45">
        <v>49</v>
      </c>
      <c r="J66" s="48">
        <v>27875</v>
      </c>
      <c r="K66" s="48">
        <v>29725</v>
      </c>
      <c r="L66" s="46">
        <v>31825</v>
      </c>
      <c r="M66" s="46">
        <v>28200</v>
      </c>
      <c r="N66" s="47">
        <v>25425</v>
      </c>
    </row>
    <row r="67" spans="9:14" x14ac:dyDescent="0.2">
      <c r="I67" s="45">
        <v>50</v>
      </c>
      <c r="J67" s="48">
        <v>31225</v>
      </c>
      <c r="K67" s="48">
        <v>32625</v>
      </c>
      <c r="L67" s="46">
        <v>34925</v>
      </c>
      <c r="M67" s="46">
        <v>35625</v>
      </c>
      <c r="N67" s="47">
        <v>33300</v>
      </c>
    </row>
    <row r="68" spans="9:14" x14ac:dyDescent="0.2">
      <c r="I68" s="45">
        <v>51</v>
      </c>
      <c r="J68" s="48">
        <v>29675</v>
      </c>
      <c r="K68" s="48">
        <v>29875</v>
      </c>
      <c r="L68" s="46">
        <v>33125</v>
      </c>
      <c r="M68" s="46">
        <v>28425</v>
      </c>
      <c r="N68" s="47">
        <v>27375</v>
      </c>
    </row>
    <row r="69" spans="9:14" x14ac:dyDescent="0.2">
      <c r="I69" s="45">
        <v>52</v>
      </c>
      <c r="J69" s="48">
        <v>28825</v>
      </c>
      <c r="K69" s="48">
        <v>28875</v>
      </c>
      <c r="L69" s="46">
        <v>27300</v>
      </c>
      <c r="M69" s="46">
        <v>25575</v>
      </c>
      <c r="N69" s="47">
        <v>22350</v>
      </c>
    </row>
    <row r="70" spans="9:14" x14ac:dyDescent="0.2">
      <c r="I70" s="45">
        <v>53</v>
      </c>
      <c r="J70" s="48">
        <v>37525</v>
      </c>
      <c r="K70" s="48">
        <v>34925</v>
      </c>
      <c r="L70" s="46">
        <v>35825</v>
      </c>
      <c r="M70" s="46">
        <v>42400</v>
      </c>
      <c r="N70" s="47">
        <v>43650</v>
      </c>
    </row>
    <row r="71" spans="9:14" x14ac:dyDescent="0.2">
      <c r="I71" s="45">
        <v>54</v>
      </c>
      <c r="J71" s="48">
        <v>28450</v>
      </c>
      <c r="K71" s="48">
        <v>29000</v>
      </c>
      <c r="L71" s="46">
        <v>30450</v>
      </c>
      <c r="M71" s="46">
        <v>27225</v>
      </c>
      <c r="N71" s="47">
        <v>23775</v>
      </c>
    </row>
    <row r="72" spans="9:14" x14ac:dyDescent="0.2">
      <c r="I72" s="45">
        <v>55</v>
      </c>
      <c r="J72" s="48">
        <v>24675</v>
      </c>
      <c r="K72" s="48">
        <v>22425</v>
      </c>
      <c r="L72" s="46">
        <v>21675</v>
      </c>
      <c r="M72" s="46">
        <v>17625</v>
      </c>
      <c r="N72" s="47">
        <v>11925</v>
      </c>
    </row>
    <row r="73" spans="9:14" x14ac:dyDescent="0.2">
      <c r="I73" s="45">
        <v>56</v>
      </c>
      <c r="J73" s="48">
        <v>19275</v>
      </c>
      <c r="K73" s="48">
        <v>17700</v>
      </c>
      <c r="L73" s="46">
        <v>17625</v>
      </c>
      <c r="M73" s="46">
        <v>17100</v>
      </c>
      <c r="N73" s="47">
        <v>12975</v>
      </c>
    </row>
    <row r="74" spans="9:14" x14ac:dyDescent="0.2">
      <c r="I74" s="45">
        <v>57</v>
      </c>
      <c r="J74" s="48">
        <v>29175</v>
      </c>
      <c r="K74" s="48">
        <v>26250</v>
      </c>
      <c r="L74" s="46">
        <v>29475</v>
      </c>
      <c r="M74" s="46">
        <v>25425</v>
      </c>
      <c r="N74" s="47">
        <v>22425</v>
      </c>
    </row>
    <row r="75" spans="9:14" x14ac:dyDescent="0.2">
      <c r="I75" s="45">
        <v>58</v>
      </c>
      <c r="J75" s="48">
        <v>29625</v>
      </c>
      <c r="K75" s="48">
        <v>29850</v>
      </c>
      <c r="L75" s="46">
        <v>31800</v>
      </c>
      <c r="M75" s="46">
        <v>30225</v>
      </c>
      <c r="N75" s="47">
        <v>26550</v>
      </c>
    </row>
    <row r="76" spans="9:14" x14ac:dyDescent="0.2">
      <c r="I76" s="45">
        <v>59</v>
      </c>
      <c r="J76" s="48">
        <v>28625</v>
      </c>
      <c r="K76" s="48">
        <v>31150</v>
      </c>
      <c r="L76" s="46">
        <v>33575</v>
      </c>
      <c r="M76" s="46">
        <v>31650</v>
      </c>
      <c r="N76" s="47">
        <v>29025</v>
      </c>
    </row>
    <row r="77" spans="9:14" x14ac:dyDescent="0.2">
      <c r="I77" s="45">
        <v>60</v>
      </c>
      <c r="J77" s="48">
        <v>19650</v>
      </c>
      <c r="K77" s="48">
        <v>17325</v>
      </c>
      <c r="L77" s="46">
        <v>15300</v>
      </c>
      <c r="M77" s="46">
        <v>10425</v>
      </c>
      <c r="N77" s="47">
        <v>7800</v>
      </c>
    </row>
    <row r="78" spans="9:14" x14ac:dyDescent="0.2">
      <c r="I78" s="45">
        <v>61</v>
      </c>
      <c r="J78" s="48">
        <v>28900</v>
      </c>
      <c r="K78" s="48">
        <v>32175</v>
      </c>
      <c r="L78" s="46">
        <v>35350</v>
      </c>
      <c r="M78" s="46">
        <v>38025</v>
      </c>
      <c r="N78" s="47">
        <v>35475</v>
      </c>
    </row>
    <row r="79" spans="9:14" x14ac:dyDescent="0.2">
      <c r="I79" s="45">
        <v>62</v>
      </c>
      <c r="J79" s="48">
        <v>29975</v>
      </c>
      <c r="K79" s="48">
        <v>32575</v>
      </c>
      <c r="L79" s="46">
        <v>34250</v>
      </c>
      <c r="M79" s="46">
        <v>31200</v>
      </c>
      <c r="N79" s="47">
        <v>31950</v>
      </c>
    </row>
    <row r="80" spans="9:14" x14ac:dyDescent="0.2">
      <c r="I80" s="45">
        <v>63</v>
      </c>
      <c r="J80" s="48">
        <v>24600</v>
      </c>
      <c r="K80" s="48">
        <v>25725</v>
      </c>
      <c r="L80" s="46">
        <v>25125</v>
      </c>
      <c r="M80" s="46">
        <v>19125</v>
      </c>
      <c r="N80" s="47">
        <v>20175</v>
      </c>
    </row>
    <row r="81" spans="9:14" x14ac:dyDescent="0.2">
      <c r="I81" s="45">
        <v>64</v>
      </c>
      <c r="J81" s="48">
        <v>27700</v>
      </c>
      <c r="K81" s="48">
        <v>25650</v>
      </c>
      <c r="L81" s="46">
        <v>27075</v>
      </c>
      <c r="M81" s="46">
        <v>20400</v>
      </c>
      <c r="N81" s="47">
        <v>18825</v>
      </c>
    </row>
    <row r="82" spans="9:14" x14ac:dyDescent="0.2">
      <c r="I82" s="45">
        <v>65</v>
      </c>
      <c r="J82" s="48">
        <v>29400</v>
      </c>
      <c r="K82" s="48">
        <v>31550</v>
      </c>
      <c r="L82" s="46">
        <v>33975</v>
      </c>
      <c r="M82" s="46">
        <v>31125</v>
      </c>
      <c r="N82" s="47">
        <v>29700</v>
      </c>
    </row>
    <row r="83" spans="9:14" x14ac:dyDescent="0.2">
      <c r="I83" s="45">
        <v>66</v>
      </c>
      <c r="J83" s="48">
        <v>29925</v>
      </c>
      <c r="K83" s="48">
        <v>33725</v>
      </c>
      <c r="L83" s="46">
        <v>33375</v>
      </c>
      <c r="M83" s="46">
        <v>33300</v>
      </c>
      <c r="N83" s="47">
        <v>33225</v>
      </c>
    </row>
    <row r="84" spans="9:14" x14ac:dyDescent="0.2">
      <c r="I84" s="45">
        <v>67</v>
      </c>
      <c r="J84" s="48">
        <v>32625</v>
      </c>
      <c r="K84" s="48">
        <v>31200</v>
      </c>
      <c r="L84" s="46">
        <v>30075</v>
      </c>
      <c r="M84" s="46">
        <v>28950</v>
      </c>
      <c r="N84" s="47">
        <v>28275</v>
      </c>
    </row>
    <row r="85" spans="9:14" x14ac:dyDescent="0.2">
      <c r="I85" s="45">
        <v>68</v>
      </c>
      <c r="J85" s="48">
        <v>30550</v>
      </c>
      <c r="K85" s="48">
        <v>31100</v>
      </c>
      <c r="L85" s="46">
        <v>33800</v>
      </c>
      <c r="M85" s="46">
        <v>30225</v>
      </c>
      <c r="N85" s="47">
        <v>28725</v>
      </c>
    </row>
    <row r="86" spans="9:14" x14ac:dyDescent="0.2">
      <c r="I86" s="45">
        <v>69</v>
      </c>
      <c r="J86" s="48">
        <v>26650</v>
      </c>
      <c r="K86" s="48">
        <v>26175</v>
      </c>
      <c r="L86" s="46">
        <v>22725</v>
      </c>
      <c r="M86" s="46">
        <v>18525</v>
      </c>
      <c r="N86" s="47">
        <v>16050</v>
      </c>
    </row>
    <row r="87" spans="9:14" x14ac:dyDescent="0.2">
      <c r="I87" s="45">
        <v>70</v>
      </c>
      <c r="J87" s="48">
        <v>28425</v>
      </c>
      <c r="K87" s="48">
        <v>28800</v>
      </c>
      <c r="L87" s="46">
        <v>27750</v>
      </c>
      <c r="M87" s="46">
        <v>23925</v>
      </c>
      <c r="N87" s="47">
        <v>21525</v>
      </c>
    </row>
    <row r="88" spans="9:14" x14ac:dyDescent="0.2">
      <c r="I88" s="45">
        <v>71</v>
      </c>
      <c r="J88" s="48">
        <v>11250</v>
      </c>
      <c r="K88" s="48">
        <v>12075</v>
      </c>
      <c r="L88" s="46">
        <v>12450</v>
      </c>
      <c r="M88" s="46">
        <v>10275</v>
      </c>
      <c r="N88" s="47">
        <v>7425</v>
      </c>
    </row>
    <row r="89" spans="9:14" x14ac:dyDescent="0.2">
      <c r="I89" s="45">
        <v>72</v>
      </c>
      <c r="J89" s="48">
        <v>29175</v>
      </c>
      <c r="K89" s="48">
        <v>30275</v>
      </c>
      <c r="L89" s="46">
        <v>34150</v>
      </c>
      <c r="M89" s="46">
        <v>35175</v>
      </c>
      <c r="N89" s="47">
        <v>29925</v>
      </c>
    </row>
    <row r="90" spans="9:14" x14ac:dyDescent="0.2">
      <c r="I90" s="45">
        <v>73</v>
      </c>
      <c r="J90" s="48">
        <v>24300</v>
      </c>
      <c r="K90" s="48">
        <v>23850</v>
      </c>
      <c r="L90" s="46">
        <v>21525</v>
      </c>
      <c r="M90" s="46">
        <v>15900</v>
      </c>
      <c r="N90" s="47">
        <v>13950</v>
      </c>
    </row>
    <row r="91" spans="9:14" x14ac:dyDescent="0.2">
      <c r="I91" s="45">
        <v>74</v>
      </c>
      <c r="J91" s="48">
        <v>29450</v>
      </c>
      <c r="K91" s="48">
        <v>30475</v>
      </c>
      <c r="L91" s="46">
        <v>32025</v>
      </c>
      <c r="M91" s="46">
        <v>30675</v>
      </c>
      <c r="N91" s="47">
        <v>26550</v>
      </c>
    </row>
    <row r="92" spans="9:14" x14ac:dyDescent="0.2">
      <c r="I92" s="45">
        <v>75</v>
      </c>
      <c r="J92" s="48">
        <v>21900</v>
      </c>
      <c r="K92" s="48">
        <v>22350</v>
      </c>
      <c r="L92" s="46">
        <v>18450</v>
      </c>
      <c r="M92" s="46">
        <v>14250</v>
      </c>
      <c r="N92" s="47">
        <v>12450</v>
      </c>
    </row>
    <row r="93" spans="9:14" x14ac:dyDescent="0.2">
      <c r="I93" s="45">
        <v>76</v>
      </c>
      <c r="J93" s="48">
        <v>31825</v>
      </c>
      <c r="K93" s="48">
        <v>30700</v>
      </c>
      <c r="L93" s="46">
        <v>31825</v>
      </c>
      <c r="M93" s="46">
        <v>30750</v>
      </c>
      <c r="N93" s="47">
        <v>27300</v>
      </c>
    </row>
    <row r="94" spans="9:14" x14ac:dyDescent="0.2">
      <c r="I94" s="45">
        <v>77</v>
      </c>
      <c r="J94" s="48">
        <v>28150</v>
      </c>
      <c r="K94" s="48">
        <v>28225</v>
      </c>
      <c r="L94" s="46">
        <v>30225</v>
      </c>
      <c r="M94" s="46">
        <v>29400</v>
      </c>
      <c r="N94" s="47">
        <v>24525</v>
      </c>
    </row>
    <row r="95" spans="9:14" x14ac:dyDescent="0.2">
      <c r="I95" s="45">
        <v>78</v>
      </c>
      <c r="J95" s="48">
        <v>27800</v>
      </c>
      <c r="K95" s="48">
        <v>27125</v>
      </c>
      <c r="L95" s="46">
        <v>26475</v>
      </c>
      <c r="M95" s="46">
        <v>23925</v>
      </c>
      <c r="N95" s="47">
        <v>20100</v>
      </c>
    </row>
    <row r="96" spans="9:14" x14ac:dyDescent="0.2">
      <c r="I96" s="45">
        <v>79</v>
      </c>
      <c r="J96" s="48">
        <v>30200</v>
      </c>
      <c r="K96" s="48">
        <v>30325</v>
      </c>
      <c r="L96" s="46">
        <v>33425</v>
      </c>
      <c r="M96" s="46">
        <v>30675</v>
      </c>
      <c r="N96" s="47">
        <v>27450</v>
      </c>
    </row>
    <row r="97" spans="9:14" x14ac:dyDescent="0.2">
      <c r="I97" s="45">
        <v>80</v>
      </c>
      <c r="J97" s="48">
        <v>29200</v>
      </c>
      <c r="K97" s="48">
        <v>30650</v>
      </c>
      <c r="L97" s="46">
        <v>32400</v>
      </c>
      <c r="M97" s="46">
        <v>28050</v>
      </c>
      <c r="N97" s="47">
        <v>24600</v>
      </c>
    </row>
    <row r="98" spans="9:14" x14ac:dyDescent="0.2">
      <c r="I98" s="45">
        <v>81</v>
      </c>
      <c r="J98" s="48">
        <v>23450</v>
      </c>
      <c r="K98" s="48">
        <v>25200</v>
      </c>
      <c r="L98" s="46">
        <v>22350</v>
      </c>
      <c r="M98" s="46">
        <v>16200</v>
      </c>
      <c r="N98" s="47">
        <v>14700</v>
      </c>
    </row>
    <row r="99" spans="9:14" x14ac:dyDescent="0.2">
      <c r="I99" s="45">
        <v>82</v>
      </c>
      <c r="J99" s="48">
        <v>30025</v>
      </c>
      <c r="K99" s="48">
        <v>28650</v>
      </c>
      <c r="L99" s="46">
        <v>29850</v>
      </c>
      <c r="M99" s="46">
        <v>26625</v>
      </c>
      <c r="N99" s="47">
        <v>24450</v>
      </c>
    </row>
    <row r="100" spans="9:14" x14ac:dyDescent="0.2">
      <c r="I100" s="45">
        <v>83</v>
      </c>
      <c r="J100" s="48">
        <v>31400</v>
      </c>
      <c r="K100" s="48">
        <v>32150</v>
      </c>
      <c r="L100" s="46">
        <v>34825</v>
      </c>
      <c r="M100" s="46">
        <v>35325</v>
      </c>
      <c r="N100" s="47">
        <v>33975</v>
      </c>
    </row>
    <row r="101" spans="9:14" x14ac:dyDescent="0.2">
      <c r="I101" s="45">
        <v>84</v>
      </c>
      <c r="J101" s="48">
        <v>23100</v>
      </c>
      <c r="K101" s="48">
        <v>23625</v>
      </c>
      <c r="L101" s="46">
        <v>24825</v>
      </c>
      <c r="M101" s="46">
        <v>22050</v>
      </c>
      <c r="N101" s="47">
        <v>20625</v>
      </c>
    </row>
    <row r="102" spans="9:14" x14ac:dyDescent="0.2">
      <c r="I102" s="45">
        <v>85</v>
      </c>
      <c r="J102" s="48">
        <v>27425</v>
      </c>
      <c r="K102" s="48">
        <v>28000</v>
      </c>
      <c r="L102" s="46">
        <v>30225</v>
      </c>
      <c r="M102" s="46">
        <v>25425</v>
      </c>
      <c r="N102" s="47">
        <v>20625</v>
      </c>
    </row>
    <row r="103" spans="9:14" x14ac:dyDescent="0.2">
      <c r="I103" s="45">
        <v>86</v>
      </c>
      <c r="J103" s="48">
        <v>25050</v>
      </c>
      <c r="K103" s="48">
        <v>26325</v>
      </c>
      <c r="L103" s="46">
        <v>24750</v>
      </c>
      <c r="M103" s="46">
        <v>20400</v>
      </c>
      <c r="N103" s="47">
        <v>18825</v>
      </c>
    </row>
    <row r="104" spans="9:14" x14ac:dyDescent="0.2">
      <c r="I104" s="45">
        <v>87</v>
      </c>
      <c r="J104" s="48">
        <v>27950</v>
      </c>
      <c r="K104" s="48">
        <v>26700</v>
      </c>
      <c r="L104" s="46">
        <v>24900</v>
      </c>
      <c r="M104" s="46">
        <v>22275</v>
      </c>
      <c r="N104" s="47">
        <v>19650</v>
      </c>
    </row>
    <row r="105" spans="9:14" x14ac:dyDescent="0.2">
      <c r="I105" s="45">
        <v>88</v>
      </c>
      <c r="J105" s="48">
        <v>28800</v>
      </c>
      <c r="K105" s="48">
        <v>32925</v>
      </c>
      <c r="L105" s="46">
        <v>34075</v>
      </c>
      <c r="M105" s="46">
        <v>33825</v>
      </c>
      <c r="N105" s="47">
        <v>32325</v>
      </c>
    </row>
    <row r="106" spans="9:14" x14ac:dyDescent="0.2">
      <c r="I106" s="45">
        <v>89</v>
      </c>
      <c r="J106" s="48">
        <v>25775</v>
      </c>
      <c r="K106" s="48">
        <v>25975</v>
      </c>
      <c r="L106" s="46">
        <v>26700</v>
      </c>
      <c r="M106" s="46">
        <v>21750</v>
      </c>
      <c r="N106" s="47">
        <v>17850</v>
      </c>
    </row>
    <row r="107" spans="9:14" x14ac:dyDescent="0.2">
      <c r="I107" s="45">
        <v>90</v>
      </c>
      <c r="J107" s="48">
        <v>21300</v>
      </c>
      <c r="K107" s="48">
        <v>19350</v>
      </c>
      <c r="L107" s="46">
        <v>15675</v>
      </c>
      <c r="M107" s="46">
        <v>12750</v>
      </c>
      <c r="N107" s="47">
        <v>8175</v>
      </c>
    </row>
    <row r="108" spans="9:14" x14ac:dyDescent="0.2">
      <c r="I108" s="45">
        <v>91</v>
      </c>
      <c r="J108" s="48">
        <v>17700</v>
      </c>
      <c r="K108" s="48">
        <v>19425</v>
      </c>
      <c r="L108" s="46">
        <v>19950</v>
      </c>
      <c r="M108" s="46">
        <v>18675</v>
      </c>
      <c r="N108" s="47">
        <v>14100</v>
      </c>
    </row>
    <row r="109" spans="9:14" x14ac:dyDescent="0.2">
      <c r="I109" s="45">
        <v>92</v>
      </c>
      <c r="J109" s="48">
        <v>28950</v>
      </c>
      <c r="K109" s="48">
        <v>30375</v>
      </c>
      <c r="L109" s="46">
        <v>32675</v>
      </c>
      <c r="M109" s="46">
        <v>30675</v>
      </c>
      <c r="N109" s="47">
        <v>27300</v>
      </c>
    </row>
    <row r="110" spans="9:14" x14ac:dyDescent="0.2">
      <c r="I110" s="45">
        <v>93</v>
      </c>
      <c r="J110" s="48">
        <v>28125</v>
      </c>
      <c r="K110" s="48">
        <v>30450</v>
      </c>
      <c r="L110" s="46">
        <v>28950</v>
      </c>
      <c r="M110" s="46">
        <v>28725</v>
      </c>
      <c r="N110" s="47">
        <v>27900</v>
      </c>
    </row>
    <row r="111" spans="9:14" x14ac:dyDescent="0.2">
      <c r="I111" s="45">
        <v>94</v>
      </c>
      <c r="J111" s="48">
        <v>24975</v>
      </c>
      <c r="K111" s="48">
        <v>27075</v>
      </c>
      <c r="L111" s="46">
        <v>24000</v>
      </c>
      <c r="M111" s="46">
        <v>19875</v>
      </c>
      <c r="N111" s="47">
        <v>17025</v>
      </c>
    </row>
    <row r="112" spans="9:14" x14ac:dyDescent="0.2">
      <c r="I112" s="45">
        <v>95</v>
      </c>
      <c r="J112" s="48">
        <v>31575</v>
      </c>
      <c r="K112" s="48">
        <v>31375</v>
      </c>
      <c r="L112" s="46">
        <v>31575</v>
      </c>
      <c r="M112" s="46">
        <v>28050</v>
      </c>
      <c r="N112" s="47">
        <v>23400</v>
      </c>
    </row>
    <row r="113" spans="9:14" x14ac:dyDescent="0.2">
      <c r="I113" s="45">
        <v>96</v>
      </c>
      <c r="J113" s="48">
        <v>26225</v>
      </c>
      <c r="K113" s="48">
        <v>27625</v>
      </c>
      <c r="L113" s="46">
        <v>26325</v>
      </c>
      <c r="M113" s="46">
        <v>23475</v>
      </c>
      <c r="N113" s="47">
        <v>19350</v>
      </c>
    </row>
    <row r="114" spans="9:14" x14ac:dyDescent="0.2">
      <c r="I114" s="45">
        <v>97</v>
      </c>
      <c r="J114" s="48">
        <v>30375</v>
      </c>
      <c r="K114" s="48">
        <v>30425</v>
      </c>
      <c r="L114" s="46">
        <v>31600</v>
      </c>
      <c r="M114" s="46">
        <v>29400</v>
      </c>
      <c r="N114" s="47">
        <v>26025</v>
      </c>
    </row>
    <row r="115" spans="9:14" x14ac:dyDescent="0.2">
      <c r="I115" s="45">
        <v>98</v>
      </c>
      <c r="J115" s="48">
        <v>33850</v>
      </c>
      <c r="K115" s="48">
        <v>32775</v>
      </c>
      <c r="L115" s="46">
        <v>32900</v>
      </c>
      <c r="M115" s="46">
        <v>32475</v>
      </c>
      <c r="N115" s="47">
        <v>28275</v>
      </c>
    </row>
    <row r="116" spans="9:14" x14ac:dyDescent="0.2">
      <c r="I116" s="45">
        <v>99</v>
      </c>
      <c r="J116" s="48">
        <v>31525</v>
      </c>
      <c r="K116" s="48">
        <v>33275</v>
      </c>
      <c r="L116" s="46">
        <v>36400</v>
      </c>
      <c r="M116" s="46">
        <v>39925</v>
      </c>
      <c r="N116" s="47">
        <v>33300</v>
      </c>
    </row>
    <row r="117" spans="9:14" x14ac:dyDescent="0.2">
      <c r="I117" s="45">
        <v>100</v>
      </c>
      <c r="J117" s="48">
        <v>24525</v>
      </c>
      <c r="K117" s="48">
        <v>25275</v>
      </c>
      <c r="L117" s="46">
        <v>21975</v>
      </c>
      <c r="M117" s="46">
        <v>19350</v>
      </c>
      <c r="N117" s="47">
        <v>17025</v>
      </c>
    </row>
    <row r="118" spans="9:14" x14ac:dyDescent="0.2">
      <c r="I118" s="45">
        <v>101</v>
      </c>
      <c r="J118">
        <v>27075</v>
      </c>
      <c r="K118">
        <v>28575</v>
      </c>
      <c r="L118">
        <v>24450</v>
      </c>
      <c r="M118">
        <v>23100</v>
      </c>
      <c r="N118">
        <v>18375</v>
      </c>
    </row>
    <row r="119" spans="9:14" x14ac:dyDescent="0.2">
      <c r="I119" s="45">
        <v>102</v>
      </c>
      <c r="J119">
        <v>31500</v>
      </c>
      <c r="K119">
        <v>32275</v>
      </c>
      <c r="L119">
        <v>32675</v>
      </c>
      <c r="M119">
        <v>29100</v>
      </c>
      <c r="N119">
        <v>28275</v>
      </c>
    </row>
    <row r="120" spans="9:14" x14ac:dyDescent="0.2">
      <c r="I120" s="45">
        <v>103</v>
      </c>
      <c r="J120">
        <v>28400</v>
      </c>
      <c r="K120">
        <v>30425</v>
      </c>
      <c r="L120">
        <v>31675</v>
      </c>
      <c r="M120">
        <v>27900</v>
      </c>
      <c r="N120">
        <v>25125</v>
      </c>
    </row>
    <row r="121" spans="9:14" x14ac:dyDescent="0.2">
      <c r="I121" s="45">
        <v>104</v>
      </c>
      <c r="J121">
        <v>29525</v>
      </c>
      <c r="K121">
        <v>32225</v>
      </c>
      <c r="L121">
        <v>34375</v>
      </c>
      <c r="M121">
        <v>32925</v>
      </c>
      <c r="N121">
        <v>29250</v>
      </c>
    </row>
    <row r="122" spans="9:14" x14ac:dyDescent="0.2">
      <c r="I122" s="45">
        <v>105</v>
      </c>
      <c r="J122">
        <v>32325</v>
      </c>
      <c r="K122">
        <v>32875</v>
      </c>
      <c r="L122">
        <v>35300</v>
      </c>
      <c r="M122">
        <v>35850</v>
      </c>
      <c r="N122">
        <v>32775</v>
      </c>
    </row>
    <row r="123" spans="9:14" x14ac:dyDescent="0.2">
      <c r="I123" s="45">
        <v>106</v>
      </c>
      <c r="J123">
        <v>34600</v>
      </c>
      <c r="K123">
        <v>34975</v>
      </c>
      <c r="L123">
        <v>34475</v>
      </c>
      <c r="M123">
        <v>36975</v>
      </c>
      <c r="N123">
        <v>34425</v>
      </c>
    </row>
    <row r="124" spans="9:14" x14ac:dyDescent="0.2">
      <c r="I124" s="45">
        <v>107</v>
      </c>
      <c r="J124">
        <v>26675</v>
      </c>
      <c r="K124">
        <v>27300</v>
      </c>
      <c r="L124">
        <v>27075</v>
      </c>
      <c r="M124">
        <v>23550</v>
      </c>
      <c r="N124">
        <v>18675</v>
      </c>
    </row>
    <row r="125" spans="9:14" x14ac:dyDescent="0.2">
      <c r="I125" s="45">
        <v>108</v>
      </c>
      <c r="J125">
        <v>35000</v>
      </c>
      <c r="K125">
        <v>35300</v>
      </c>
      <c r="L125">
        <v>37275</v>
      </c>
      <c r="M125">
        <v>34650</v>
      </c>
      <c r="N125">
        <v>32400</v>
      </c>
    </row>
    <row r="126" spans="9:14" x14ac:dyDescent="0.2">
      <c r="I126" s="45">
        <v>109</v>
      </c>
      <c r="J126">
        <v>21750</v>
      </c>
      <c r="K126">
        <v>24225</v>
      </c>
      <c r="L126">
        <v>22275</v>
      </c>
      <c r="M126">
        <v>21225</v>
      </c>
      <c r="N126">
        <v>21600</v>
      </c>
    </row>
    <row r="127" spans="9:14" x14ac:dyDescent="0.2">
      <c r="I127" s="45">
        <v>110</v>
      </c>
      <c r="J127">
        <v>27975</v>
      </c>
      <c r="K127">
        <v>31275</v>
      </c>
      <c r="L127">
        <v>30750</v>
      </c>
      <c r="M127">
        <v>24375</v>
      </c>
      <c r="N127">
        <v>21900</v>
      </c>
    </row>
    <row r="128" spans="9:14" x14ac:dyDescent="0.2">
      <c r="I128" s="45">
        <v>111</v>
      </c>
      <c r="J128">
        <v>29825</v>
      </c>
      <c r="K128">
        <v>32425</v>
      </c>
      <c r="L128">
        <v>35175</v>
      </c>
      <c r="M128">
        <v>34875</v>
      </c>
      <c r="N128">
        <v>29550</v>
      </c>
    </row>
    <row r="129" spans="9:14" x14ac:dyDescent="0.2">
      <c r="I129" s="45">
        <v>112</v>
      </c>
      <c r="J129">
        <v>29950</v>
      </c>
      <c r="K129">
        <v>32575</v>
      </c>
      <c r="L129">
        <v>35575</v>
      </c>
      <c r="M129">
        <v>34050</v>
      </c>
      <c r="N129">
        <v>29475</v>
      </c>
    </row>
    <row r="130" spans="9:14" x14ac:dyDescent="0.2">
      <c r="I130" s="45">
        <v>113</v>
      </c>
      <c r="J130">
        <v>29950</v>
      </c>
      <c r="K130">
        <v>31500</v>
      </c>
      <c r="L130">
        <v>34450</v>
      </c>
      <c r="M130">
        <v>33450</v>
      </c>
      <c r="N130">
        <v>33675</v>
      </c>
    </row>
    <row r="131" spans="9:14" x14ac:dyDescent="0.2">
      <c r="I131" s="45">
        <v>114</v>
      </c>
      <c r="J131">
        <v>28250</v>
      </c>
      <c r="K131">
        <v>32000</v>
      </c>
      <c r="L131">
        <v>36500</v>
      </c>
      <c r="M131">
        <v>39700</v>
      </c>
      <c r="N131">
        <v>36450</v>
      </c>
    </row>
    <row r="132" spans="9:14" x14ac:dyDescent="0.2">
      <c r="I132" s="45">
        <v>115</v>
      </c>
      <c r="J132">
        <v>29200</v>
      </c>
      <c r="K132">
        <v>32575</v>
      </c>
      <c r="L132">
        <v>34400</v>
      </c>
      <c r="M132">
        <v>34950</v>
      </c>
      <c r="N132">
        <v>35100</v>
      </c>
    </row>
    <row r="133" spans="9:14" x14ac:dyDescent="0.2">
      <c r="I133" s="45">
        <v>116</v>
      </c>
      <c r="J133">
        <v>30275</v>
      </c>
      <c r="K133">
        <v>29900</v>
      </c>
      <c r="L133">
        <v>33125</v>
      </c>
      <c r="M133">
        <v>30300</v>
      </c>
      <c r="N133">
        <v>26775</v>
      </c>
    </row>
    <row r="134" spans="9:14" x14ac:dyDescent="0.2">
      <c r="I134" s="45">
        <v>117</v>
      </c>
      <c r="J134">
        <v>38875</v>
      </c>
      <c r="K134">
        <v>36700</v>
      </c>
      <c r="L134">
        <v>38650</v>
      </c>
      <c r="M134">
        <v>41475</v>
      </c>
      <c r="N134">
        <v>38550</v>
      </c>
    </row>
    <row r="135" spans="9:14" x14ac:dyDescent="0.2">
      <c r="I135" s="45">
        <v>118</v>
      </c>
      <c r="J135">
        <v>25575</v>
      </c>
      <c r="K135">
        <v>29500</v>
      </c>
      <c r="L135">
        <v>28725</v>
      </c>
      <c r="M135">
        <v>24450</v>
      </c>
      <c r="N135">
        <v>20250</v>
      </c>
    </row>
    <row r="136" spans="9:14" x14ac:dyDescent="0.2">
      <c r="I136" s="45">
        <v>119</v>
      </c>
      <c r="J136">
        <v>18750</v>
      </c>
      <c r="K136">
        <v>16425</v>
      </c>
      <c r="L136">
        <v>17325</v>
      </c>
      <c r="M136">
        <v>15000</v>
      </c>
      <c r="N136">
        <v>10650</v>
      </c>
    </row>
    <row r="137" spans="9:14" x14ac:dyDescent="0.2">
      <c r="I137" s="45">
        <v>120</v>
      </c>
      <c r="J137">
        <v>30725</v>
      </c>
      <c r="K137">
        <v>30300</v>
      </c>
      <c r="L137">
        <v>33125</v>
      </c>
      <c r="M137">
        <v>30750</v>
      </c>
      <c r="N137">
        <v>28350</v>
      </c>
    </row>
    <row r="138" spans="9:14" x14ac:dyDescent="0.2">
      <c r="I138" s="45">
        <v>121</v>
      </c>
      <c r="J138">
        <v>19650</v>
      </c>
      <c r="K138">
        <v>18900</v>
      </c>
      <c r="L138">
        <v>17175</v>
      </c>
      <c r="M138">
        <v>12225</v>
      </c>
      <c r="N138">
        <v>8850</v>
      </c>
    </row>
    <row r="139" spans="9:14" x14ac:dyDescent="0.2">
      <c r="I139" s="45">
        <v>122</v>
      </c>
      <c r="J139">
        <v>29000</v>
      </c>
      <c r="K139">
        <v>32200</v>
      </c>
      <c r="L139">
        <v>34500</v>
      </c>
      <c r="M139">
        <v>34200</v>
      </c>
      <c r="N139">
        <v>32400</v>
      </c>
    </row>
    <row r="140" spans="9:14" x14ac:dyDescent="0.2">
      <c r="I140" s="45">
        <v>123</v>
      </c>
      <c r="J140">
        <v>20850</v>
      </c>
      <c r="K140">
        <v>22275</v>
      </c>
      <c r="L140">
        <v>22500</v>
      </c>
      <c r="M140">
        <v>19350</v>
      </c>
      <c r="N140">
        <v>15675</v>
      </c>
    </row>
    <row r="141" spans="9:14" x14ac:dyDescent="0.2">
      <c r="I141" s="45">
        <v>124</v>
      </c>
      <c r="J141">
        <v>30625</v>
      </c>
      <c r="K141">
        <v>33125</v>
      </c>
      <c r="L141">
        <v>37850</v>
      </c>
      <c r="M141">
        <v>42900</v>
      </c>
      <c r="N141">
        <v>46850</v>
      </c>
    </row>
    <row r="142" spans="9:14" x14ac:dyDescent="0.2">
      <c r="I142" s="45">
        <v>125</v>
      </c>
      <c r="J142">
        <v>18525</v>
      </c>
      <c r="K142">
        <v>18300</v>
      </c>
      <c r="L142">
        <v>17700</v>
      </c>
      <c r="M142">
        <v>13650</v>
      </c>
      <c r="N142">
        <v>11550</v>
      </c>
    </row>
    <row r="143" spans="9:14" x14ac:dyDescent="0.2">
      <c r="I143" s="45">
        <v>126</v>
      </c>
      <c r="J143">
        <v>25875</v>
      </c>
      <c r="K143">
        <v>24675</v>
      </c>
      <c r="L143">
        <v>25275</v>
      </c>
      <c r="M143">
        <v>27225</v>
      </c>
      <c r="N143">
        <v>22050</v>
      </c>
    </row>
    <row r="144" spans="9:14" x14ac:dyDescent="0.2">
      <c r="I144" s="45">
        <v>127</v>
      </c>
      <c r="J144">
        <v>29425</v>
      </c>
      <c r="K144">
        <v>30275</v>
      </c>
      <c r="L144">
        <v>32250</v>
      </c>
      <c r="M144">
        <v>27525</v>
      </c>
      <c r="N144">
        <v>25650</v>
      </c>
    </row>
    <row r="145" spans="9:14" x14ac:dyDescent="0.2">
      <c r="I145" s="45">
        <v>128</v>
      </c>
      <c r="J145">
        <v>29550</v>
      </c>
      <c r="K145">
        <v>29650</v>
      </c>
      <c r="L145">
        <v>34425</v>
      </c>
      <c r="M145">
        <v>30375</v>
      </c>
      <c r="N145">
        <v>25950</v>
      </c>
    </row>
    <row r="146" spans="9:14" x14ac:dyDescent="0.2">
      <c r="I146" s="45">
        <v>129</v>
      </c>
      <c r="J146">
        <v>28150</v>
      </c>
      <c r="K146">
        <v>29050</v>
      </c>
      <c r="L146">
        <v>28350</v>
      </c>
      <c r="M146">
        <v>26475</v>
      </c>
      <c r="N146">
        <v>21000</v>
      </c>
    </row>
    <row r="147" spans="9:14" x14ac:dyDescent="0.2">
      <c r="I147" s="45">
        <v>130</v>
      </c>
      <c r="J147">
        <v>29550</v>
      </c>
      <c r="K147">
        <v>31825</v>
      </c>
      <c r="L147">
        <v>33900</v>
      </c>
      <c r="M147">
        <v>33900</v>
      </c>
      <c r="N147">
        <v>31200</v>
      </c>
    </row>
    <row r="148" spans="9:14" x14ac:dyDescent="0.2">
      <c r="I148" s="45">
        <v>131</v>
      </c>
      <c r="J148">
        <v>31375</v>
      </c>
      <c r="K148">
        <v>31025</v>
      </c>
      <c r="L148">
        <v>34175</v>
      </c>
      <c r="M148">
        <v>33225</v>
      </c>
      <c r="N148">
        <v>30525</v>
      </c>
    </row>
    <row r="149" spans="9:14" x14ac:dyDescent="0.2">
      <c r="I149" s="45">
        <v>132</v>
      </c>
      <c r="J149">
        <v>26750</v>
      </c>
      <c r="K149">
        <v>27225</v>
      </c>
      <c r="L149">
        <v>27075</v>
      </c>
      <c r="M149">
        <v>22650</v>
      </c>
      <c r="N149">
        <v>20100</v>
      </c>
    </row>
    <row r="150" spans="9:14" x14ac:dyDescent="0.2">
      <c r="I150" s="45">
        <v>133</v>
      </c>
      <c r="J150">
        <v>27525</v>
      </c>
      <c r="K150">
        <v>31125</v>
      </c>
      <c r="L150">
        <v>32000</v>
      </c>
      <c r="M150">
        <v>28050</v>
      </c>
      <c r="N150">
        <v>26550</v>
      </c>
    </row>
    <row r="151" spans="9:14" x14ac:dyDescent="0.2">
      <c r="I151" s="45">
        <v>134</v>
      </c>
      <c r="J151">
        <v>28350</v>
      </c>
      <c r="K151">
        <v>29750</v>
      </c>
      <c r="L151">
        <v>30000</v>
      </c>
      <c r="M151">
        <v>28125</v>
      </c>
      <c r="N151">
        <v>24675</v>
      </c>
    </row>
    <row r="152" spans="9:14" x14ac:dyDescent="0.2">
      <c r="I152" s="45">
        <v>135</v>
      </c>
      <c r="J152">
        <v>29475</v>
      </c>
      <c r="K152">
        <v>31775</v>
      </c>
      <c r="L152">
        <v>37275</v>
      </c>
      <c r="M152">
        <v>41525</v>
      </c>
      <c r="N152">
        <v>40875</v>
      </c>
    </row>
    <row r="153" spans="9:14" x14ac:dyDescent="0.2">
      <c r="I153" s="45">
        <v>136</v>
      </c>
      <c r="J153">
        <v>26025</v>
      </c>
      <c r="K153">
        <v>25425</v>
      </c>
      <c r="L153">
        <v>23850</v>
      </c>
      <c r="M153">
        <v>18675</v>
      </c>
      <c r="N153">
        <v>17325</v>
      </c>
    </row>
    <row r="154" spans="9:14" x14ac:dyDescent="0.2">
      <c r="I154" s="45">
        <v>137</v>
      </c>
      <c r="J154">
        <v>29275</v>
      </c>
      <c r="K154">
        <v>33025</v>
      </c>
      <c r="L154">
        <v>34650</v>
      </c>
      <c r="M154">
        <v>33525</v>
      </c>
      <c r="N154">
        <v>32625</v>
      </c>
    </row>
    <row r="155" spans="9:14" x14ac:dyDescent="0.2">
      <c r="I155" s="45">
        <v>138</v>
      </c>
      <c r="J155">
        <v>30800</v>
      </c>
      <c r="K155">
        <v>31450</v>
      </c>
      <c r="L155">
        <v>35525</v>
      </c>
      <c r="M155">
        <v>39375</v>
      </c>
      <c r="N155">
        <v>34125</v>
      </c>
    </row>
    <row r="156" spans="9:14" x14ac:dyDescent="0.2">
      <c r="I156" s="45">
        <v>139</v>
      </c>
      <c r="J156">
        <v>35325</v>
      </c>
      <c r="K156">
        <v>31650</v>
      </c>
      <c r="L156">
        <v>30750</v>
      </c>
      <c r="M156">
        <v>33600</v>
      </c>
      <c r="N156">
        <v>33975</v>
      </c>
    </row>
    <row r="157" spans="9:14" x14ac:dyDescent="0.2">
      <c r="I157" s="45">
        <v>140</v>
      </c>
      <c r="J157">
        <v>23400</v>
      </c>
      <c r="K157">
        <v>23475</v>
      </c>
      <c r="L157">
        <v>21675</v>
      </c>
      <c r="M157">
        <v>19500</v>
      </c>
      <c r="N157">
        <v>17025</v>
      </c>
    </row>
    <row r="158" spans="9:14" x14ac:dyDescent="0.2">
      <c r="I158" s="45">
        <v>141</v>
      </c>
      <c r="J158">
        <v>24300</v>
      </c>
      <c r="K158">
        <v>25825</v>
      </c>
      <c r="L158">
        <v>21900</v>
      </c>
      <c r="M158">
        <v>19275</v>
      </c>
      <c r="N158">
        <v>14175</v>
      </c>
    </row>
    <row r="159" spans="9:14" x14ac:dyDescent="0.2">
      <c r="I159" s="45">
        <v>142</v>
      </c>
      <c r="J159">
        <v>14250</v>
      </c>
      <c r="K159">
        <v>14400</v>
      </c>
      <c r="L159">
        <v>14025</v>
      </c>
      <c r="M159">
        <v>8100</v>
      </c>
      <c r="N159">
        <v>6675</v>
      </c>
    </row>
    <row r="160" spans="9:14" x14ac:dyDescent="0.2">
      <c r="I160" s="45">
        <v>143</v>
      </c>
      <c r="J160">
        <v>32450</v>
      </c>
      <c r="K160">
        <v>33975</v>
      </c>
      <c r="L160">
        <v>34100</v>
      </c>
      <c r="M160">
        <v>34350</v>
      </c>
      <c r="N160">
        <v>31500</v>
      </c>
    </row>
    <row r="161" spans="9:14" x14ac:dyDescent="0.2">
      <c r="I161" s="45">
        <v>144</v>
      </c>
      <c r="J161">
        <v>32450</v>
      </c>
      <c r="K161">
        <v>31375</v>
      </c>
      <c r="L161">
        <v>33200</v>
      </c>
      <c r="M161">
        <v>31125</v>
      </c>
      <c r="N161">
        <v>29175</v>
      </c>
    </row>
    <row r="162" spans="9:14" x14ac:dyDescent="0.2">
      <c r="I162" s="45">
        <v>145</v>
      </c>
      <c r="J162">
        <v>25150</v>
      </c>
      <c r="K162">
        <v>26775</v>
      </c>
      <c r="L162">
        <v>25425</v>
      </c>
      <c r="M162">
        <v>19500</v>
      </c>
      <c r="N162">
        <v>15675</v>
      </c>
    </row>
    <row r="163" spans="9:14" x14ac:dyDescent="0.2">
      <c r="I163" s="45">
        <v>146</v>
      </c>
      <c r="J163">
        <v>35175</v>
      </c>
      <c r="K163">
        <v>34050</v>
      </c>
      <c r="L163">
        <v>35600</v>
      </c>
      <c r="M163">
        <v>36075</v>
      </c>
      <c r="N163">
        <v>33300</v>
      </c>
    </row>
    <row r="164" spans="9:14" x14ac:dyDescent="0.2">
      <c r="I164" s="45">
        <v>147</v>
      </c>
      <c r="J164">
        <v>29400</v>
      </c>
      <c r="K164">
        <v>32150</v>
      </c>
      <c r="L164">
        <v>32750</v>
      </c>
      <c r="M164">
        <v>33075</v>
      </c>
      <c r="N164">
        <v>29100</v>
      </c>
    </row>
    <row r="165" spans="9:14" x14ac:dyDescent="0.2">
      <c r="I165" s="45">
        <v>148</v>
      </c>
      <c r="J165">
        <v>24300</v>
      </c>
      <c r="K165">
        <v>25350</v>
      </c>
      <c r="L165">
        <v>24300</v>
      </c>
      <c r="M165">
        <v>20325</v>
      </c>
      <c r="N165">
        <v>16575</v>
      </c>
    </row>
    <row r="166" spans="9:14" x14ac:dyDescent="0.2">
      <c r="I166" s="45">
        <v>149</v>
      </c>
      <c r="J166">
        <v>32250</v>
      </c>
      <c r="K166">
        <v>32175</v>
      </c>
      <c r="L166">
        <v>34975</v>
      </c>
      <c r="M166">
        <v>40050</v>
      </c>
      <c r="N166">
        <v>37800</v>
      </c>
    </row>
    <row r="167" spans="9:14" x14ac:dyDescent="0.2">
      <c r="I167" s="45">
        <v>150</v>
      </c>
      <c r="J167">
        <v>23025</v>
      </c>
      <c r="K167">
        <v>21975</v>
      </c>
      <c r="L167">
        <v>19575</v>
      </c>
      <c r="M167">
        <v>15000</v>
      </c>
      <c r="N167">
        <v>11175</v>
      </c>
    </row>
    <row r="168" spans="9:14" x14ac:dyDescent="0.2">
      <c r="I168" s="45">
        <v>151</v>
      </c>
      <c r="J168">
        <v>29375</v>
      </c>
      <c r="K168">
        <v>31200</v>
      </c>
      <c r="L168">
        <v>32725</v>
      </c>
      <c r="M168">
        <v>31650</v>
      </c>
      <c r="N168">
        <v>27450</v>
      </c>
    </row>
    <row r="169" spans="9:14" x14ac:dyDescent="0.2">
      <c r="I169" s="45">
        <v>152</v>
      </c>
      <c r="J169">
        <v>32800</v>
      </c>
      <c r="K169">
        <v>32250</v>
      </c>
      <c r="L169">
        <v>34775</v>
      </c>
      <c r="M169">
        <v>36450</v>
      </c>
      <c r="N169">
        <v>32700</v>
      </c>
    </row>
    <row r="170" spans="9:14" x14ac:dyDescent="0.2">
      <c r="I170" s="45">
        <v>153</v>
      </c>
      <c r="J170">
        <v>29700</v>
      </c>
      <c r="K170">
        <v>31200</v>
      </c>
      <c r="L170">
        <v>33950</v>
      </c>
      <c r="M170">
        <v>33975</v>
      </c>
      <c r="N170">
        <v>33225</v>
      </c>
    </row>
    <row r="171" spans="9:14" x14ac:dyDescent="0.2">
      <c r="I171" s="45">
        <v>154</v>
      </c>
      <c r="J171">
        <v>26400</v>
      </c>
      <c r="K171">
        <v>26025</v>
      </c>
      <c r="L171">
        <v>28125</v>
      </c>
      <c r="M171">
        <v>23400</v>
      </c>
      <c r="N171">
        <v>21750</v>
      </c>
    </row>
    <row r="172" spans="9:14" x14ac:dyDescent="0.2">
      <c r="I172" s="45">
        <v>155</v>
      </c>
      <c r="J172">
        <v>30450</v>
      </c>
      <c r="K172">
        <v>29725</v>
      </c>
      <c r="L172">
        <v>32750</v>
      </c>
      <c r="M172">
        <v>29550</v>
      </c>
      <c r="N172">
        <v>29475</v>
      </c>
    </row>
    <row r="173" spans="9:14" x14ac:dyDescent="0.2">
      <c r="I173" s="45">
        <v>156</v>
      </c>
      <c r="J173">
        <v>25400</v>
      </c>
      <c r="K173">
        <v>25050</v>
      </c>
      <c r="L173">
        <v>20325</v>
      </c>
      <c r="M173">
        <v>16725</v>
      </c>
      <c r="N173">
        <v>14175</v>
      </c>
    </row>
    <row r="174" spans="9:14" x14ac:dyDescent="0.2">
      <c r="I174" s="45">
        <v>157</v>
      </c>
      <c r="J174">
        <v>22275</v>
      </c>
      <c r="K174">
        <v>24075</v>
      </c>
      <c r="L174">
        <v>23550</v>
      </c>
      <c r="M174">
        <v>21225</v>
      </c>
      <c r="N174">
        <v>17850</v>
      </c>
    </row>
    <row r="175" spans="9:14" x14ac:dyDescent="0.2">
      <c r="I175" s="45">
        <v>158</v>
      </c>
      <c r="J175">
        <v>24975</v>
      </c>
      <c r="K175">
        <v>26550</v>
      </c>
      <c r="L175">
        <v>24675</v>
      </c>
      <c r="M175">
        <v>18600</v>
      </c>
      <c r="N175">
        <v>16575</v>
      </c>
    </row>
    <row r="176" spans="9:14" x14ac:dyDescent="0.2">
      <c r="I176" s="45">
        <v>159</v>
      </c>
      <c r="J176">
        <v>28300</v>
      </c>
      <c r="K176">
        <v>29225</v>
      </c>
      <c r="L176">
        <v>30525</v>
      </c>
      <c r="M176">
        <v>25725</v>
      </c>
      <c r="N176">
        <v>22500</v>
      </c>
    </row>
    <row r="177" spans="9:14" x14ac:dyDescent="0.2">
      <c r="I177" s="45">
        <v>160</v>
      </c>
      <c r="J177">
        <v>23900</v>
      </c>
      <c r="K177">
        <v>24300</v>
      </c>
      <c r="L177">
        <v>21000</v>
      </c>
      <c r="M177">
        <v>15525</v>
      </c>
      <c r="N177">
        <v>13875</v>
      </c>
    </row>
    <row r="178" spans="9:14" x14ac:dyDescent="0.2">
      <c r="I178" s="45">
        <v>161</v>
      </c>
      <c r="J178">
        <v>26050</v>
      </c>
      <c r="K178">
        <v>28350</v>
      </c>
      <c r="L178">
        <v>27075</v>
      </c>
      <c r="M178">
        <v>24450</v>
      </c>
      <c r="N178">
        <v>21075</v>
      </c>
    </row>
    <row r="179" spans="9:14" x14ac:dyDescent="0.2">
      <c r="I179" s="45">
        <v>162</v>
      </c>
      <c r="J179">
        <v>26925</v>
      </c>
      <c r="K179">
        <v>26025</v>
      </c>
      <c r="L179">
        <v>26100</v>
      </c>
      <c r="M179">
        <v>25425</v>
      </c>
      <c r="N179">
        <v>20475</v>
      </c>
    </row>
    <row r="180" spans="9:14" x14ac:dyDescent="0.2">
      <c r="I180" s="45">
        <v>163</v>
      </c>
      <c r="J180">
        <v>29200</v>
      </c>
      <c r="K180">
        <v>32200</v>
      </c>
      <c r="L180">
        <v>35675</v>
      </c>
      <c r="M180">
        <v>38400</v>
      </c>
      <c r="N180">
        <v>33975</v>
      </c>
    </row>
    <row r="181" spans="9:14" x14ac:dyDescent="0.2">
      <c r="I181" s="45">
        <v>164</v>
      </c>
      <c r="J181">
        <v>33300</v>
      </c>
      <c r="K181">
        <v>35100</v>
      </c>
      <c r="L181">
        <v>34575</v>
      </c>
      <c r="M181">
        <v>37050</v>
      </c>
      <c r="N181">
        <v>31500</v>
      </c>
    </row>
    <row r="182" spans="9:14" x14ac:dyDescent="0.2">
      <c r="I182" s="45">
        <v>165</v>
      </c>
      <c r="J182">
        <v>24475</v>
      </c>
      <c r="K182">
        <v>24900</v>
      </c>
      <c r="L182">
        <v>23925</v>
      </c>
      <c r="M182">
        <v>14850</v>
      </c>
      <c r="N182">
        <v>15675</v>
      </c>
    </row>
    <row r="183" spans="9:14" x14ac:dyDescent="0.2">
      <c r="I183" s="45">
        <v>166</v>
      </c>
      <c r="J183">
        <v>29275</v>
      </c>
      <c r="K183">
        <v>28800</v>
      </c>
      <c r="L183">
        <v>31850</v>
      </c>
      <c r="M183">
        <v>28800</v>
      </c>
      <c r="N183">
        <v>23250</v>
      </c>
    </row>
    <row r="184" spans="9:14" x14ac:dyDescent="0.2">
      <c r="I184" s="45">
        <v>167</v>
      </c>
      <c r="J184">
        <v>32625</v>
      </c>
      <c r="K184">
        <v>33275</v>
      </c>
      <c r="L184">
        <v>33450</v>
      </c>
      <c r="M184">
        <v>33525</v>
      </c>
      <c r="N184">
        <v>29100</v>
      </c>
    </row>
    <row r="185" spans="9:14" x14ac:dyDescent="0.2">
      <c r="I185" s="45">
        <v>168</v>
      </c>
      <c r="J185">
        <v>29550</v>
      </c>
      <c r="K185">
        <v>30600</v>
      </c>
      <c r="L185">
        <v>33075</v>
      </c>
      <c r="M185">
        <v>34200</v>
      </c>
      <c r="N185">
        <v>31575</v>
      </c>
    </row>
    <row r="186" spans="9:14" x14ac:dyDescent="0.2">
      <c r="I186" s="45">
        <v>169</v>
      </c>
      <c r="J186">
        <v>32525</v>
      </c>
      <c r="K186">
        <v>31100</v>
      </c>
      <c r="L186">
        <v>35700</v>
      </c>
      <c r="M186">
        <v>34950</v>
      </c>
      <c r="N186">
        <v>32775</v>
      </c>
    </row>
    <row r="187" spans="9:14" x14ac:dyDescent="0.2">
      <c r="I187" s="45">
        <v>170</v>
      </c>
      <c r="J187">
        <v>24950</v>
      </c>
      <c r="K187">
        <v>26000</v>
      </c>
      <c r="L187">
        <v>26250</v>
      </c>
      <c r="M187">
        <v>20325</v>
      </c>
      <c r="N187">
        <v>16575</v>
      </c>
    </row>
    <row r="188" spans="9:14" x14ac:dyDescent="0.2">
      <c r="I188" s="45">
        <v>171</v>
      </c>
      <c r="J188">
        <v>34725</v>
      </c>
      <c r="K188">
        <v>34400</v>
      </c>
      <c r="L188">
        <v>34800</v>
      </c>
      <c r="M188">
        <v>30000</v>
      </c>
      <c r="N188">
        <v>28725</v>
      </c>
    </row>
    <row r="189" spans="9:14" x14ac:dyDescent="0.2">
      <c r="I189" s="45">
        <v>172</v>
      </c>
      <c r="J189">
        <v>28400</v>
      </c>
      <c r="K189">
        <v>28175</v>
      </c>
      <c r="L189">
        <v>28575</v>
      </c>
      <c r="M189">
        <v>23175</v>
      </c>
      <c r="N189">
        <v>19575</v>
      </c>
    </row>
    <row r="190" spans="9:14" x14ac:dyDescent="0.2">
      <c r="I190" s="45">
        <v>173</v>
      </c>
      <c r="J190">
        <v>28700</v>
      </c>
      <c r="K190">
        <v>27400</v>
      </c>
      <c r="L190">
        <v>30600</v>
      </c>
      <c r="M190">
        <v>27000</v>
      </c>
      <c r="N190">
        <v>22950</v>
      </c>
    </row>
    <row r="191" spans="9:14" x14ac:dyDescent="0.2">
      <c r="I191" s="45">
        <v>174</v>
      </c>
      <c r="J191">
        <v>15600</v>
      </c>
      <c r="K191">
        <v>14775</v>
      </c>
      <c r="L191">
        <v>14475</v>
      </c>
      <c r="M191">
        <v>12750</v>
      </c>
      <c r="N191">
        <v>10575</v>
      </c>
    </row>
    <row r="192" spans="9:14" x14ac:dyDescent="0.2">
      <c r="I192" s="45">
        <v>175</v>
      </c>
      <c r="J192">
        <v>27450</v>
      </c>
      <c r="K192">
        <v>28125</v>
      </c>
      <c r="L192">
        <v>29700</v>
      </c>
      <c r="M192">
        <v>24300</v>
      </c>
      <c r="N192">
        <v>21450</v>
      </c>
    </row>
    <row r="193" spans="9:14" x14ac:dyDescent="0.2">
      <c r="I193" s="45">
        <v>176</v>
      </c>
      <c r="J193">
        <v>26400</v>
      </c>
      <c r="K193">
        <v>28350</v>
      </c>
      <c r="L193">
        <v>27375</v>
      </c>
      <c r="M193">
        <v>27000</v>
      </c>
      <c r="N193">
        <v>24750</v>
      </c>
    </row>
    <row r="194" spans="9:14" x14ac:dyDescent="0.2">
      <c r="I194" s="45">
        <v>177</v>
      </c>
      <c r="J194">
        <v>28350</v>
      </c>
      <c r="K194">
        <v>28225</v>
      </c>
      <c r="L194">
        <v>30150</v>
      </c>
      <c r="M194">
        <v>26550</v>
      </c>
      <c r="N194">
        <v>26100</v>
      </c>
    </row>
    <row r="195" spans="9:14" x14ac:dyDescent="0.2">
      <c r="I195" s="45">
        <v>178</v>
      </c>
      <c r="J195">
        <v>29475</v>
      </c>
      <c r="K195">
        <v>31100</v>
      </c>
      <c r="L195">
        <v>33750</v>
      </c>
      <c r="M195">
        <v>37650</v>
      </c>
      <c r="N195">
        <v>31875</v>
      </c>
    </row>
    <row r="196" spans="9:14" x14ac:dyDescent="0.2">
      <c r="I196" s="45">
        <v>179</v>
      </c>
      <c r="J196">
        <v>33450</v>
      </c>
      <c r="K196">
        <v>33675</v>
      </c>
      <c r="L196">
        <v>34025</v>
      </c>
      <c r="M196">
        <v>33150</v>
      </c>
      <c r="N196">
        <v>28575</v>
      </c>
    </row>
    <row r="197" spans="9:14" x14ac:dyDescent="0.2">
      <c r="I197" s="45">
        <v>180</v>
      </c>
      <c r="J197">
        <v>30325</v>
      </c>
      <c r="K197">
        <v>30775</v>
      </c>
      <c r="L197">
        <v>32550</v>
      </c>
      <c r="M197">
        <v>28725</v>
      </c>
      <c r="N197">
        <v>26325</v>
      </c>
    </row>
    <row r="198" spans="9:14" x14ac:dyDescent="0.2">
      <c r="I198" s="45">
        <v>181</v>
      </c>
      <c r="J198">
        <v>25950</v>
      </c>
      <c r="K198">
        <v>26475</v>
      </c>
      <c r="L198">
        <v>26550</v>
      </c>
      <c r="M198">
        <v>22275</v>
      </c>
      <c r="N198">
        <v>19800</v>
      </c>
    </row>
    <row r="199" spans="9:14" x14ac:dyDescent="0.2">
      <c r="I199" s="45">
        <v>182</v>
      </c>
      <c r="J199">
        <v>26650</v>
      </c>
      <c r="K199">
        <v>26750</v>
      </c>
      <c r="L199">
        <v>27225</v>
      </c>
      <c r="M199">
        <v>22200</v>
      </c>
      <c r="N199">
        <v>19200</v>
      </c>
    </row>
    <row r="200" spans="9:14" x14ac:dyDescent="0.2">
      <c r="I200" s="45">
        <v>183</v>
      </c>
      <c r="J200">
        <v>27950</v>
      </c>
      <c r="K200">
        <v>29750</v>
      </c>
      <c r="L200">
        <v>32750</v>
      </c>
      <c r="M200">
        <v>29400</v>
      </c>
      <c r="N200">
        <v>24600</v>
      </c>
    </row>
    <row r="201" spans="9:14" x14ac:dyDescent="0.2">
      <c r="I201" s="45">
        <v>184</v>
      </c>
      <c r="J201">
        <v>28950</v>
      </c>
      <c r="K201">
        <v>30900</v>
      </c>
      <c r="L201">
        <v>34675</v>
      </c>
      <c r="M201">
        <v>33000</v>
      </c>
      <c r="N201">
        <v>30525</v>
      </c>
    </row>
    <row r="202" spans="9:14" x14ac:dyDescent="0.2">
      <c r="I202" s="45">
        <v>185</v>
      </c>
      <c r="J202">
        <v>30975</v>
      </c>
      <c r="K202">
        <v>31650</v>
      </c>
      <c r="L202">
        <v>34975</v>
      </c>
      <c r="M202">
        <v>38850</v>
      </c>
      <c r="N202">
        <v>33450</v>
      </c>
    </row>
    <row r="203" spans="9:14" x14ac:dyDescent="0.2">
      <c r="I203" s="45">
        <v>186</v>
      </c>
      <c r="J203">
        <v>29550</v>
      </c>
      <c r="K203">
        <v>32450</v>
      </c>
      <c r="L203">
        <v>34175</v>
      </c>
      <c r="M203">
        <v>31125</v>
      </c>
      <c r="N203">
        <v>29625</v>
      </c>
    </row>
    <row r="204" spans="9:14" x14ac:dyDescent="0.2">
      <c r="I204" s="45">
        <v>187</v>
      </c>
      <c r="J204">
        <v>15300</v>
      </c>
      <c r="K204">
        <v>18000</v>
      </c>
      <c r="L204">
        <v>18225</v>
      </c>
      <c r="M204">
        <v>16650</v>
      </c>
      <c r="N204">
        <v>14400</v>
      </c>
    </row>
    <row r="205" spans="9:14" x14ac:dyDescent="0.2">
      <c r="I205" s="45">
        <v>188</v>
      </c>
      <c r="J205">
        <v>35950</v>
      </c>
      <c r="K205">
        <v>36000</v>
      </c>
      <c r="L205">
        <v>36925</v>
      </c>
      <c r="M205">
        <v>36600</v>
      </c>
      <c r="N205">
        <v>31275</v>
      </c>
    </row>
    <row r="206" spans="9:14" x14ac:dyDescent="0.2">
      <c r="I206" s="45">
        <v>189</v>
      </c>
      <c r="J206">
        <v>25950</v>
      </c>
      <c r="K206">
        <v>26325</v>
      </c>
      <c r="L206">
        <v>25425</v>
      </c>
      <c r="M206">
        <v>22650</v>
      </c>
      <c r="N206">
        <v>19275</v>
      </c>
    </row>
    <row r="207" spans="9:14" x14ac:dyDescent="0.2">
      <c r="I207" s="45">
        <v>190</v>
      </c>
      <c r="J207">
        <v>18825</v>
      </c>
      <c r="K207">
        <v>17175</v>
      </c>
      <c r="L207">
        <v>13350</v>
      </c>
      <c r="M207">
        <v>9375</v>
      </c>
      <c r="N207">
        <v>7050</v>
      </c>
    </row>
    <row r="208" spans="9:14" x14ac:dyDescent="0.2">
      <c r="I208" s="45">
        <v>191</v>
      </c>
      <c r="J208">
        <v>31275</v>
      </c>
      <c r="K208">
        <v>30375</v>
      </c>
      <c r="L208">
        <v>30000</v>
      </c>
      <c r="M208">
        <v>27000</v>
      </c>
      <c r="N208">
        <v>24750</v>
      </c>
    </row>
    <row r="209" spans="9:14" x14ac:dyDescent="0.2">
      <c r="I209" s="45">
        <v>192</v>
      </c>
      <c r="J209">
        <v>27800</v>
      </c>
      <c r="K209">
        <v>28125</v>
      </c>
      <c r="L209">
        <v>30300</v>
      </c>
      <c r="M209">
        <v>23175</v>
      </c>
      <c r="N209">
        <v>23325</v>
      </c>
    </row>
    <row r="210" spans="9:14" x14ac:dyDescent="0.2">
      <c r="I210" s="45">
        <v>193</v>
      </c>
      <c r="J210">
        <v>24600</v>
      </c>
      <c r="K210">
        <v>24300</v>
      </c>
      <c r="L210">
        <v>19950</v>
      </c>
      <c r="M210">
        <v>17250</v>
      </c>
      <c r="N210">
        <v>14325</v>
      </c>
    </row>
    <row r="211" spans="9:14" x14ac:dyDescent="0.2">
      <c r="I211" s="45">
        <v>194</v>
      </c>
      <c r="J211">
        <v>30525</v>
      </c>
      <c r="K211">
        <v>29100</v>
      </c>
      <c r="L211">
        <v>28425</v>
      </c>
      <c r="M211">
        <v>30300</v>
      </c>
      <c r="N211">
        <v>25050</v>
      </c>
    </row>
    <row r="212" spans="9:14" x14ac:dyDescent="0.2">
      <c r="I212" s="45">
        <v>195</v>
      </c>
      <c r="J212">
        <v>21825</v>
      </c>
      <c r="K212">
        <v>22350</v>
      </c>
      <c r="L212">
        <v>20625</v>
      </c>
      <c r="M212">
        <v>16350</v>
      </c>
      <c r="N212">
        <v>13050</v>
      </c>
    </row>
    <row r="213" spans="9:14" x14ac:dyDescent="0.2">
      <c r="I213" s="45">
        <v>196</v>
      </c>
      <c r="J213">
        <v>27375</v>
      </c>
      <c r="K213">
        <v>29000</v>
      </c>
      <c r="L213">
        <v>31800</v>
      </c>
      <c r="M213">
        <v>26175</v>
      </c>
      <c r="N213">
        <v>22350</v>
      </c>
    </row>
    <row r="214" spans="9:14" x14ac:dyDescent="0.2">
      <c r="I214" s="45">
        <v>197</v>
      </c>
      <c r="J214">
        <v>18750</v>
      </c>
      <c r="K214">
        <v>18450</v>
      </c>
      <c r="L214">
        <v>15450</v>
      </c>
      <c r="M214">
        <v>10350</v>
      </c>
      <c r="N214">
        <v>7050</v>
      </c>
    </row>
    <row r="215" spans="9:14" x14ac:dyDescent="0.2">
      <c r="I215" s="45">
        <v>198</v>
      </c>
      <c r="J215">
        <v>25275</v>
      </c>
      <c r="K215">
        <v>25950</v>
      </c>
      <c r="L215">
        <v>25800</v>
      </c>
      <c r="M215">
        <v>21675</v>
      </c>
      <c r="N215">
        <v>19800</v>
      </c>
    </row>
    <row r="216" spans="9:14" x14ac:dyDescent="0.2">
      <c r="I216" s="45">
        <v>199</v>
      </c>
      <c r="J216">
        <v>21075</v>
      </c>
      <c r="K216">
        <v>21525</v>
      </c>
      <c r="L216">
        <v>21900</v>
      </c>
      <c r="M216">
        <v>18375</v>
      </c>
      <c r="N216">
        <v>21975</v>
      </c>
    </row>
    <row r="217" spans="9:14" x14ac:dyDescent="0.2">
      <c r="I217" s="45">
        <v>200</v>
      </c>
      <c r="J217">
        <v>25050</v>
      </c>
      <c r="K217">
        <v>24975</v>
      </c>
      <c r="L217">
        <v>21825</v>
      </c>
      <c r="M217">
        <v>16725</v>
      </c>
      <c r="N217">
        <v>14175</v>
      </c>
    </row>
    <row r="218" spans="9:14" x14ac:dyDescent="0.2">
      <c r="I218" s="45">
        <v>201</v>
      </c>
      <c r="J218">
        <v>31125</v>
      </c>
      <c r="K218">
        <v>31600</v>
      </c>
      <c r="L218">
        <v>34875</v>
      </c>
      <c r="M218">
        <v>37950</v>
      </c>
      <c r="N218">
        <v>33225</v>
      </c>
    </row>
    <row r="219" spans="9:14" x14ac:dyDescent="0.2">
      <c r="I219" s="45">
        <v>202</v>
      </c>
      <c r="J219">
        <v>33600</v>
      </c>
      <c r="K219">
        <v>32850</v>
      </c>
      <c r="L219">
        <v>33750</v>
      </c>
      <c r="M219">
        <v>30300</v>
      </c>
      <c r="N219">
        <v>26850</v>
      </c>
    </row>
    <row r="220" spans="9:14" x14ac:dyDescent="0.2">
      <c r="I220" s="45">
        <v>203</v>
      </c>
      <c r="J220">
        <v>29850</v>
      </c>
      <c r="K220">
        <v>30875</v>
      </c>
      <c r="L220">
        <v>31625</v>
      </c>
      <c r="M220">
        <v>29775</v>
      </c>
      <c r="N220">
        <v>26025</v>
      </c>
    </row>
    <row r="221" spans="9:14" x14ac:dyDescent="0.2">
      <c r="I221" s="45">
        <v>204</v>
      </c>
      <c r="J221">
        <v>32700</v>
      </c>
      <c r="K221">
        <v>32275</v>
      </c>
      <c r="L221">
        <v>32875</v>
      </c>
      <c r="M221">
        <v>32025</v>
      </c>
      <c r="N221">
        <v>29625</v>
      </c>
    </row>
    <row r="222" spans="9:14" x14ac:dyDescent="0.2">
      <c r="I222" s="45">
        <v>205</v>
      </c>
      <c r="J222">
        <v>24300</v>
      </c>
      <c r="K222">
        <v>24225</v>
      </c>
      <c r="L222">
        <v>21075</v>
      </c>
      <c r="M222">
        <v>16350</v>
      </c>
      <c r="N222">
        <v>13950</v>
      </c>
    </row>
    <row r="223" spans="9:14" x14ac:dyDescent="0.2">
      <c r="I223" s="45">
        <v>206</v>
      </c>
      <c r="J223">
        <v>36625</v>
      </c>
      <c r="K223">
        <v>36000</v>
      </c>
      <c r="L223">
        <v>36200</v>
      </c>
      <c r="M223">
        <v>37575</v>
      </c>
      <c r="N223">
        <v>33600</v>
      </c>
    </row>
    <row r="224" spans="9:14" x14ac:dyDescent="0.2">
      <c r="I224" s="45">
        <v>207</v>
      </c>
      <c r="J224">
        <v>26275</v>
      </c>
      <c r="K224">
        <v>27800</v>
      </c>
      <c r="L224">
        <v>27300</v>
      </c>
      <c r="M224">
        <v>22650</v>
      </c>
      <c r="N224">
        <v>21000</v>
      </c>
    </row>
    <row r="225" spans="9:14" x14ac:dyDescent="0.2">
      <c r="I225" s="45">
        <v>208</v>
      </c>
      <c r="J225">
        <v>23025</v>
      </c>
      <c r="K225">
        <v>22875</v>
      </c>
      <c r="L225">
        <v>21675</v>
      </c>
      <c r="M225">
        <v>22575</v>
      </c>
      <c r="N225">
        <v>16650</v>
      </c>
    </row>
    <row r="226" spans="9:14" x14ac:dyDescent="0.2">
      <c r="I226" s="45">
        <v>209</v>
      </c>
      <c r="J226">
        <v>24400</v>
      </c>
      <c r="K226">
        <v>26925</v>
      </c>
      <c r="L226">
        <v>25200</v>
      </c>
      <c r="M226">
        <v>22200</v>
      </c>
      <c r="N226">
        <v>16950</v>
      </c>
    </row>
    <row r="227" spans="9:14" x14ac:dyDescent="0.2">
      <c r="I227" s="45">
        <v>210</v>
      </c>
      <c r="J227">
        <v>19875</v>
      </c>
      <c r="K227">
        <v>22125</v>
      </c>
      <c r="L227">
        <v>20925</v>
      </c>
      <c r="M227">
        <v>20700</v>
      </c>
      <c r="N227">
        <v>17850</v>
      </c>
    </row>
    <row r="228" spans="9:14" x14ac:dyDescent="0.2">
      <c r="I228" s="45">
        <v>211</v>
      </c>
      <c r="J228">
        <v>32825</v>
      </c>
      <c r="K228">
        <v>31850</v>
      </c>
      <c r="L228">
        <v>33750</v>
      </c>
      <c r="M228">
        <v>33375</v>
      </c>
      <c r="N228">
        <v>28650</v>
      </c>
    </row>
    <row r="229" spans="9:14" x14ac:dyDescent="0.2">
      <c r="I229" s="45">
        <v>212</v>
      </c>
      <c r="J229">
        <v>26675</v>
      </c>
      <c r="K229">
        <v>27425</v>
      </c>
      <c r="L229">
        <v>26475</v>
      </c>
      <c r="M229">
        <v>20700</v>
      </c>
      <c r="N229">
        <v>19275</v>
      </c>
    </row>
    <row r="230" spans="9:14" x14ac:dyDescent="0.2">
      <c r="I230" s="45">
        <v>213</v>
      </c>
      <c r="J230">
        <v>36325</v>
      </c>
      <c r="K230">
        <v>35825</v>
      </c>
      <c r="L230">
        <v>34675</v>
      </c>
      <c r="M230">
        <v>37950</v>
      </c>
      <c r="N230">
        <v>30000</v>
      </c>
    </row>
    <row r="231" spans="9:14" x14ac:dyDescent="0.2">
      <c r="I231" s="45">
        <v>214</v>
      </c>
      <c r="J231">
        <v>25600</v>
      </c>
      <c r="K231">
        <v>25950</v>
      </c>
      <c r="L231">
        <v>26550</v>
      </c>
      <c r="M231">
        <v>24525</v>
      </c>
      <c r="N231">
        <v>20175</v>
      </c>
    </row>
    <row r="232" spans="9:14" x14ac:dyDescent="0.2">
      <c r="I232" s="45">
        <v>215</v>
      </c>
      <c r="J232">
        <v>25425</v>
      </c>
      <c r="K232">
        <v>25575</v>
      </c>
      <c r="L232">
        <v>22050</v>
      </c>
      <c r="M232">
        <v>17550</v>
      </c>
      <c r="N232">
        <v>14850</v>
      </c>
    </row>
    <row r="233" spans="9:14" x14ac:dyDescent="0.2">
      <c r="I233" s="45">
        <v>216</v>
      </c>
      <c r="J233">
        <v>26250</v>
      </c>
      <c r="K233">
        <v>27225</v>
      </c>
      <c r="L233">
        <v>22875</v>
      </c>
      <c r="M233">
        <v>20175</v>
      </c>
      <c r="N233">
        <v>15975</v>
      </c>
    </row>
    <row r="234" spans="9:14" x14ac:dyDescent="0.2">
      <c r="I234" s="45">
        <v>217</v>
      </c>
      <c r="J234">
        <v>30650</v>
      </c>
      <c r="K234">
        <v>31575</v>
      </c>
      <c r="L234">
        <v>32550</v>
      </c>
      <c r="M234">
        <v>31500</v>
      </c>
      <c r="N234">
        <v>26475</v>
      </c>
    </row>
    <row r="235" spans="9:14" x14ac:dyDescent="0.2">
      <c r="I235" s="45">
        <v>218</v>
      </c>
      <c r="J235">
        <v>29550</v>
      </c>
      <c r="K235">
        <v>29725</v>
      </c>
      <c r="L235">
        <v>32025</v>
      </c>
      <c r="M235">
        <v>29550</v>
      </c>
      <c r="N235">
        <v>25125</v>
      </c>
    </row>
    <row r="236" spans="9:14" x14ac:dyDescent="0.2">
      <c r="I236" s="45">
        <v>219</v>
      </c>
      <c r="J236">
        <v>24300</v>
      </c>
      <c r="K236">
        <v>23475</v>
      </c>
      <c r="L236">
        <v>22875</v>
      </c>
      <c r="M236">
        <v>17025</v>
      </c>
      <c r="N236">
        <v>15150</v>
      </c>
    </row>
    <row r="237" spans="9:14" x14ac:dyDescent="0.2">
      <c r="I237" s="45">
        <v>220</v>
      </c>
      <c r="J237">
        <v>27875</v>
      </c>
      <c r="K237">
        <v>28400</v>
      </c>
      <c r="L237">
        <v>32350</v>
      </c>
      <c r="M237">
        <v>29550</v>
      </c>
      <c r="N237">
        <v>25575</v>
      </c>
    </row>
    <row r="238" spans="9:14" x14ac:dyDescent="0.2">
      <c r="I238" s="45">
        <v>221</v>
      </c>
      <c r="J238">
        <v>31025</v>
      </c>
      <c r="K238">
        <v>30525</v>
      </c>
      <c r="L238">
        <v>32225</v>
      </c>
      <c r="M238">
        <v>27600</v>
      </c>
      <c r="N238">
        <v>25125</v>
      </c>
    </row>
    <row r="239" spans="9:14" x14ac:dyDescent="0.2">
      <c r="I239" s="45">
        <v>222</v>
      </c>
      <c r="J239">
        <v>29300</v>
      </c>
      <c r="K239">
        <v>30625</v>
      </c>
      <c r="L239">
        <v>32375</v>
      </c>
      <c r="M239">
        <v>30375</v>
      </c>
      <c r="N239">
        <v>28125</v>
      </c>
    </row>
    <row r="240" spans="9:14" x14ac:dyDescent="0.2">
      <c r="I240" s="45">
        <v>223</v>
      </c>
      <c r="J240">
        <v>32550</v>
      </c>
      <c r="K240">
        <v>31050</v>
      </c>
      <c r="L240">
        <v>30675</v>
      </c>
      <c r="M240">
        <v>25575</v>
      </c>
      <c r="N240">
        <v>23700</v>
      </c>
    </row>
    <row r="241" spans="9:14" x14ac:dyDescent="0.2">
      <c r="I241" s="45">
        <v>224</v>
      </c>
      <c r="J241">
        <v>23625</v>
      </c>
      <c r="K241">
        <v>24975</v>
      </c>
      <c r="L241">
        <v>21150</v>
      </c>
      <c r="M241">
        <v>17925</v>
      </c>
      <c r="N241">
        <v>16200</v>
      </c>
    </row>
    <row r="242" spans="9:14" x14ac:dyDescent="0.2">
      <c r="I242" s="45">
        <v>225</v>
      </c>
      <c r="J242">
        <v>25625</v>
      </c>
      <c r="K242">
        <v>27475</v>
      </c>
      <c r="L242">
        <v>27150</v>
      </c>
      <c r="M242">
        <v>21450</v>
      </c>
      <c r="N242">
        <v>19275</v>
      </c>
    </row>
    <row r="243" spans="9:14" x14ac:dyDescent="0.2">
      <c r="I243" s="45">
        <v>226</v>
      </c>
      <c r="J243">
        <v>30150</v>
      </c>
      <c r="K243">
        <v>29575</v>
      </c>
      <c r="L243">
        <v>27900</v>
      </c>
      <c r="M243">
        <v>24225</v>
      </c>
      <c r="N243">
        <v>24075</v>
      </c>
    </row>
    <row r="244" spans="9:14" x14ac:dyDescent="0.2">
      <c r="I244" s="45">
        <v>227</v>
      </c>
      <c r="J244">
        <v>36375</v>
      </c>
      <c r="K244">
        <v>36800</v>
      </c>
      <c r="L244">
        <v>36250</v>
      </c>
      <c r="M244">
        <v>32925</v>
      </c>
      <c r="N244">
        <v>30450</v>
      </c>
    </row>
    <row r="245" spans="9:14" x14ac:dyDescent="0.2">
      <c r="I245" s="45">
        <v>228</v>
      </c>
      <c r="J245">
        <v>27675</v>
      </c>
      <c r="K245">
        <v>28125</v>
      </c>
      <c r="L245">
        <v>30075</v>
      </c>
      <c r="M245">
        <v>23625</v>
      </c>
      <c r="N245">
        <v>21975</v>
      </c>
    </row>
    <row r="246" spans="9:14" x14ac:dyDescent="0.2">
      <c r="I246" s="45">
        <v>229</v>
      </c>
      <c r="J246">
        <v>29950</v>
      </c>
      <c r="K246">
        <v>31400</v>
      </c>
      <c r="L246">
        <v>36275</v>
      </c>
      <c r="M246">
        <v>34275</v>
      </c>
      <c r="N246">
        <v>35475</v>
      </c>
    </row>
    <row r="247" spans="9:14" x14ac:dyDescent="0.2">
      <c r="I247" s="45">
        <v>230</v>
      </c>
      <c r="J247">
        <v>31275</v>
      </c>
      <c r="K247">
        <v>31850</v>
      </c>
      <c r="L247">
        <v>32650</v>
      </c>
      <c r="M247">
        <v>26250</v>
      </c>
      <c r="N247">
        <v>25575</v>
      </c>
    </row>
    <row r="248" spans="9:14" x14ac:dyDescent="0.2">
      <c r="I248" s="45">
        <v>231</v>
      </c>
      <c r="J248">
        <v>28100</v>
      </c>
      <c r="K248">
        <v>27050</v>
      </c>
      <c r="L248">
        <v>29775</v>
      </c>
      <c r="M248">
        <v>26550</v>
      </c>
      <c r="N248">
        <v>21525</v>
      </c>
    </row>
    <row r="249" spans="9:14" x14ac:dyDescent="0.2">
      <c r="I249" s="45">
        <v>232</v>
      </c>
      <c r="J249">
        <v>22500</v>
      </c>
      <c r="K249">
        <v>22725</v>
      </c>
      <c r="L249">
        <v>22275</v>
      </c>
      <c r="M249">
        <v>20025</v>
      </c>
      <c r="N249">
        <v>15300</v>
      </c>
    </row>
    <row r="250" spans="9:14" x14ac:dyDescent="0.2">
      <c r="I250" s="45">
        <v>233</v>
      </c>
      <c r="J250">
        <v>25500</v>
      </c>
      <c r="K250">
        <v>25275</v>
      </c>
      <c r="L250">
        <v>24000</v>
      </c>
      <c r="M250">
        <v>20175</v>
      </c>
      <c r="N250">
        <v>16350</v>
      </c>
    </row>
    <row r="251" spans="9:14" x14ac:dyDescent="0.2">
      <c r="I251" s="45">
        <v>234</v>
      </c>
      <c r="J251">
        <v>27550</v>
      </c>
      <c r="K251">
        <v>29050</v>
      </c>
      <c r="L251">
        <v>29325</v>
      </c>
      <c r="M251">
        <v>26775</v>
      </c>
      <c r="N251">
        <v>24150</v>
      </c>
    </row>
    <row r="252" spans="9:14" x14ac:dyDescent="0.2">
      <c r="I252" s="45">
        <v>235</v>
      </c>
      <c r="J252">
        <v>23600</v>
      </c>
      <c r="K252">
        <v>23475</v>
      </c>
      <c r="L252">
        <v>19875</v>
      </c>
      <c r="M252">
        <v>15075</v>
      </c>
      <c r="N252">
        <v>10200</v>
      </c>
    </row>
    <row r="253" spans="9:14" x14ac:dyDescent="0.2">
      <c r="I253" s="45">
        <v>236</v>
      </c>
      <c r="J253">
        <v>28600</v>
      </c>
      <c r="K253">
        <v>31625</v>
      </c>
      <c r="L253">
        <v>37500</v>
      </c>
      <c r="M253">
        <v>39900</v>
      </c>
      <c r="N253">
        <v>39000</v>
      </c>
    </row>
    <row r="254" spans="9:14" x14ac:dyDescent="0.2">
      <c r="I254" s="45">
        <v>237</v>
      </c>
      <c r="J254">
        <v>32700</v>
      </c>
      <c r="K254">
        <v>32025</v>
      </c>
      <c r="L254">
        <v>34050</v>
      </c>
      <c r="M254">
        <v>31275</v>
      </c>
      <c r="N254">
        <v>29250</v>
      </c>
    </row>
    <row r="255" spans="9:14" x14ac:dyDescent="0.2">
      <c r="I255" s="45">
        <v>238</v>
      </c>
      <c r="J255">
        <v>29900</v>
      </c>
      <c r="K255">
        <v>31875</v>
      </c>
      <c r="L255">
        <v>36950</v>
      </c>
      <c r="M255">
        <v>39550</v>
      </c>
      <c r="N255">
        <v>36450</v>
      </c>
    </row>
    <row r="256" spans="9:14" x14ac:dyDescent="0.2">
      <c r="I256" s="45">
        <v>239</v>
      </c>
      <c r="J256">
        <v>30300</v>
      </c>
      <c r="K256">
        <v>30575</v>
      </c>
      <c r="L256">
        <v>34350</v>
      </c>
      <c r="M256">
        <v>31500</v>
      </c>
      <c r="N256">
        <v>28350</v>
      </c>
    </row>
    <row r="257" spans="9:14" x14ac:dyDescent="0.2">
      <c r="I257" s="45">
        <v>240</v>
      </c>
      <c r="J257">
        <v>22050</v>
      </c>
      <c r="K257">
        <v>22350</v>
      </c>
      <c r="L257">
        <v>23925</v>
      </c>
      <c r="M257">
        <v>20850</v>
      </c>
      <c r="N257">
        <v>17325</v>
      </c>
    </row>
    <row r="258" spans="9:14" x14ac:dyDescent="0.2">
      <c r="I258" s="45">
        <v>241</v>
      </c>
      <c r="J258">
        <v>30375</v>
      </c>
      <c r="K258">
        <v>32150</v>
      </c>
      <c r="L258">
        <v>36950</v>
      </c>
      <c r="M258">
        <v>42000</v>
      </c>
      <c r="N258">
        <v>43875</v>
      </c>
    </row>
    <row r="259" spans="9:14" x14ac:dyDescent="0.2">
      <c r="I259" s="45">
        <v>242</v>
      </c>
      <c r="J259">
        <v>15300</v>
      </c>
      <c r="K259">
        <v>15075</v>
      </c>
      <c r="L259">
        <v>13275</v>
      </c>
      <c r="M259">
        <v>8625</v>
      </c>
      <c r="N259">
        <v>5775</v>
      </c>
    </row>
    <row r="260" spans="9:14" x14ac:dyDescent="0.2">
      <c r="I260" s="45">
        <v>243</v>
      </c>
      <c r="J260">
        <v>29225</v>
      </c>
      <c r="K260">
        <v>30250</v>
      </c>
      <c r="L260">
        <v>32350</v>
      </c>
      <c r="M260">
        <v>27975</v>
      </c>
      <c r="N260">
        <v>25950</v>
      </c>
    </row>
    <row r="261" spans="9:14" x14ac:dyDescent="0.2">
      <c r="I261" s="45">
        <v>244</v>
      </c>
      <c r="J261">
        <v>34500</v>
      </c>
      <c r="K261">
        <v>33600</v>
      </c>
      <c r="L261">
        <v>37950</v>
      </c>
      <c r="M261">
        <v>41000</v>
      </c>
      <c r="N261">
        <v>38550</v>
      </c>
    </row>
    <row r="262" spans="9:14" x14ac:dyDescent="0.2">
      <c r="I262" s="45">
        <v>245</v>
      </c>
      <c r="J262">
        <v>24850</v>
      </c>
      <c r="K262">
        <v>24525</v>
      </c>
      <c r="L262">
        <v>21225</v>
      </c>
      <c r="M262">
        <v>16725</v>
      </c>
      <c r="N262">
        <v>13800</v>
      </c>
    </row>
    <row r="263" spans="9:14" x14ac:dyDescent="0.2">
      <c r="I263" s="45">
        <v>246</v>
      </c>
      <c r="J263">
        <v>30150</v>
      </c>
      <c r="K263">
        <v>30975</v>
      </c>
      <c r="L263">
        <v>34500</v>
      </c>
      <c r="M263">
        <v>32100</v>
      </c>
      <c r="N263">
        <v>27675</v>
      </c>
    </row>
    <row r="264" spans="9:14" x14ac:dyDescent="0.2">
      <c r="I264" s="45">
        <v>247</v>
      </c>
      <c r="J264">
        <v>23175</v>
      </c>
      <c r="K264">
        <v>22800</v>
      </c>
      <c r="L264">
        <v>21075</v>
      </c>
      <c r="M264">
        <v>15000</v>
      </c>
      <c r="N264">
        <v>12525</v>
      </c>
    </row>
    <row r="265" spans="9:14" x14ac:dyDescent="0.2">
      <c r="I265" s="45">
        <v>248</v>
      </c>
      <c r="J265">
        <v>29225</v>
      </c>
      <c r="K265">
        <v>29250</v>
      </c>
      <c r="L265">
        <v>30225</v>
      </c>
      <c r="M265">
        <v>25800</v>
      </c>
      <c r="N265">
        <v>21975</v>
      </c>
    </row>
    <row r="266" spans="9:14" x14ac:dyDescent="0.2">
      <c r="I266" s="45">
        <v>249</v>
      </c>
      <c r="J266">
        <v>26600</v>
      </c>
      <c r="K266">
        <v>27625</v>
      </c>
      <c r="L266">
        <v>27900</v>
      </c>
      <c r="M266">
        <v>23700</v>
      </c>
      <c r="N266">
        <v>19800</v>
      </c>
    </row>
    <row r="267" spans="9:14" x14ac:dyDescent="0.2">
      <c r="I267" s="45">
        <v>250</v>
      </c>
      <c r="J267">
        <v>30200</v>
      </c>
      <c r="K267">
        <v>28250</v>
      </c>
      <c r="L267">
        <v>26850</v>
      </c>
      <c r="M267">
        <v>26250</v>
      </c>
      <c r="N267">
        <v>25125</v>
      </c>
    </row>
    <row r="268" spans="9:14" x14ac:dyDescent="0.2">
      <c r="I268" s="45">
        <v>251</v>
      </c>
      <c r="J268">
        <v>34400</v>
      </c>
      <c r="K268">
        <v>34550</v>
      </c>
      <c r="L268">
        <v>36600</v>
      </c>
      <c r="M268">
        <v>41925</v>
      </c>
      <c r="N268">
        <v>39975</v>
      </c>
    </row>
    <row r="269" spans="9:14" x14ac:dyDescent="0.2">
      <c r="I269" s="45">
        <v>252</v>
      </c>
      <c r="J269">
        <v>29625</v>
      </c>
      <c r="K269">
        <v>31600</v>
      </c>
      <c r="L269">
        <v>37225</v>
      </c>
      <c r="M269">
        <v>40100</v>
      </c>
      <c r="N269">
        <v>37200</v>
      </c>
    </row>
    <row r="270" spans="9:14" x14ac:dyDescent="0.2">
      <c r="I270" s="45">
        <v>253</v>
      </c>
      <c r="J270">
        <v>25550</v>
      </c>
      <c r="K270">
        <v>26125</v>
      </c>
      <c r="L270">
        <v>24000</v>
      </c>
      <c r="M270">
        <v>19200</v>
      </c>
      <c r="N270">
        <v>18000</v>
      </c>
    </row>
    <row r="271" spans="9:14" x14ac:dyDescent="0.2">
      <c r="I271" s="45">
        <v>254</v>
      </c>
      <c r="J271">
        <v>32350</v>
      </c>
      <c r="K271">
        <v>33375</v>
      </c>
      <c r="L271">
        <v>36200</v>
      </c>
      <c r="M271">
        <v>40800</v>
      </c>
      <c r="N271">
        <v>37800</v>
      </c>
    </row>
    <row r="272" spans="9:14" x14ac:dyDescent="0.2">
      <c r="I272" s="45">
        <v>255</v>
      </c>
      <c r="J272">
        <v>24225</v>
      </c>
      <c r="K272">
        <v>24525</v>
      </c>
      <c r="L272">
        <v>23775</v>
      </c>
      <c r="M272">
        <v>20100</v>
      </c>
      <c r="N272">
        <v>16950</v>
      </c>
    </row>
    <row r="273" spans="9:14" x14ac:dyDescent="0.2">
      <c r="I273" s="45">
        <v>256</v>
      </c>
      <c r="J273">
        <v>31250</v>
      </c>
      <c r="K273">
        <v>29550</v>
      </c>
      <c r="L273">
        <v>30150</v>
      </c>
      <c r="M273">
        <v>24525</v>
      </c>
      <c r="N273">
        <v>22800</v>
      </c>
    </row>
    <row r="274" spans="9:14" x14ac:dyDescent="0.2">
      <c r="I274" s="45">
        <v>257</v>
      </c>
      <c r="J274">
        <v>30275</v>
      </c>
      <c r="K274">
        <v>30600</v>
      </c>
      <c r="L274">
        <v>32150</v>
      </c>
      <c r="M274">
        <v>29850</v>
      </c>
      <c r="N274">
        <v>23850</v>
      </c>
    </row>
    <row r="275" spans="9:14" x14ac:dyDescent="0.2">
      <c r="I275" s="45">
        <v>258</v>
      </c>
      <c r="J275">
        <v>27400</v>
      </c>
      <c r="K275">
        <v>29275</v>
      </c>
      <c r="L275">
        <v>30725</v>
      </c>
      <c r="M275">
        <v>26700</v>
      </c>
      <c r="N275">
        <v>23325</v>
      </c>
    </row>
    <row r="276" spans="9:14" x14ac:dyDescent="0.2">
      <c r="I276" s="45">
        <v>259</v>
      </c>
      <c r="J276">
        <v>27825</v>
      </c>
      <c r="K276">
        <v>27325</v>
      </c>
      <c r="L276">
        <v>25725</v>
      </c>
      <c r="M276">
        <v>23250</v>
      </c>
      <c r="N276">
        <v>21150</v>
      </c>
    </row>
    <row r="277" spans="9:14" x14ac:dyDescent="0.2">
      <c r="I277" s="45">
        <v>260</v>
      </c>
      <c r="J277">
        <v>26175</v>
      </c>
      <c r="K277">
        <v>26350</v>
      </c>
      <c r="L277">
        <v>25575</v>
      </c>
      <c r="M277">
        <v>20700</v>
      </c>
      <c r="N277">
        <v>18000</v>
      </c>
    </row>
    <row r="278" spans="9:14" x14ac:dyDescent="0.2">
      <c r="I278" s="45">
        <v>261</v>
      </c>
      <c r="J278">
        <v>23825</v>
      </c>
      <c r="K278">
        <v>23550</v>
      </c>
      <c r="L278">
        <v>19950</v>
      </c>
      <c r="M278">
        <v>15975</v>
      </c>
      <c r="N278">
        <v>13500</v>
      </c>
    </row>
    <row r="279" spans="9:14" x14ac:dyDescent="0.2">
      <c r="I279" s="45">
        <v>262</v>
      </c>
      <c r="J279">
        <v>23750</v>
      </c>
      <c r="K279">
        <v>22800</v>
      </c>
      <c r="L279">
        <v>20250</v>
      </c>
      <c r="M279">
        <v>16425</v>
      </c>
      <c r="N279">
        <v>14775</v>
      </c>
    </row>
    <row r="280" spans="9:14" x14ac:dyDescent="0.2">
      <c r="I280" s="45">
        <v>263</v>
      </c>
      <c r="J280">
        <v>27950</v>
      </c>
      <c r="K280">
        <v>29150</v>
      </c>
      <c r="L280">
        <v>32725</v>
      </c>
      <c r="M280">
        <v>29025</v>
      </c>
      <c r="N280">
        <v>26925</v>
      </c>
    </row>
    <row r="281" spans="9:14" x14ac:dyDescent="0.2">
      <c r="I281" s="45">
        <v>264</v>
      </c>
      <c r="J281">
        <v>29900</v>
      </c>
      <c r="K281">
        <v>30425</v>
      </c>
      <c r="L281">
        <v>33450</v>
      </c>
      <c r="M281">
        <v>32625</v>
      </c>
      <c r="N281">
        <v>27750</v>
      </c>
    </row>
    <row r="282" spans="9:14" x14ac:dyDescent="0.2">
      <c r="I282" s="45">
        <v>265</v>
      </c>
      <c r="J282">
        <v>15900</v>
      </c>
      <c r="K282">
        <v>18000</v>
      </c>
      <c r="L282">
        <v>18600</v>
      </c>
      <c r="M282">
        <v>17925</v>
      </c>
      <c r="N282">
        <v>16725</v>
      </c>
    </row>
    <row r="283" spans="9:14" x14ac:dyDescent="0.2">
      <c r="I283" s="45">
        <v>266</v>
      </c>
      <c r="J283">
        <v>33450</v>
      </c>
      <c r="K283">
        <v>30450</v>
      </c>
      <c r="L283">
        <v>29625</v>
      </c>
      <c r="M283">
        <v>32325</v>
      </c>
      <c r="N283">
        <v>28275</v>
      </c>
    </row>
    <row r="284" spans="9:14" x14ac:dyDescent="0.2">
      <c r="I284" s="45">
        <v>267</v>
      </c>
      <c r="J284">
        <v>27025</v>
      </c>
      <c r="K284">
        <v>28325</v>
      </c>
      <c r="L284">
        <v>27675</v>
      </c>
      <c r="M284">
        <v>24375</v>
      </c>
      <c r="N284">
        <v>19725</v>
      </c>
    </row>
    <row r="285" spans="9:14" x14ac:dyDescent="0.2">
      <c r="I285" s="45">
        <v>268</v>
      </c>
      <c r="J285">
        <v>35775</v>
      </c>
      <c r="K285">
        <v>36175</v>
      </c>
      <c r="L285">
        <v>35325</v>
      </c>
      <c r="M285">
        <v>38550</v>
      </c>
      <c r="N285">
        <v>31875</v>
      </c>
    </row>
    <row r="286" spans="9:14" x14ac:dyDescent="0.2">
      <c r="I286" s="45">
        <v>269</v>
      </c>
      <c r="J286">
        <v>35175</v>
      </c>
      <c r="K286">
        <v>34125</v>
      </c>
      <c r="L286">
        <v>36525</v>
      </c>
      <c r="M286">
        <v>33525</v>
      </c>
      <c r="N286">
        <v>33300</v>
      </c>
    </row>
    <row r="287" spans="9:14" x14ac:dyDescent="0.2">
      <c r="I287" s="45">
        <v>270</v>
      </c>
      <c r="J287">
        <v>29100</v>
      </c>
      <c r="K287">
        <v>29825</v>
      </c>
      <c r="L287">
        <v>31300</v>
      </c>
      <c r="M287">
        <v>24900</v>
      </c>
      <c r="N287">
        <v>23550</v>
      </c>
    </row>
    <row r="288" spans="9:14" x14ac:dyDescent="0.2">
      <c r="I288" s="45">
        <v>271</v>
      </c>
      <c r="J288">
        <v>29225</v>
      </c>
      <c r="K288">
        <v>30825</v>
      </c>
      <c r="L288">
        <v>31350</v>
      </c>
      <c r="M288">
        <v>29925</v>
      </c>
      <c r="N288">
        <v>27000</v>
      </c>
    </row>
    <row r="289" spans="9:14" x14ac:dyDescent="0.2">
      <c r="I289" s="45">
        <v>272</v>
      </c>
      <c r="J289">
        <v>28500</v>
      </c>
      <c r="K289">
        <v>31250</v>
      </c>
      <c r="L289">
        <v>33800</v>
      </c>
      <c r="M289">
        <v>28875</v>
      </c>
      <c r="N289">
        <v>29475</v>
      </c>
    </row>
    <row r="290" spans="9:14" x14ac:dyDescent="0.2">
      <c r="I290" s="45">
        <v>273</v>
      </c>
      <c r="J290">
        <v>31500</v>
      </c>
      <c r="K290">
        <v>30425</v>
      </c>
      <c r="L290">
        <v>31450</v>
      </c>
      <c r="M290">
        <v>30375</v>
      </c>
      <c r="N290">
        <v>25200</v>
      </c>
    </row>
    <row r="291" spans="9:14" x14ac:dyDescent="0.2">
      <c r="I291" s="45">
        <v>274</v>
      </c>
      <c r="J291">
        <v>27825</v>
      </c>
      <c r="K291">
        <v>27150</v>
      </c>
      <c r="L291">
        <v>28575</v>
      </c>
      <c r="M291">
        <v>26700</v>
      </c>
      <c r="N291">
        <v>22425</v>
      </c>
    </row>
    <row r="292" spans="9:14" x14ac:dyDescent="0.2">
      <c r="I292" s="45">
        <v>275</v>
      </c>
      <c r="J292">
        <v>26550</v>
      </c>
      <c r="K292">
        <v>27825</v>
      </c>
      <c r="L292">
        <v>24975</v>
      </c>
      <c r="M292">
        <v>23625</v>
      </c>
      <c r="N292">
        <v>18825</v>
      </c>
    </row>
    <row r="293" spans="9:14" x14ac:dyDescent="0.2">
      <c r="I293" s="45">
        <v>276</v>
      </c>
      <c r="J293">
        <v>28950</v>
      </c>
      <c r="K293">
        <v>27525</v>
      </c>
      <c r="L293">
        <v>29175</v>
      </c>
      <c r="M293">
        <v>24900</v>
      </c>
      <c r="N293">
        <v>21300</v>
      </c>
    </row>
    <row r="294" spans="9:14" x14ac:dyDescent="0.2">
      <c r="I294" s="45">
        <v>277</v>
      </c>
      <c r="J294">
        <v>35850</v>
      </c>
      <c r="K294">
        <v>36375</v>
      </c>
      <c r="L294">
        <v>36000</v>
      </c>
      <c r="M294">
        <v>34725</v>
      </c>
      <c r="N294">
        <v>31425</v>
      </c>
    </row>
    <row r="295" spans="9:14" x14ac:dyDescent="0.2">
      <c r="I295" s="45">
        <v>278</v>
      </c>
      <c r="J295">
        <v>24275</v>
      </c>
      <c r="K295">
        <v>24150</v>
      </c>
      <c r="L295">
        <v>22500</v>
      </c>
      <c r="M295">
        <v>18600</v>
      </c>
      <c r="N295">
        <v>14850</v>
      </c>
    </row>
    <row r="296" spans="9:14" x14ac:dyDescent="0.2">
      <c r="I296" s="45">
        <v>279</v>
      </c>
      <c r="J296">
        <v>29100</v>
      </c>
      <c r="K296">
        <v>29175</v>
      </c>
      <c r="L296">
        <v>30525</v>
      </c>
      <c r="M296">
        <v>24000</v>
      </c>
      <c r="N296">
        <v>21150</v>
      </c>
    </row>
    <row r="297" spans="9:14" x14ac:dyDescent="0.2">
      <c r="I297" s="45">
        <v>280</v>
      </c>
      <c r="J297">
        <v>31800</v>
      </c>
      <c r="K297">
        <v>31625</v>
      </c>
      <c r="L297">
        <v>34675</v>
      </c>
      <c r="M297">
        <v>33975</v>
      </c>
      <c r="N297">
        <v>31875</v>
      </c>
    </row>
    <row r="298" spans="9:14" x14ac:dyDescent="0.2">
      <c r="I298" s="45">
        <v>281</v>
      </c>
      <c r="J298">
        <v>16200</v>
      </c>
      <c r="K298">
        <v>19125</v>
      </c>
      <c r="L298">
        <v>18075</v>
      </c>
      <c r="M298">
        <v>12300</v>
      </c>
      <c r="N298">
        <v>9300</v>
      </c>
    </row>
    <row r="299" spans="9:14" x14ac:dyDescent="0.2">
      <c r="I299" s="45">
        <v>282</v>
      </c>
      <c r="J299">
        <v>26925</v>
      </c>
      <c r="K299">
        <v>28075</v>
      </c>
      <c r="L299">
        <v>26400</v>
      </c>
      <c r="M299">
        <v>19425</v>
      </c>
      <c r="N299">
        <v>18900</v>
      </c>
    </row>
    <row r="300" spans="9:14" x14ac:dyDescent="0.2">
      <c r="I300" s="45">
        <v>283</v>
      </c>
      <c r="J300">
        <v>32775</v>
      </c>
      <c r="K300">
        <v>32650</v>
      </c>
      <c r="L300">
        <v>33400</v>
      </c>
      <c r="M300">
        <v>33000</v>
      </c>
      <c r="N300">
        <v>30000</v>
      </c>
    </row>
    <row r="301" spans="9:14" x14ac:dyDescent="0.2">
      <c r="I301" s="45">
        <v>284</v>
      </c>
      <c r="J301">
        <v>27600</v>
      </c>
      <c r="K301">
        <v>25950</v>
      </c>
      <c r="L301">
        <v>25875</v>
      </c>
      <c r="M301">
        <v>22575</v>
      </c>
      <c r="N301">
        <v>20400</v>
      </c>
    </row>
    <row r="302" spans="9:14" x14ac:dyDescent="0.2">
      <c r="I302" s="45">
        <v>285</v>
      </c>
      <c r="J302">
        <v>11700</v>
      </c>
      <c r="K302">
        <v>12525</v>
      </c>
      <c r="L302">
        <v>11025</v>
      </c>
      <c r="M302">
        <v>10950</v>
      </c>
      <c r="N302">
        <v>9450</v>
      </c>
    </row>
    <row r="303" spans="9:14" x14ac:dyDescent="0.2">
      <c r="I303" s="45">
        <v>286</v>
      </c>
      <c r="J303">
        <v>31900</v>
      </c>
      <c r="K303">
        <v>31750</v>
      </c>
      <c r="L303">
        <v>32800</v>
      </c>
      <c r="M303">
        <v>29850</v>
      </c>
      <c r="N303">
        <v>27825</v>
      </c>
    </row>
    <row r="304" spans="9:14" x14ac:dyDescent="0.2">
      <c r="I304" s="45">
        <v>287</v>
      </c>
      <c r="J304">
        <v>29100</v>
      </c>
      <c r="K304">
        <v>31375</v>
      </c>
      <c r="L304">
        <v>33275</v>
      </c>
      <c r="M304">
        <v>28725</v>
      </c>
      <c r="N304">
        <v>29250</v>
      </c>
    </row>
    <row r="305" spans="9:14" x14ac:dyDescent="0.2">
      <c r="I305" s="45">
        <v>288</v>
      </c>
      <c r="J305">
        <v>31825</v>
      </c>
      <c r="K305">
        <v>31575</v>
      </c>
      <c r="L305">
        <v>31475</v>
      </c>
      <c r="M305">
        <v>29325</v>
      </c>
      <c r="N305">
        <v>27675</v>
      </c>
    </row>
    <row r="306" spans="9:14" x14ac:dyDescent="0.2">
      <c r="I306" s="45">
        <v>289</v>
      </c>
      <c r="J306">
        <v>20775</v>
      </c>
      <c r="K306">
        <v>19350</v>
      </c>
      <c r="L306">
        <v>16350</v>
      </c>
      <c r="M306">
        <v>11850</v>
      </c>
      <c r="N306">
        <v>8400</v>
      </c>
    </row>
    <row r="307" spans="9:14" x14ac:dyDescent="0.2">
      <c r="I307" s="45">
        <v>290</v>
      </c>
      <c r="J307">
        <v>26350</v>
      </c>
      <c r="K307">
        <v>28150</v>
      </c>
      <c r="L307">
        <v>28725</v>
      </c>
      <c r="M307">
        <v>23850</v>
      </c>
      <c r="N307">
        <v>21450</v>
      </c>
    </row>
    <row r="308" spans="9:14" x14ac:dyDescent="0.2">
      <c r="I308" s="45">
        <v>291</v>
      </c>
      <c r="J308">
        <v>26550</v>
      </c>
      <c r="K308">
        <v>28575</v>
      </c>
      <c r="L308">
        <v>28800</v>
      </c>
      <c r="M308">
        <v>24525</v>
      </c>
      <c r="N308">
        <v>22500</v>
      </c>
    </row>
    <row r="309" spans="9:14" x14ac:dyDescent="0.2">
      <c r="I309" s="45">
        <v>292</v>
      </c>
      <c r="J309">
        <v>25850</v>
      </c>
      <c r="K309">
        <v>26925</v>
      </c>
      <c r="L309">
        <v>27450</v>
      </c>
      <c r="M309">
        <v>19875</v>
      </c>
      <c r="N309">
        <v>18450</v>
      </c>
    </row>
    <row r="310" spans="9:14" x14ac:dyDescent="0.2">
      <c r="I310" s="45">
        <v>293</v>
      </c>
      <c r="J310">
        <v>29000</v>
      </c>
      <c r="K310">
        <v>31475</v>
      </c>
      <c r="L310">
        <v>34700</v>
      </c>
      <c r="M310">
        <v>30675</v>
      </c>
      <c r="N310">
        <v>30900</v>
      </c>
    </row>
    <row r="311" spans="9:14" x14ac:dyDescent="0.2">
      <c r="I311" s="45">
        <v>294</v>
      </c>
      <c r="J311">
        <v>31050</v>
      </c>
      <c r="K311">
        <v>31650</v>
      </c>
      <c r="L311">
        <v>30600</v>
      </c>
      <c r="M311">
        <v>28425</v>
      </c>
      <c r="N311">
        <v>26925</v>
      </c>
    </row>
    <row r="312" spans="9:14" x14ac:dyDescent="0.2">
      <c r="I312" s="45">
        <v>295</v>
      </c>
      <c r="J312">
        <v>17925</v>
      </c>
      <c r="K312">
        <v>17625</v>
      </c>
      <c r="L312">
        <v>16575</v>
      </c>
      <c r="M312">
        <v>12225</v>
      </c>
      <c r="N312">
        <v>10200</v>
      </c>
    </row>
    <row r="313" spans="9:14" x14ac:dyDescent="0.2">
      <c r="I313" s="45">
        <v>296</v>
      </c>
      <c r="J313">
        <v>30950</v>
      </c>
      <c r="K313">
        <v>30800</v>
      </c>
      <c r="L313">
        <v>30300</v>
      </c>
      <c r="M313">
        <v>24900</v>
      </c>
      <c r="N313">
        <v>24150</v>
      </c>
    </row>
    <row r="314" spans="9:14" x14ac:dyDescent="0.2">
      <c r="I314" s="45">
        <v>297</v>
      </c>
      <c r="J314">
        <v>27700</v>
      </c>
      <c r="K314">
        <v>29475</v>
      </c>
      <c r="L314">
        <v>30525</v>
      </c>
      <c r="M314">
        <v>27600</v>
      </c>
      <c r="N314">
        <v>25200</v>
      </c>
    </row>
    <row r="315" spans="9:14" x14ac:dyDescent="0.2">
      <c r="I315" s="45">
        <v>298</v>
      </c>
      <c r="J315">
        <v>27125</v>
      </c>
      <c r="K315">
        <v>28200</v>
      </c>
      <c r="L315">
        <v>25875</v>
      </c>
      <c r="M315">
        <v>24450</v>
      </c>
      <c r="N315">
        <v>21450</v>
      </c>
    </row>
    <row r="316" spans="9:14" x14ac:dyDescent="0.2">
      <c r="I316" s="45">
        <v>299</v>
      </c>
      <c r="J316">
        <v>27325</v>
      </c>
      <c r="K316">
        <v>27400</v>
      </c>
      <c r="L316">
        <v>28125</v>
      </c>
      <c r="M316">
        <v>24750</v>
      </c>
      <c r="N316">
        <v>21900</v>
      </c>
    </row>
    <row r="317" spans="9:14" x14ac:dyDescent="0.2">
      <c r="I317" s="45">
        <v>300</v>
      </c>
      <c r="J317">
        <v>33675</v>
      </c>
      <c r="K317">
        <v>33150</v>
      </c>
      <c r="L317">
        <v>34075</v>
      </c>
      <c r="M317">
        <v>37050</v>
      </c>
      <c r="N317">
        <v>32775</v>
      </c>
    </row>
    <row r="318" spans="9:14" x14ac:dyDescent="0.2">
      <c r="I318" s="45">
        <v>301</v>
      </c>
      <c r="J318">
        <v>29175</v>
      </c>
      <c r="K318">
        <v>32575</v>
      </c>
      <c r="L318">
        <v>35900</v>
      </c>
      <c r="M318">
        <v>39300</v>
      </c>
      <c r="N318">
        <v>30000</v>
      </c>
    </row>
    <row r="319" spans="9:14" x14ac:dyDescent="0.2">
      <c r="I319" s="45">
        <v>302</v>
      </c>
      <c r="J319">
        <v>25325</v>
      </c>
      <c r="K319">
        <v>27350</v>
      </c>
      <c r="L319">
        <v>26400</v>
      </c>
      <c r="M319">
        <v>21750</v>
      </c>
      <c r="N319">
        <v>19350</v>
      </c>
    </row>
    <row r="320" spans="9:14" x14ac:dyDescent="0.2">
      <c r="I320" s="45">
        <v>303</v>
      </c>
      <c r="J320">
        <v>38600</v>
      </c>
      <c r="K320">
        <v>38400</v>
      </c>
      <c r="L320">
        <v>37200</v>
      </c>
      <c r="M320">
        <v>40500</v>
      </c>
      <c r="N320">
        <v>33975</v>
      </c>
    </row>
    <row r="321" spans="9:14" x14ac:dyDescent="0.2">
      <c r="I321" s="45">
        <v>304</v>
      </c>
      <c r="J321">
        <v>28150</v>
      </c>
      <c r="K321">
        <v>29925</v>
      </c>
      <c r="L321">
        <v>30675</v>
      </c>
      <c r="M321">
        <v>25800</v>
      </c>
      <c r="N321">
        <v>22275</v>
      </c>
    </row>
    <row r="322" spans="9:14" x14ac:dyDescent="0.2">
      <c r="I322" s="45">
        <v>305</v>
      </c>
      <c r="J322">
        <v>24375</v>
      </c>
      <c r="K322">
        <v>26325</v>
      </c>
      <c r="L322">
        <v>24375</v>
      </c>
      <c r="M322">
        <v>17775</v>
      </c>
      <c r="N322">
        <v>18000</v>
      </c>
    </row>
    <row r="323" spans="9:14" x14ac:dyDescent="0.2">
      <c r="I323" s="45">
        <v>306</v>
      </c>
      <c r="J323">
        <v>29925</v>
      </c>
      <c r="K323">
        <v>32000</v>
      </c>
      <c r="L323">
        <v>35900</v>
      </c>
      <c r="M323">
        <v>37875</v>
      </c>
      <c r="N323">
        <v>37575</v>
      </c>
    </row>
    <row r="324" spans="9:14" x14ac:dyDescent="0.2">
      <c r="I324" s="45">
        <v>307</v>
      </c>
      <c r="J324">
        <v>28750</v>
      </c>
      <c r="K324">
        <v>28800</v>
      </c>
      <c r="L324">
        <v>31300</v>
      </c>
      <c r="M324">
        <v>24825</v>
      </c>
      <c r="N324">
        <v>22950</v>
      </c>
    </row>
    <row r="325" spans="9:14" x14ac:dyDescent="0.2">
      <c r="I325" s="45">
        <v>308</v>
      </c>
      <c r="J325">
        <v>28575</v>
      </c>
      <c r="K325">
        <v>27600</v>
      </c>
      <c r="L325">
        <v>27600</v>
      </c>
      <c r="M325">
        <v>25800</v>
      </c>
      <c r="N325">
        <v>22350</v>
      </c>
    </row>
    <row r="326" spans="9:14" x14ac:dyDescent="0.2">
      <c r="I326" s="45">
        <v>309</v>
      </c>
      <c r="J326">
        <v>25775</v>
      </c>
      <c r="K326">
        <v>26625</v>
      </c>
      <c r="L326">
        <v>24450</v>
      </c>
      <c r="M326">
        <v>19425</v>
      </c>
      <c r="N326">
        <v>16950</v>
      </c>
    </row>
    <row r="327" spans="9:14" x14ac:dyDescent="0.2">
      <c r="I327" s="45">
        <v>310</v>
      </c>
      <c r="J327">
        <v>18000</v>
      </c>
      <c r="K327">
        <v>19650</v>
      </c>
      <c r="L327">
        <v>17475</v>
      </c>
      <c r="M327">
        <v>16200</v>
      </c>
      <c r="N327">
        <v>13575</v>
      </c>
    </row>
    <row r="328" spans="9:14" x14ac:dyDescent="0.2">
      <c r="I328" s="45">
        <v>311</v>
      </c>
      <c r="J328">
        <v>35575</v>
      </c>
      <c r="K328">
        <v>35625</v>
      </c>
      <c r="L328">
        <v>35600</v>
      </c>
      <c r="M328">
        <v>35775</v>
      </c>
      <c r="N328">
        <v>32850</v>
      </c>
    </row>
    <row r="329" spans="9:14" x14ac:dyDescent="0.2">
      <c r="I329" s="45">
        <v>312</v>
      </c>
      <c r="J329">
        <v>29650</v>
      </c>
      <c r="K329">
        <v>31250</v>
      </c>
      <c r="L329">
        <v>32925</v>
      </c>
      <c r="M329">
        <v>30375</v>
      </c>
      <c r="N329">
        <v>29700</v>
      </c>
    </row>
    <row r="330" spans="9:14" x14ac:dyDescent="0.2">
      <c r="I330" s="45">
        <v>313</v>
      </c>
      <c r="J330">
        <v>34375</v>
      </c>
      <c r="K330">
        <v>33875</v>
      </c>
      <c r="L330">
        <v>37325</v>
      </c>
      <c r="M330">
        <v>37125</v>
      </c>
      <c r="N330">
        <v>32625</v>
      </c>
    </row>
    <row r="331" spans="9:14" x14ac:dyDescent="0.2">
      <c r="I331" s="45">
        <v>314</v>
      </c>
      <c r="J331">
        <v>28875</v>
      </c>
      <c r="K331">
        <v>31125</v>
      </c>
      <c r="L331">
        <v>35450</v>
      </c>
      <c r="M331">
        <v>42600</v>
      </c>
      <c r="N331">
        <v>40425</v>
      </c>
    </row>
    <row r="332" spans="9:14" x14ac:dyDescent="0.2">
      <c r="I332" s="45">
        <v>315</v>
      </c>
      <c r="J332">
        <v>33225</v>
      </c>
      <c r="K332">
        <v>34500</v>
      </c>
      <c r="L332">
        <v>33225</v>
      </c>
      <c r="M332">
        <v>33975</v>
      </c>
      <c r="N332">
        <v>28200</v>
      </c>
    </row>
    <row r="333" spans="9:14" x14ac:dyDescent="0.2">
      <c r="I333" s="45">
        <v>316</v>
      </c>
      <c r="J333">
        <v>26325</v>
      </c>
      <c r="K333">
        <v>27900</v>
      </c>
      <c r="L333">
        <v>28500</v>
      </c>
      <c r="M333">
        <v>24900</v>
      </c>
      <c r="N333">
        <v>20625</v>
      </c>
    </row>
    <row r="334" spans="9:14" x14ac:dyDescent="0.2">
      <c r="I334" s="45">
        <v>317</v>
      </c>
      <c r="J334">
        <v>28675</v>
      </c>
      <c r="K334">
        <v>29425</v>
      </c>
      <c r="L334">
        <v>32125</v>
      </c>
      <c r="M334">
        <v>29625</v>
      </c>
      <c r="N334">
        <v>26025</v>
      </c>
    </row>
    <row r="335" spans="9:14" x14ac:dyDescent="0.2">
      <c r="I335" s="45">
        <v>318</v>
      </c>
      <c r="J335">
        <v>28675</v>
      </c>
      <c r="K335">
        <v>31025</v>
      </c>
      <c r="L335">
        <v>31650</v>
      </c>
      <c r="M335">
        <v>30150</v>
      </c>
      <c r="N335">
        <v>26325</v>
      </c>
    </row>
    <row r="336" spans="9:14" x14ac:dyDescent="0.2">
      <c r="I336" s="45">
        <v>319</v>
      </c>
      <c r="J336">
        <v>24450</v>
      </c>
      <c r="K336">
        <v>25875</v>
      </c>
      <c r="L336">
        <v>22200</v>
      </c>
      <c r="M336">
        <v>18975</v>
      </c>
      <c r="N336">
        <v>14700</v>
      </c>
    </row>
    <row r="337" spans="9:14" x14ac:dyDescent="0.2">
      <c r="I337" s="45">
        <v>320</v>
      </c>
      <c r="J337">
        <v>29375</v>
      </c>
      <c r="K337">
        <v>29225</v>
      </c>
      <c r="L337">
        <v>31800</v>
      </c>
      <c r="M337">
        <v>29400</v>
      </c>
      <c r="N337">
        <v>25200</v>
      </c>
    </row>
    <row r="338" spans="9:14" x14ac:dyDescent="0.2">
      <c r="I338" s="45">
        <v>321</v>
      </c>
      <c r="J338">
        <v>18375</v>
      </c>
      <c r="K338">
        <v>17250</v>
      </c>
      <c r="L338">
        <v>14850</v>
      </c>
      <c r="M338">
        <v>9600</v>
      </c>
      <c r="N338">
        <v>7200</v>
      </c>
    </row>
    <row r="339" spans="9:14" x14ac:dyDescent="0.2">
      <c r="I339" s="45">
        <v>322</v>
      </c>
      <c r="J339">
        <v>31350</v>
      </c>
      <c r="K339">
        <v>31925</v>
      </c>
      <c r="L339">
        <v>32900</v>
      </c>
      <c r="M339">
        <v>29100</v>
      </c>
      <c r="N339">
        <v>30375</v>
      </c>
    </row>
    <row r="340" spans="9:14" x14ac:dyDescent="0.2">
      <c r="I340" s="45">
        <v>323</v>
      </c>
      <c r="J340">
        <v>26025</v>
      </c>
      <c r="K340">
        <v>23400</v>
      </c>
      <c r="L340">
        <v>25200</v>
      </c>
      <c r="M340">
        <v>21750</v>
      </c>
      <c r="N340">
        <v>18750</v>
      </c>
    </row>
    <row r="341" spans="9:14" x14ac:dyDescent="0.2">
      <c r="I341" s="45">
        <v>324</v>
      </c>
      <c r="J341">
        <v>29425</v>
      </c>
      <c r="K341">
        <v>31550</v>
      </c>
      <c r="L341">
        <v>33675</v>
      </c>
      <c r="M341">
        <v>33000</v>
      </c>
      <c r="N341">
        <v>32400</v>
      </c>
    </row>
    <row r="342" spans="9:14" x14ac:dyDescent="0.2">
      <c r="I342" s="45">
        <v>325</v>
      </c>
      <c r="J342">
        <v>33000</v>
      </c>
      <c r="K342">
        <v>29625</v>
      </c>
      <c r="L342">
        <v>31050</v>
      </c>
      <c r="M342">
        <v>33150</v>
      </c>
      <c r="N342">
        <v>27900</v>
      </c>
    </row>
    <row r="343" spans="9:14" x14ac:dyDescent="0.2">
      <c r="I343" s="45">
        <v>326</v>
      </c>
      <c r="J343">
        <v>37650</v>
      </c>
      <c r="K343">
        <v>37650</v>
      </c>
      <c r="L343">
        <v>37175</v>
      </c>
      <c r="M343">
        <v>38100</v>
      </c>
      <c r="N343">
        <v>30750</v>
      </c>
    </row>
    <row r="344" spans="9:14" x14ac:dyDescent="0.2">
      <c r="I344" s="45">
        <v>327</v>
      </c>
      <c r="J344">
        <v>33250</v>
      </c>
      <c r="K344">
        <v>32725</v>
      </c>
      <c r="L344">
        <v>33800</v>
      </c>
      <c r="M344">
        <v>32100</v>
      </c>
      <c r="N344">
        <v>28950</v>
      </c>
    </row>
    <row r="345" spans="9:14" x14ac:dyDescent="0.2">
      <c r="I345" s="45">
        <v>328</v>
      </c>
      <c r="J345">
        <v>27900</v>
      </c>
      <c r="K345">
        <v>27900</v>
      </c>
      <c r="L345">
        <v>27000</v>
      </c>
      <c r="M345">
        <v>25425</v>
      </c>
      <c r="N345">
        <v>17100</v>
      </c>
    </row>
    <row r="346" spans="9:14" x14ac:dyDescent="0.2">
      <c r="I346" s="45">
        <v>329</v>
      </c>
      <c r="J346">
        <v>29325</v>
      </c>
      <c r="K346">
        <v>30300</v>
      </c>
      <c r="L346">
        <v>28800</v>
      </c>
      <c r="M346">
        <v>28500</v>
      </c>
      <c r="N346">
        <v>26475</v>
      </c>
    </row>
    <row r="347" spans="9:14" x14ac:dyDescent="0.2">
      <c r="I347" s="45">
        <v>330</v>
      </c>
      <c r="J347">
        <v>27900</v>
      </c>
      <c r="K347">
        <v>31125</v>
      </c>
      <c r="L347">
        <v>31350</v>
      </c>
      <c r="M347">
        <v>26550</v>
      </c>
      <c r="N347">
        <v>22500</v>
      </c>
    </row>
    <row r="348" spans="9:14" x14ac:dyDescent="0.2">
      <c r="I348" s="45">
        <v>331</v>
      </c>
      <c r="J348">
        <v>28775</v>
      </c>
      <c r="K348">
        <v>31775</v>
      </c>
      <c r="L348">
        <v>33225</v>
      </c>
      <c r="M348">
        <v>33375</v>
      </c>
      <c r="N348">
        <v>30075</v>
      </c>
    </row>
    <row r="349" spans="9:14" x14ac:dyDescent="0.2">
      <c r="I349" s="45">
        <v>332</v>
      </c>
      <c r="J349">
        <v>29325</v>
      </c>
      <c r="K349">
        <v>32150</v>
      </c>
      <c r="L349">
        <v>36025</v>
      </c>
      <c r="M349">
        <v>35775</v>
      </c>
      <c r="N349">
        <v>30525</v>
      </c>
    </row>
    <row r="350" spans="9:14" x14ac:dyDescent="0.2">
      <c r="I350" s="45">
        <v>333</v>
      </c>
      <c r="J350">
        <v>29525</v>
      </c>
      <c r="K350">
        <v>32925</v>
      </c>
      <c r="L350">
        <v>35425</v>
      </c>
      <c r="M350">
        <v>38625</v>
      </c>
      <c r="N350">
        <v>34500</v>
      </c>
    </row>
    <row r="351" spans="9:14" x14ac:dyDescent="0.2">
      <c r="I351" s="45">
        <v>334</v>
      </c>
      <c r="J351">
        <v>28275</v>
      </c>
      <c r="K351">
        <v>32375</v>
      </c>
      <c r="L351">
        <v>37000</v>
      </c>
      <c r="M351">
        <v>38325</v>
      </c>
      <c r="N351">
        <v>35325</v>
      </c>
    </row>
    <row r="352" spans="9:14" x14ac:dyDescent="0.2">
      <c r="I352" s="45">
        <v>335</v>
      </c>
      <c r="J352">
        <v>34275</v>
      </c>
      <c r="K352">
        <v>34850</v>
      </c>
      <c r="L352">
        <v>33175</v>
      </c>
      <c r="M352">
        <v>32250</v>
      </c>
      <c r="N352">
        <v>29550</v>
      </c>
    </row>
    <row r="353" spans="9:14" x14ac:dyDescent="0.2">
      <c r="I353" s="45">
        <v>336</v>
      </c>
      <c r="J353">
        <v>27400</v>
      </c>
      <c r="K353">
        <v>28875</v>
      </c>
      <c r="L353">
        <v>29400</v>
      </c>
      <c r="M353">
        <v>24000</v>
      </c>
      <c r="N353">
        <v>22725</v>
      </c>
    </row>
    <row r="354" spans="9:14" x14ac:dyDescent="0.2">
      <c r="I354" s="45">
        <v>337</v>
      </c>
      <c r="J354">
        <v>26225</v>
      </c>
      <c r="K354">
        <v>27625</v>
      </c>
      <c r="L354">
        <v>25650</v>
      </c>
      <c r="M354">
        <v>22125</v>
      </c>
      <c r="N354">
        <v>20550</v>
      </c>
    </row>
    <row r="355" spans="9:14" x14ac:dyDescent="0.2">
      <c r="I355" s="45">
        <v>338</v>
      </c>
      <c r="J355">
        <v>29700</v>
      </c>
      <c r="K355">
        <v>29525</v>
      </c>
      <c r="L355">
        <v>30525</v>
      </c>
      <c r="M355">
        <v>25125</v>
      </c>
      <c r="N355">
        <v>25125</v>
      </c>
    </row>
    <row r="356" spans="9:14" x14ac:dyDescent="0.2">
      <c r="I356" s="45">
        <v>339</v>
      </c>
      <c r="J356">
        <v>28825</v>
      </c>
      <c r="K356">
        <v>31050</v>
      </c>
      <c r="L356">
        <v>33475</v>
      </c>
      <c r="M356">
        <v>31125</v>
      </c>
      <c r="N356">
        <v>29100</v>
      </c>
    </row>
    <row r="357" spans="9:14" x14ac:dyDescent="0.2">
      <c r="I357" s="45">
        <v>340</v>
      </c>
      <c r="J357">
        <v>33825</v>
      </c>
      <c r="K357">
        <v>32325</v>
      </c>
      <c r="L357">
        <v>29700</v>
      </c>
      <c r="M357">
        <v>31650</v>
      </c>
      <c r="N357">
        <v>26925</v>
      </c>
    </row>
    <row r="358" spans="9:14" x14ac:dyDescent="0.2">
      <c r="I358" s="45">
        <v>341</v>
      </c>
      <c r="J358">
        <v>31100</v>
      </c>
      <c r="K358">
        <v>29950</v>
      </c>
      <c r="L358">
        <v>32525</v>
      </c>
      <c r="M358">
        <v>28050</v>
      </c>
      <c r="N358">
        <v>25425</v>
      </c>
    </row>
    <row r="359" spans="9:14" x14ac:dyDescent="0.2">
      <c r="I359" s="45">
        <v>342</v>
      </c>
      <c r="J359">
        <v>23450</v>
      </c>
      <c r="K359">
        <v>23325</v>
      </c>
      <c r="L359">
        <v>21675</v>
      </c>
      <c r="M359">
        <v>17700</v>
      </c>
      <c r="N359">
        <v>13500</v>
      </c>
    </row>
    <row r="360" spans="9:14" x14ac:dyDescent="0.2">
      <c r="I360" s="45">
        <v>343</v>
      </c>
      <c r="J360">
        <v>31200</v>
      </c>
      <c r="K360">
        <v>31575</v>
      </c>
      <c r="L360">
        <v>32175</v>
      </c>
      <c r="M360">
        <v>28125</v>
      </c>
      <c r="N360">
        <v>27900</v>
      </c>
    </row>
    <row r="361" spans="9:14" x14ac:dyDescent="0.2">
      <c r="I361" s="45">
        <v>344</v>
      </c>
      <c r="J361">
        <v>29300</v>
      </c>
      <c r="K361">
        <v>31425</v>
      </c>
      <c r="L361">
        <v>34225</v>
      </c>
      <c r="M361">
        <v>38700</v>
      </c>
      <c r="N361">
        <v>33675</v>
      </c>
    </row>
    <row r="362" spans="9:14" x14ac:dyDescent="0.2">
      <c r="I362" s="45">
        <v>345</v>
      </c>
      <c r="J362">
        <v>25775</v>
      </c>
      <c r="K362">
        <v>26900</v>
      </c>
      <c r="L362">
        <v>25275</v>
      </c>
      <c r="M362">
        <v>23475</v>
      </c>
      <c r="N362">
        <v>20700</v>
      </c>
    </row>
    <row r="363" spans="9:14" x14ac:dyDescent="0.2">
      <c r="I363" s="45">
        <v>346</v>
      </c>
      <c r="J363">
        <v>26175</v>
      </c>
      <c r="K363">
        <v>26250</v>
      </c>
      <c r="L363">
        <v>24975</v>
      </c>
      <c r="M363">
        <v>24600</v>
      </c>
      <c r="N363">
        <v>20025</v>
      </c>
    </row>
    <row r="364" spans="9:14" x14ac:dyDescent="0.2">
      <c r="I364" s="45">
        <v>347</v>
      </c>
      <c r="J364">
        <v>30100</v>
      </c>
      <c r="K364">
        <v>32775</v>
      </c>
      <c r="L364">
        <v>35425</v>
      </c>
      <c r="M364">
        <v>38100</v>
      </c>
      <c r="N364">
        <v>38175</v>
      </c>
    </row>
    <row r="365" spans="9:14" x14ac:dyDescent="0.2">
      <c r="I365" s="45">
        <v>348</v>
      </c>
      <c r="J365">
        <v>27875</v>
      </c>
      <c r="K365">
        <v>27025</v>
      </c>
      <c r="L365">
        <v>27900</v>
      </c>
      <c r="M365">
        <v>23400</v>
      </c>
      <c r="N365">
        <v>19275</v>
      </c>
    </row>
    <row r="366" spans="9:14" x14ac:dyDescent="0.2">
      <c r="I366" s="45">
        <v>349</v>
      </c>
      <c r="J366">
        <v>25875</v>
      </c>
      <c r="K366">
        <v>24525</v>
      </c>
      <c r="L366">
        <v>22875</v>
      </c>
      <c r="M366">
        <v>20700</v>
      </c>
      <c r="N366">
        <v>16575</v>
      </c>
    </row>
    <row r="367" spans="9:14" x14ac:dyDescent="0.2">
      <c r="I367" s="45">
        <v>350</v>
      </c>
      <c r="J367">
        <v>23100</v>
      </c>
      <c r="K367">
        <v>24600</v>
      </c>
      <c r="L367">
        <v>22050</v>
      </c>
      <c r="M367">
        <v>18150</v>
      </c>
      <c r="N367">
        <v>14400</v>
      </c>
    </row>
    <row r="368" spans="9:14" x14ac:dyDescent="0.2">
      <c r="I368" s="45">
        <v>351</v>
      </c>
      <c r="J368">
        <v>28975</v>
      </c>
      <c r="K368">
        <v>32550</v>
      </c>
      <c r="L368">
        <v>34450</v>
      </c>
      <c r="M368">
        <v>32400</v>
      </c>
      <c r="N368">
        <v>30975</v>
      </c>
    </row>
    <row r="369" spans="9:14" x14ac:dyDescent="0.2">
      <c r="I369" s="45">
        <v>352</v>
      </c>
      <c r="J369">
        <v>28425</v>
      </c>
      <c r="K369">
        <v>31775</v>
      </c>
      <c r="L369">
        <v>34250</v>
      </c>
      <c r="M369">
        <v>32475</v>
      </c>
      <c r="N369">
        <v>30975</v>
      </c>
    </row>
    <row r="370" spans="9:14" x14ac:dyDescent="0.2">
      <c r="I370" s="45">
        <v>353</v>
      </c>
      <c r="J370">
        <v>27600</v>
      </c>
      <c r="K370">
        <v>28700</v>
      </c>
      <c r="L370">
        <v>29700</v>
      </c>
      <c r="M370">
        <v>23850</v>
      </c>
      <c r="N370">
        <v>22425</v>
      </c>
    </row>
    <row r="371" spans="9:14" x14ac:dyDescent="0.2">
      <c r="I371" s="45">
        <v>354</v>
      </c>
      <c r="J371">
        <v>29900</v>
      </c>
      <c r="K371">
        <v>29350</v>
      </c>
      <c r="L371">
        <v>28350</v>
      </c>
      <c r="M371">
        <v>25500</v>
      </c>
      <c r="N371">
        <v>23775</v>
      </c>
    </row>
    <row r="372" spans="9:14" x14ac:dyDescent="0.2">
      <c r="I372" s="45">
        <v>355</v>
      </c>
      <c r="J372">
        <v>30175</v>
      </c>
      <c r="K372">
        <v>31100</v>
      </c>
      <c r="L372">
        <v>33825</v>
      </c>
      <c r="M372">
        <v>29850</v>
      </c>
      <c r="N372">
        <v>28500</v>
      </c>
    </row>
    <row r="373" spans="9:14" x14ac:dyDescent="0.2">
      <c r="I373" s="45">
        <v>356</v>
      </c>
      <c r="J373">
        <v>37900</v>
      </c>
      <c r="K373">
        <v>37850</v>
      </c>
      <c r="L373">
        <v>38875</v>
      </c>
      <c r="M373">
        <v>37500</v>
      </c>
      <c r="N373">
        <v>32625</v>
      </c>
    </row>
    <row r="374" spans="9:14" x14ac:dyDescent="0.2">
      <c r="I374" s="45">
        <v>357</v>
      </c>
      <c r="J374">
        <v>24475</v>
      </c>
      <c r="K374">
        <v>25800</v>
      </c>
      <c r="L374">
        <v>22725</v>
      </c>
      <c r="M374">
        <v>18150</v>
      </c>
      <c r="N374">
        <v>15225</v>
      </c>
    </row>
    <row r="375" spans="9:14" x14ac:dyDescent="0.2">
      <c r="I375" s="45">
        <v>358</v>
      </c>
      <c r="J375">
        <v>35425</v>
      </c>
      <c r="K375">
        <v>36725</v>
      </c>
      <c r="L375">
        <v>35825</v>
      </c>
      <c r="M375">
        <v>33825</v>
      </c>
      <c r="N375">
        <v>30525</v>
      </c>
    </row>
    <row r="376" spans="9:14" x14ac:dyDescent="0.2">
      <c r="I376" s="45">
        <v>359</v>
      </c>
      <c r="J376">
        <v>29600</v>
      </c>
      <c r="K376">
        <v>31000</v>
      </c>
      <c r="L376">
        <v>33600</v>
      </c>
      <c r="M376">
        <v>30150</v>
      </c>
      <c r="N376">
        <v>28725</v>
      </c>
    </row>
    <row r="377" spans="9:14" x14ac:dyDescent="0.2">
      <c r="I377" s="45">
        <v>360</v>
      </c>
      <c r="J377">
        <v>27650</v>
      </c>
      <c r="K377">
        <v>29175</v>
      </c>
      <c r="L377">
        <v>30925</v>
      </c>
      <c r="M377">
        <v>27225</v>
      </c>
      <c r="N377">
        <v>24600</v>
      </c>
    </row>
    <row r="378" spans="9:14" x14ac:dyDescent="0.2">
      <c r="I378" s="45">
        <v>361</v>
      </c>
      <c r="J378">
        <v>28950</v>
      </c>
      <c r="K378">
        <v>31750</v>
      </c>
      <c r="L378">
        <v>35550</v>
      </c>
      <c r="M378">
        <v>38550</v>
      </c>
      <c r="N378">
        <v>31950</v>
      </c>
    </row>
    <row r="379" spans="9:14" x14ac:dyDescent="0.2">
      <c r="I379" s="45">
        <v>362</v>
      </c>
      <c r="J379">
        <v>25125</v>
      </c>
      <c r="K379">
        <v>26775</v>
      </c>
      <c r="L379">
        <v>23925</v>
      </c>
      <c r="M379">
        <v>20925</v>
      </c>
      <c r="N379">
        <v>16650</v>
      </c>
    </row>
    <row r="380" spans="9:14" x14ac:dyDescent="0.2">
      <c r="I380" s="45">
        <v>363</v>
      </c>
      <c r="J380">
        <v>28200</v>
      </c>
      <c r="K380">
        <v>30925</v>
      </c>
      <c r="L380">
        <v>32150</v>
      </c>
      <c r="M380">
        <v>30825</v>
      </c>
      <c r="N380">
        <v>25950</v>
      </c>
    </row>
    <row r="381" spans="9:14" x14ac:dyDescent="0.2">
      <c r="I381" s="45">
        <v>364</v>
      </c>
      <c r="J381">
        <v>28500</v>
      </c>
      <c r="K381">
        <v>30225</v>
      </c>
      <c r="L381">
        <v>29550</v>
      </c>
      <c r="M381">
        <v>25875</v>
      </c>
      <c r="N381">
        <v>21375</v>
      </c>
    </row>
    <row r="382" spans="9:14" x14ac:dyDescent="0.2">
      <c r="I382" s="45">
        <v>365</v>
      </c>
      <c r="J382">
        <v>20325</v>
      </c>
      <c r="K382">
        <v>18900</v>
      </c>
      <c r="L382">
        <v>19800</v>
      </c>
      <c r="M382">
        <v>18225</v>
      </c>
      <c r="N382">
        <v>14325</v>
      </c>
    </row>
    <row r="383" spans="9:14" x14ac:dyDescent="0.2">
      <c r="I383" s="45">
        <v>366</v>
      </c>
      <c r="J383">
        <v>25100</v>
      </c>
      <c r="K383">
        <v>26400</v>
      </c>
      <c r="L383">
        <v>26175</v>
      </c>
      <c r="M383">
        <v>21600</v>
      </c>
      <c r="N383">
        <v>16950</v>
      </c>
    </row>
    <row r="384" spans="9:14" x14ac:dyDescent="0.2">
      <c r="I384" s="45">
        <v>367</v>
      </c>
      <c r="J384">
        <v>11325</v>
      </c>
      <c r="K384">
        <v>11475</v>
      </c>
      <c r="L384">
        <v>11025</v>
      </c>
      <c r="M384">
        <v>7425</v>
      </c>
      <c r="N384">
        <v>4350</v>
      </c>
    </row>
    <row r="385" spans="9:14" x14ac:dyDescent="0.2">
      <c r="I385" s="45">
        <v>368</v>
      </c>
      <c r="J385">
        <v>28875</v>
      </c>
      <c r="K385">
        <v>31200</v>
      </c>
      <c r="L385">
        <v>35025</v>
      </c>
      <c r="M385">
        <v>34800</v>
      </c>
      <c r="N385">
        <v>32325</v>
      </c>
    </row>
    <row r="386" spans="9:14" x14ac:dyDescent="0.2">
      <c r="I386" s="45">
        <v>369</v>
      </c>
      <c r="J386">
        <v>33125</v>
      </c>
      <c r="K386">
        <v>33175</v>
      </c>
      <c r="L386">
        <v>35150</v>
      </c>
      <c r="M386">
        <v>35550</v>
      </c>
      <c r="N386">
        <v>31650</v>
      </c>
    </row>
    <row r="387" spans="9:14" x14ac:dyDescent="0.2">
      <c r="I387" s="45">
        <v>370</v>
      </c>
      <c r="J387">
        <v>29000</v>
      </c>
      <c r="K387">
        <v>31850</v>
      </c>
      <c r="L387">
        <v>34450</v>
      </c>
      <c r="M387">
        <v>32025</v>
      </c>
      <c r="N387">
        <v>30525</v>
      </c>
    </row>
    <row r="388" spans="9:14" x14ac:dyDescent="0.2">
      <c r="I388" s="45">
        <v>371</v>
      </c>
      <c r="J388">
        <v>31100</v>
      </c>
      <c r="K388">
        <v>31475</v>
      </c>
      <c r="L388">
        <v>35950</v>
      </c>
      <c r="M388">
        <v>38325</v>
      </c>
      <c r="N388">
        <v>34200</v>
      </c>
    </row>
    <row r="389" spans="9:14" x14ac:dyDescent="0.2">
      <c r="I389" s="45">
        <v>372</v>
      </c>
      <c r="J389">
        <v>30100</v>
      </c>
      <c r="K389">
        <v>30200</v>
      </c>
      <c r="L389">
        <v>33400</v>
      </c>
      <c r="M389">
        <v>32550</v>
      </c>
      <c r="N389">
        <v>27825</v>
      </c>
    </row>
    <row r="390" spans="9:14" x14ac:dyDescent="0.2">
      <c r="I390" s="45">
        <v>373</v>
      </c>
      <c r="J390">
        <v>27675</v>
      </c>
      <c r="K390">
        <v>27600</v>
      </c>
      <c r="L390">
        <v>30225</v>
      </c>
      <c r="M390">
        <v>23400</v>
      </c>
      <c r="N390">
        <v>20325</v>
      </c>
    </row>
    <row r="391" spans="9:14" x14ac:dyDescent="0.2">
      <c r="I391" s="45">
        <v>374</v>
      </c>
      <c r="J391">
        <v>21300</v>
      </c>
      <c r="K391">
        <v>19350</v>
      </c>
      <c r="L391">
        <v>18600</v>
      </c>
      <c r="M391">
        <v>16800</v>
      </c>
      <c r="N391">
        <v>13875</v>
      </c>
    </row>
    <row r="392" spans="9:14" x14ac:dyDescent="0.2">
      <c r="I392" s="45">
        <v>375</v>
      </c>
      <c r="J392">
        <v>24375</v>
      </c>
      <c r="K392">
        <v>25475</v>
      </c>
      <c r="L392">
        <v>22650</v>
      </c>
      <c r="M392">
        <v>19575</v>
      </c>
      <c r="N392">
        <v>15675</v>
      </c>
    </row>
    <row r="393" spans="9:14" x14ac:dyDescent="0.2">
      <c r="I393" s="45">
        <v>376</v>
      </c>
      <c r="J393">
        <v>9375</v>
      </c>
      <c r="K393">
        <v>9375</v>
      </c>
      <c r="L393">
        <v>9225</v>
      </c>
      <c r="M393">
        <v>7125</v>
      </c>
      <c r="N393">
        <v>4500</v>
      </c>
    </row>
    <row r="394" spans="9:14" x14ac:dyDescent="0.2">
      <c r="I394" s="45">
        <v>377</v>
      </c>
      <c r="J394">
        <v>28275</v>
      </c>
      <c r="K394">
        <v>30750</v>
      </c>
      <c r="L394">
        <v>32200</v>
      </c>
      <c r="M394">
        <v>28725</v>
      </c>
      <c r="N394">
        <v>25125</v>
      </c>
    </row>
    <row r="395" spans="9:14" x14ac:dyDescent="0.2">
      <c r="I395" s="45">
        <v>378</v>
      </c>
      <c r="J395">
        <v>29525</v>
      </c>
      <c r="K395">
        <v>31400</v>
      </c>
      <c r="L395">
        <v>35900</v>
      </c>
      <c r="M395">
        <v>37500</v>
      </c>
      <c r="N395">
        <v>36000</v>
      </c>
    </row>
    <row r="396" spans="9:14" x14ac:dyDescent="0.2">
      <c r="I396" s="45">
        <v>379</v>
      </c>
      <c r="J396">
        <v>31875</v>
      </c>
      <c r="K396">
        <v>31400</v>
      </c>
      <c r="L396">
        <v>37750</v>
      </c>
      <c r="M396">
        <v>42550</v>
      </c>
      <c r="N396">
        <v>38250</v>
      </c>
    </row>
    <row r="397" spans="9:14" x14ac:dyDescent="0.2">
      <c r="I397" s="45">
        <v>380</v>
      </c>
      <c r="J397">
        <v>32050</v>
      </c>
      <c r="K397">
        <v>30900</v>
      </c>
      <c r="L397">
        <v>34525</v>
      </c>
      <c r="M397">
        <v>34350</v>
      </c>
      <c r="N397">
        <v>29475</v>
      </c>
    </row>
    <row r="398" spans="9:14" x14ac:dyDescent="0.2">
      <c r="I398" s="45">
        <v>381</v>
      </c>
      <c r="J398">
        <v>26250</v>
      </c>
      <c r="K398">
        <v>27075</v>
      </c>
      <c r="L398">
        <v>23700</v>
      </c>
      <c r="M398">
        <v>19125</v>
      </c>
      <c r="N398">
        <v>16125</v>
      </c>
    </row>
    <row r="399" spans="9:14" x14ac:dyDescent="0.2">
      <c r="I399" s="45">
        <v>382</v>
      </c>
      <c r="J399">
        <v>28875</v>
      </c>
      <c r="K399">
        <v>29700</v>
      </c>
      <c r="L399">
        <v>32375</v>
      </c>
      <c r="M399">
        <v>31725</v>
      </c>
      <c r="N399">
        <v>25050</v>
      </c>
    </row>
    <row r="400" spans="9:14" x14ac:dyDescent="0.2">
      <c r="I400" s="45">
        <v>383</v>
      </c>
      <c r="J400">
        <v>23750</v>
      </c>
      <c r="K400">
        <v>25650</v>
      </c>
      <c r="L400">
        <v>23700</v>
      </c>
      <c r="M400">
        <v>16650</v>
      </c>
      <c r="N400">
        <v>14475</v>
      </c>
    </row>
    <row r="401" spans="9:14" x14ac:dyDescent="0.2">
      <c r="I401" s="45">
        <v>384</v>
      </c>
      <c r="J401">
        <v>32525</v>
      </c>
      <c r="K401">
        <v>30025</v>
      </c>
      <c r="L401">
        <v>32000</v>
      </c>
      <c r="M401">
        <v>28875</v>
      </c>
      <c r="N401">
        <v>23400</v>
      </c>
    </row>
    <row r="402" spans="9:14" x14ac:dyDescent="0.2">
      <c r="I402" s="45">
        <v>385</v>
      </c>
      <c r="J402">
        <v>27175</v>
      </c>
      <c r="K402">
        <v>26875</v>
      </c>
      <c r="L402">
        <v>27225</v>
      </c>
      <c r="M402">
        <v>22350</v>
      </c>
      <c r="N402">
        <v>19275</v>
      </c>
    </row>
    <row r="403" spans="9:14" x14ac:dyDescent="0.2">
      <c r="I403" s="45">
        <v>386</v>
      </c>
      <c r="J403">
        <v>32875</v>
      </c>
      <c r="K403">
        <v>32500</v>
      </c>
      <c r="L403">
        <v>33550</v>
      </c>
      <c r="M403">
        <v>34125</v>
      </c>
      <c r="N403">
        <v>32250</v>
      </c>
    </row>
    <row r="404" spans="9:14" x14ac:dyDescent="0.2">
      <c r="I404" s="45">
        <v>387</v>
      </c>
      <c r="J404">
        <v>22800</v>
      </c>
      <c r="K404">
        <v>22875</v>
      </c>
      <c r="L404">
        <v>20850</v>
      </c>
      <c r="M404">
        <v>16275</v>
      </c>
      <c r="N404">
        <v>12975</v>
      </c>
    </row>
    <row r="405" spans="9:14" x14ac:dyDescent="0.2">
      <c r="I405" s="45">
        <v>388</v>
      </c>
      <c r="J405">
        <v>26325</v>
      </c>
      <c r="K405">
        <v>28125</v>
      </c>
      <c r="L405">
        <v>25800</v>
      </c>
      <c r="M405">
        <v>22350</v>
      </c>
      <c r="N405">
        <v>20700</v>
      </c>
    </row>
    <row r="406" spans="9:14" x14ac:dyDescent="0.2">
      <c r="I406" s="45">
        <v>389</v>
      </c>
      <c r="J406">
        <v>28675</v>
      </c>
      <c r="K406">
        <v>31650</v>
      </c>
      <c r="L406">
        <v>36350</v>
      </c>
      <c r="M406">
        <v>39375</v>
      </c>
      <c r="N406">
        <v>37125</v>
      </c>
    </row>
    <row r="407" spans="9:14" x14ac:dyDescent="0.2">
      <c r="I407" s="45">
        <v>390</v>
      </c>
      <c r="J407">
        <v>22050</v>
      </c>
      <c r="K407">
        <v>20475</v>
      </c>
      <c r="L407">
        <v>18375</v>
      </c>
      <c r="M407">
        <v>14400</v>
      </c>
      <c r="N407">
        <v>13050</v>
      </c>
    </row>
    <row r="408" spans="9:14" x14ac:dyDescent="0.2">
      <c r="I408" s="45">
        <v>391</v>
      </c>
      <c r="J408">
        <v>28275</v>
      </c>
      <c r="K408">
        <v>28550</v>
      </c>
      <c r="L408">
        <v>27375</v>
      </c>
      <c r="M408">
        <v>24375</v>
      </c>
      <c r="N408">
        <v>18750</v>
      </c>
    </row>
    <row r="409" spans="9:14" x14ac:dyDescent="0.2">
      <c r="I409" s="45">
        <v>392</v>
      </c>
      <c r="J409">
        <v>27225</v>
      </c>
      <c r="K409">
        <v>29025</v>
      </c>
      <c r="L409">
        <v>27525</v>
      </c>
      <c r="M409">
        <v>24450</v>
      </c>
      <c r="N409">
        <v>19200</v>
      </c>
    </row>
    <row r="410" spans="9:14" x14ac:dyDescent="0.2">
      <c r="I410" s="45">
        <v>393</v>
      </c>
      <c r="J410">
        <v>32850</v>
      </c>
      <c r="K410">
        <v>32650</v>
      </c>
      <c r="L410">
        <v>33550</v>
      </c>
      <c r="M410">
        <v>35025</v>
      </c>
      <c r="N410">
        <v>34200</v>
      </c>
    </row>
    <row r="411" spans="9:14" x14ac:dyDescent="0.2">
      <c r="I411" s="45">
        <v>394</v>
      </c>
      <c r="J411">
        <v>23250</v>
      </c>
      <c r="K411">
        <v>22350</v>
      </c>
      <c r="L411">
        <v>21375</v>
      </c>
      <c r="M411">
        <v>18525</v>
      </c>
      <c r="N411">
        <v>15225</v>
      </c>
    </row>
    <row r="412" spans="9:14" x14ac:dyDescent="0.2">
      <c r="I412" s="45">
        <v>395</v>
      </c>
      <c r="J412">
        <v>24800</v>
      </c>
      <c r="K412">
        <v>26000</v>
      </c>
      <c r="L412">
        <v>26025</v>
      </c>
      <c r="M412">
        <v>20925</v>
      </c>
      <c r="N412">
        <v>16650</v>
      </c>
    </row>
    <row r="413" spans="9:14" x14ac:dyDescent="0.2">
      <c r="I413" s="45">
        <v>396</v>
      </c>
      <c r="J413">
        <v>30950</v>
      </c>
      <c r="K413">
        <v>30600</v>
      </c>
      <c r="L413">
        <v>32375</v>
      </c>
      <c r="M413">
        <v>29775</v>
      </c>
      <c r="N413">
        <v>26475</v>
      </c>
    </row>
    <row r="414" spans="9:14" x14ac:dyDescent="0.2">
      <c r="I414" s="45">
        <v>397</v>
      </c>
      <c r="J414">
        <v>16650</v>
      </c>
      <c r="K414">
        <v>15300</v>
      </c>
      <c r="L414">
        <v>12900</v>
      </c>
      <c r="M414">
        <v>8250</v>
      </c>
      <c r="N414">
        <v>5325</v>
      </c>
    </row>
    <row r="415" spans="9:14" x14ac:dyDescent="0.2">
      <c r="I415" s="45">
        <v>398</v>
      </c>
      <c r="J415">
        <v>36900</v>
      </c>
      <c r="K415">
        <v>34875</v>
      </c>
      <c r="L415">
        <v>35025</v>
      </c>
      <c r="M415">
        <v>34500</v>
      </c>
      <c r="N415">
        <v>31950</v>
      </c>
    </row>
    <row r="416" spans="9:14" x14ac:dyDescent="0.2">
      <c r="I416" s="45">
        <v>399</v>
      </c>
      <c r="J416">
        <v>29775</v>
      </c>
      <c r="K416">
        <v>32475</v>
      </c>
      <c r="L416">
        <v>37575</v>
      </c>
      <c r="M416">
        <v>36375</v>
      </c>
      <c r="N416">
        <v>36450</v>
      </c>
    </row>
    <row r="417" spans="9:14" x14ac:dyDescent="0.2">
      <c r="I417" s="45">
        <v>400</v>
      </c>
      <c r="J417">
        <v>29075</v>
      </c>
      <c r="K417">
        <v>31900</v>
      </c>
      <c r="L417">
        <v>34875</v>
      </c>
      <c r="M417">
        <v>33450</v>
      </c>
      <c r="N417">
        <v>29700</v>
      </c>
    </row>
    <row r="418" spans="9:14" x14ac:dyDescent="0.2">
      <c r="I418" s="45">
        <v>401</v>
      </c>
      <c r="J418">
        <v>24775</v>
      </c>
      <c r="K418">
        <v>26025</v>
      </c>
      <c r="L418">
        <v>22275</v>
      </c>
      <c r="M418">
        <v>19125</v>
      </c>
      <c r="N418">
        <v>16500</v>
      </c>
    </row>
    <row r="419" spans="9:14" x14ac:dyDescent="0.2">
      <c r="I419" s="45">
        <v>402</v>
      </c>
      <c r="J419">
        <v>17250</v>
      </c>
      <c r="K419">
        <v>15450</v>
      </c>
      <c r="L419">
        <v>12750</v>
      </c>
      <c r="M419">
        <v>8325</v>
      </c>
      <c r="N419">
        <v>5700</v>
      </c>
    </row>
    <row r="420" spans="9:14" x14ac:dyDescent="0.2">
      <c r="I420" s="45">
        <v>403</v>
      </c>
      <c r="J420">
        <v>27225</v>
      </c>
      <c r="K420">
        <v>28275</v>
      </c>
      <c r="L420">
        <v>30450</v>
      </c>
      <c r="M420">
        <v>26175</v>
      </c>
      <c r="N420">
        <v>23700</v>
      </c>
    </row>
    <row r="421" spans="9:14" x14ac:dyDescent="0.2">
      <c r="I421" s="45">
        <v>404</v>
      </c>
      <c r="J421">
        <v>29175</v>
      </c>
      <c r="K421">
        <v>29450</v>
      </c>
      <c r="L421">
        <v>28800</v>
      </c>
      <c r="M421">
        <v>25425</v>
      </c>
      <c r="N421">
        <v>25575</v>
      </c>
    </row>
    <row r="422" spans="9:14" x14ac:dyDescent="0.2">
      <c r="I422" s="45">
        <v>405</v>
      </c>
      <c r="J422">
        <v>29050</v>
      </c>
      <c r="K422">
        <v>30975</v>
      </c>
      <c r="L422">
        <v>33750</v>
      </c>
      <c r="M422">
        <v>31650</v>
      </c>
      <c r="N422">
        <v>28200</v>
      </c>
    </row>
    <row r="423" spans="9:14" x14ac:dyDescent="0.2">
      <c r="I423" s="45">
        <v>406</v>
      </c>
      <c r="J423">
        <v>24300</v>
      </c>
      <c r="K423">
        <v>23700</v>
      </c>
      <c r="L423">
        <v>24825</v>
      </c>
      <c r="M423">
        <v>18525</v>
      </c>
      <c r="N423">
        <v>17025</v>
      </c>
    </row>
    <row r="424" spans="9:14" x14ac:dyDescent="0.2">
      <c r="I424" s="45">
        <v>407</v>
      </c>
      <c r="J424">
        <v>22800</v>
      </c>
      <c r="K424">
        <v>24450</v>
      </c>
      <c r="L424">
        <v>22725</v>
      </c>
      <c r="M424">
        <v>22725</v>
      </c>
      <c r="N424">
        <v>21900</v>
      </c>
    </row>
    <row r="425" spans="9:14" x14ac:dyDescent="0.2">
      <c r="I425" s="45">
        <v>408</v>
      </c>
      <c r="J425">
        <v>31725</v>
      </c>
      <c r="K425">
        <v>33450</v>
      </c>
      <c r="L425">
        <v>34650</v>
      </c>
      <c r="M425">
        <v>35175</v>
      </c>
      <c r="N425">
        <v>30975</v>
      </c>
    </row>
    <row r="426" spans="9:14" x14ac:dyDescent="0.2">
      <c r="I426" s="45">
        <v>409</v>
      </c>
      <c r="J426">
        <v>27000</v>
      </c>
      <c r="K426">
        <v>27650</v>
      </c>
      <c r="L426">
        <v>27525</v>
      </c>
      <c r="M426">
        <v>22350</v>
      </c>
      <c r="N426">
        <v>21600</v>
      </c>
    </row>
    <row r="427" spans="9:14" x14ac:dyDescent="0.2">
      <c r="I427" s="45">
        <v>410</v>
      </c>
      <c r="J427">
        <v>23850</v>
      </c>
      <c r="K427">
        <v>23700</v>
      </c>
      <c r="L427">
        <v>20325</v>
      </c>
      <c r="M427">
        <v>17250</v>
      </c>
      <c r="N427">
        <v>13350</v>
      </c>
    </row>
    <row r="428" spans="9:14" x14ac:dyDescent="0.2">
      <c r="I428" s="45">
        <v>411</v>
      </c>
      <c r="J428">
        <v>25425</v>
      </c>
      <c r="K428">
        <v>24150</v>
      </c>
      <c r="L428">
        <v>28425</v>
      </c>
      <c r="M428">
        <v>24000</v>
      </c>
      <c r="N428">
        <v>19350</v>
      </c>
    </row>
    <row r="429" spans="9:14" x14ac:dyDescent="0.2">
      <c r="I429" s="45">
        <v>412</v>
      </c>
      <c r="J429">
        <v>29500</v>
      </c>
      <c r="K429">
        <v>32000</v>
      </c>
      <c r="L429">
        <v>33825</v>
      </c>
      <c r="M429">
        <v>31575</v>
      </c>
      <c r="N429">
        <v>30375</v>
      </c>
    </row>
    <row r="430" spans="9:14" x14ac:dyDescent="0.2">
      <c r="I430" s="45">
        <v>413</v>
      </c>
      <c r="J430">
        <v>32225</v>
      </c>
      <c r="K430">
        <v>32425</v>
      </c>
      <c r="L430">
        <v>36700</v>
      </c>
      <c r="M430">
        <v>37050</v>
      </c>
      <c r="N430">
        <v>38100</v>
      </c>
    </row>
    <row r="431" spans="9:14" x14ac:dyDescent="0.2">
      <c r="I431" s="45">
        <v>414</v>
      </c>
      <c r="J431">
        <v>28525</v>
      </c>
      <c r="K431">
        <v>29725</v>
      </c>
      <c r="L431">
        <v>29175</v>
      </c>
      <c r="M431">
        <v>27525</v>
      </c>
      <c r="N431">
        <v>22875</v>
      </c>
    </row>
    <row r="432" spans="9:14" x14ac:dyDescent="0.2">
      <c r="I432" s="45">
        <v>415</v>
      </c>
      <c r="J432">
        <v>24450</v>
      </c>
      <c r="K432">
        <v>24675</v>
      </c>
      <c r="L432">
        <v>25350</v>
      </c>
      <c r="M432">
        <v>21225</v>
      </c>
      <c r="N432">
        <v>16575</v>
      </c>
    </row>
    <row r="433" spans="9:14" x14ac:dyDescent="0.2">
      <c r="I433" s="45">
        <v>416</v>
      </c>
      <c r="J433">
        <v>19650</v>
      </c>
      <c r="K433">
        <v>20775</v>
      </c>
      <c r="L433">
        <v>21225</v>
      </c>
      <c r="M433">
        <v>18075</v>
      </c>
      <c r="N433">
        <v>12000</v>
      </c>
    </row>
    <row r="434" spans="9:14" x14ac:dyDescent="0.2">
      <c r="I434" s="45">
        <v>417</v>
      </c>
      <c r="J434">
        <v>25050</v>
      </c>
      <c r="K434">
        <v>25800</v>
      </c>
      <c r="L434">
        <v>23475</v>
      </c>
      <c r="M434">
        <v>17925</v>
      </c>
      <c r="N434">
        <v>15975</v>
      </c>
    </row>
    <row r="435" spans="9:14" x14ac:dyDescent="0.2">
      <c r="I435" s="45">
        <v>418</v>
      </c>
      <c r="J435">
        <v>32450</v>
      </c>
      <c r="K435">
        <v>31375</v>
      </c>
      <c r="L435">
        <v>36900</v>
      </c>
      <c r="M435">
        <v>40625</v>
      </c>
      <c r="N435">
        <v>40425</v>
      </c>
    </row>
    <row r="436" spans="9:14" x14ac:dyDescent="0.2">
      <c r="I436" s="45">
        <v>419</v>
      </c>
      <c r="J436">
        <v>27100</v>
      </c>
      <c r="K436">
        <v>27000</v>
      </c>
      <c r="L436">
        <v>28575</v>
      </c>
      <c r="M436">
        <v>22575</v>
      </c>
      <c r="N436">
        <v>21450</v>
      </c>
    </row>
    <row r="437" spans="9:14" x14ac:dyDescent="0.2">
      <c r="I437" s="45">
        <v>420</v>
      </c>
      <c r="J437">
        <v>26025</v>
      </c>
      <c r="K437">
        <v>27650</v>
      </c>
      <c r="L437">
        <v>25725</v>
      </c>
      <c r="M437">
        <v>19575</v>
      </c>
      <c r="N437">
        <v>18450</v>
      </c>
    </row>
    <row r="438" spans="9:14" x14ac:dyDescent="0.2">
      <c r="I438" s="45">
        <v>421</v>
      </c>
      <c r="J438">
        <v>29325</v>
      </c>
      <c r="K438">
        <v>29100</v>
      </c>
      <c r="L438">
        <v>28950</v>
      </c>
      <c r="M438">
        <v>26025</v>
      </c>
      <c r="N438">
        <v>25200</v>
      </c>
    </row>
    <row r="439" spans="9:14" x14ac:dyDescent="0.2">
      <c r="I439" s="45">
        <v>422</v>
      </c>
      <c r="J439">
        <v>32475</v>
      </c>
      <c r="K439">
        <v>30950</v>
      </c>
      <c r="L439">
        <v>33600</v>
      </c>
      <c r="M439">
        <v>32550</v>
      </c>
      <c r="N439">
        <v>27825</v>
      </c>
    </row>
    <row r="440" spans="9:14" x14ac:dyDescent="0.2">
      <c r="I440" s="45">
        <v>423</v>
      </c>
      <c r="J440">
        <v>24600</v>
      </c>
      <c r="K440">
        <v>24300</v>
      </c>
      <c r="L440">
        <v>25350</v>
      </c>
      <c r="M440">
        <v>22200</v>
      </c>
      <c r="N440">
        <v>19800</v>
      </c>
    </row>
    <row r="441" spans="9:14" x14ac:dyDescent="0.2">
      <c r="I441" s="45">
        <v>424</v>
      </c>
      <c r="J441">
        <v>22275</v>
      </c>
      <c r="K441">
        <v>22950</v>
      </c>
      <c r="L441">
        <v>22050</v>
      </c>
      <c r="M441">
        <v>18300</v>
      </c>
      <c r="N441">
        <v>13500</v>
      </c>
    </row>
    <row r="442" spans="9:14" x14ac:dyDescent="0.2">
      <c r="I442" s="45">
        <v>425</v>
      </c>
      <c r="J442">
        <v>26025</v>
      </c>
      <c r="K442">
        <v>27300</v>
      </c>
      <c r="L442">
        <v>27300</v>
      </c>
      <c r="M442">
        <v>24150</v>
      </c>
      <c r="N442">
        <v>22800</v>
      </c>
    </row>
    <row r="443" spans="9:14" x14ac:dyDescent="0.2">
      <c r="I443" s="45">
        <v>426</v>
      </c>
      <c r="J443">
        <v>40275</v>
      </c>
      <c r="K443">
        <v>40350</v>
      </c>
      <c r="L443">
        <v>38700</v>
      </c>
      <c r="M443">
        <v>39600</v>
      </c>
      <c r="N443">
        <v>37800</v>
      </c>
    </row>
    <row r="444" spans="9:14" x14ac:dyDescent="0.2">
      <c r="I444" s="45">
        <v>427</v>
      </c>
      <c r="J444">
        <v>28500</v>
      </c>
      <c r="K444">
        <v>33475</v>
      </c>
      <c r="L444">
        <v>36350</v>
      </c>
      <c r="M444">
        <v>35700</v>
      </c>
      <c r="N444">
        <v>30075</v>
      </c>
    </row>
    <row r="445" spans="9:14" x14ac:dyDescent="0.2">
      <c r="I445" s="45">
        <v>428</v>
      </c>
      <c r="J445">
        <v>26550</v>
      </c>
      <c r="K445">
        <v>25350</v>
      </c>
      <c r="L445">
        <v>26400</v>
      </c>
      <c r="M445">
        <v>23625</v>
      </c>
      <c r="N445">
        <v>23250</v>
      </c>
    </row>
    <row r="446" spans="9:14" x14ac:dyDescent="0.2">
      <c r="I446" s="45">
        <v>429</v>
      </c>
      <c r="J446">
        <v>24975</v>
      </c>
      <c r="K446">
        <v>24000</v>
      </c>
      <c r="L446">
        <v>25950</v>
      </c>
      <c r="M446">
        <v>22275</v>
      </c>
      <c r="N446">
        <v>18375</v>
      </c>
    </row>
    <row r="447" spans="9:14" x14ac:dyDescent="0.2">
      <c r="I447" s="45">
        <v>430</v>
      </c>
      <c r="J447">
        <v>26650</v>
      </c>
      <c r="K447">
        <v>27300</v>
      </c>
      <c r="L447">
        <v>25500</v>
      </c>
      <c r="M447">
        <v>19575</v>
      </c>
      <c r="N447">
        <v>18825</v>
      </c>
    </row>
    <row r="448" spans="9:14" x14ac:dyDescent="0.2">
      <c r="I448" s="45">
        <v>431</v>
      </c>
      <c r="J448">
        <v>34850</v>
      </c>
      <c r="K448">
        <v>35025</v>
      </c>
      <c r="L448">
        <v>36600</v>
      </c>
      <c r="M448">
        <v>37650</v>
      </c>
      <c r="N448">
        <v>36000</v>
      </c>
    </row>
    <row r="449" spans="9:14" x14ac:dyDescent="0.2">
      <c r="I449" s="45">
        <v>432</v>
      </c>
      <c r="J449">
        <v>26725</v>
      </c>
      <c r="K449">
        <v>27000</v>
      </c>
      <c r="L449">
        <v>27900</v>
      </c>
      <c r="M449">
        <v>23400</v>
      </c>
      <c r="N449">
        <v>20625</v>
      </c>
    </row>
    <row r="450" spans="9:14" x14ac:dyDescent="0.2">
      <c r="I450" s="45">
        <v>433</v>
      </c>
      <c r="J450">
        <v>27325</v>
      </c>
      <c r="K450">
        <v>29050</v>
      </c>
      <c r="L450">
        <v>29850</v>
      </c>
      <c r="M450">
        <v>27300</v>
      </c>
      <c r="N450">
        <v>24750</v>
      </c>
    </row>
    <row r="451" spans="9:14" x14ac:dyDescent="0.2">
      <c r="I451" s="45">
        <v>434</v>
      </c>
      <c r="J451">
        <v>31600</v>
      </c>
      <c r="K451">
        <v>32550</v>
      </c>
      <c r="L451">
        <v>35550</v>
      </c>
      <c r="M451">
        <v>39375</v>
      </c>
      <c r="N451">
        <v>37275</v>
      </c>
    </row>
    <row r="452" spans="9:14" x14ac:dyDescent="0.2">
      <c r="I452" s="45">
        <v>435</v>
      </c>
      <c r="J452">
        <v>29050</v>
      </c>
      <c r="K452">
        <v>32150</v>
      </c>
      <c r="L452">
        <v>36350</v>
      </c>
      <c r="M452">
        <v>40300</v>
      </c>
      <c r="N452">
        <v>38925</v>
      </c>
    </row>
    <row r="453" spans="9:14" x14ac:dyDescent="0.2">
      <c r="I453" s="45">
        <v>436</v>
      </c>
      <c r="J453">
        <v>33225</v>
      </c>
      <c r="K453">
        <v>32700</v>
      </c>
      <c r="L453">
        <v>33050</v>
      </c>
      <c r="M453">
        <v>29700</v>
      </c>
      <c r="N453">
        <v>29175</v>
      </c>
    </row>
    <row r="454" spans="9:14" x14ac:dyDescent="0.2">
      <c r="I454" s="45">
        <v>437</v>
      </c>
      <c r="J454">
        <v>30250</v>
      </c>
      <c r="K454">
        <v>31800</v>
      </c>
      <c r="L454">
        <v>33375</v>
      </c>
      <c r="M454">
        <v>34275</v>
      </c>
      <c r="N454">
        <v>30375</v>
      </c>
    </row>
    <row r="455" spans="9:14" x14ac:dyDescent="0.2">
      <c r="I455" s="45">
        <v>438</v>
      </c>
      <c r="J455">
        <v>18825</v>
      </c>
      <c r="K455">
        <v>19650</v>
      </c>
      <c r="L455">
        <v>20175</v>
      </c>
      <c r="M455">
        <v>16200</v>
      </c>
      <c r="N455">
        <v>14100</v>
      </c>
    </row>
    <row r="456" spans="9:14" x14ac:dyDescent="0.2">
      <c r="I456" s="45">
        <v>439</v>
      </c>
      <c r="J456">
        <v>39225</v>
      </c>
      <c r="K456">
        <v>39575</v>
      </c>
      <c r="L456">
        <v>39975</v>
      </c>
      <c r="M456">
        <v>40775</v>
      </c>
      <c r="N456">
        <v>40725</v>
      </c>
    </row>
    <row r="457" spans="9:14" x14ac:dyDescent="0.2">
      <c r="I457" s="45">
        <v>440</v>
      </c>
      <c r="J457">
        <v>25125</v>
      </c>
      <c r="K457">
        <v>25625</v>
      </c>
      <c r="L457">
        <v>22350</v>
      </c>
      <c r="M457">
        <v>17025</v>
      </c>
      <c r="N457">
        <v>14700</v>
      </c>
    </row>
    <row r="458" spans="9:14" x14ac:dyDescent="0.2">
      <c r="I458" s="45">
        <v>441</v>
      </c>
      <c r="J458">
        <v>30900</v>
      </c>
      <c r="K458">
        <v>30450</v>
      </c>
      <c r="L458">
        <v>28575</v>
      </c>
      <c r="M458">
        <v>29925</v>
      </c>
      <c r="N458">
        <v>24150</v>
      </c>
    </row>
    <row r="459" spans="9:14" x14ac:dyDescent="0.2">
      <c r="I459" s="45">
        <v>442</v>
      </c>
      <c r="J459">
        <v>31950</v>
      </c>
      <c r="K459">
        <v>33100</v>
      </c>
      <c r="L459">
        <v>35275</v>
      </c>
      <c r="M459">
        <v>37950</v>
      </c>
      <c r="N459">
        <v>35775</v>
      </c>
    </row>
    <row r="460" spans="9:14" x14ac:dyDescent="0.2">
      <c r="I460" s="45">
        <v>443</v>
      </c>
      <c r="J460">
        <v>24800</v>
      </c>
      <c r="K460">
        <v>25625</v>
      </c>
      <c r="L460">
        <v>22350</v>
      </c>
      <c r="M460">
        <v>18525</v>
      </c>
      <c r="N460">
        <v>16050</v>
      </c>
    </row>
    <row r="461" spans="9:14" x14ac:dyDescent="0.2">
      <c r="I461" s="45">
        <v>444</v>
      </c>
      <c r="J461">
        <v>33650</v>
      </c>
      <c r="K461">
        <v>33775</v>
      </c>
      <c r="L461">
        <v>33350</v>
      </c>
      <c r="M461">
        <v>33375</v>
      </c>
      <c r="N461">
        <v>28125</v>
      </c>
    </row>
    <row r="462" spans="9:14" x14ac:dyDescent="0.2">
      <c r="I462" s="45">
        <v>445</v>
      </c>
      <c r="J462">
        <v>23625</v>
      </c>
      <c r="K462">
        <v>24550</v>
      </c>
      <c r="L462">
        <v>20025</v>
      </c>
      <c r="M462">
        <v>15600</v>
      </c>
      <c r="N462">
        <v>12900</v>
      </c>
    </row>
    <row r="463" spans="9:14" x14ac:dyDescent="0.2">
      <c r="I463" s="45">
        <v>446</v>
      </c>
      <c r="J463">
        <v>27750</v>
      </c>
      <c r="K463">
        <v>29625</v>
      </c>
      <c r="L463">
        <v>30075</v>
      </c>
      <c r="M463">
        <v>28050</v>
      </c>
      <c r="N463">
        <v>25275</v>
      </c>
    </row>
    <row r="464" spans="9:14" x14ac:dyDescent="0.2">
      <c r="I464" s="45">
        <v>447</v>
      </c>
      <c r="J464">
        <v>29125</v>
      </c>
      <c r="K464">
        <v>32150</v>
      </c>
      <c r="L464">
        <v>32425</v>
      </c>
      <c r="M464">
        <v>33900</v>
      </c>
      <c r="N464">
        <v>28725</v>
      </c>
    </row>
    <row r="465" spans="9:14" x14ac:dyDescent="0.2">
      <c r="I465" s="45">
        <v>448</v>
      </c>
      <c r="J465">
        <v>33350</v>
      </c>
      <c r="K465">
        <v>33675</v>
      </c>
      <c r="L465">
        <v>33900</v>
      </c>
      <c r="M465">
        <v>31350</v>
      </c>
      <c r="N465">
        <v>31425</v>
      </c>
    </row>
    <row r="466" spans="9:14" x14ac:dyDescent="0.2">
      <c r="I466" s="45">
        <v>449</v>
      </c>
      <c r="J466">
        <v>27750</v>
      </c>
      <c r="K466">
        <v>29900</v>
      </c>
      <c r="L466">
        <v>31500</v>
      </c>
      <c r="M466">
        <v>28950</v>
      </c>
      <c r="N466">
        <v>23625</v>
      </c>
    </row>
    <row r="467" spans="9:14" x14ac:dyDescent="0.2">
      <c r="I467" s="45">
        <v>450</v>
      </c>
      <c r="J467">
        <v>24275</v>
      </c>
      <c r="K467">
        <v>24900</v>
      </c>
      <c r="L467">
        <v>22725</v>
      </c>
      <c r="M467">
        <v>18975</v>
      </c>
      <c r="N467">
        <v>15075</v>
      </c>
    </row>
    <row r="468" spans="9:14" x14ac:dyDescent="0.2">
      <c r="I468" s="45">
        <v>451</v>
      </c>
      <c r="J468">
        <v>26050</v>
      </c>
      <c r="K468">
        <v>27625</v>
      </c>
      <c r="L468">
        <v>26475</v>
      </c>
      <c r="M468">
        <v>22725</v>
      </c>
      <c r="N468">
        <v>19275</v>
      </c>
    </row>
    <row r="469" spans="9:14" x14ac:dyDescent="0.2">
      <c r="I469" s="45">
        <v>452</v>
      </c>
      <c r="J469">
        <v>29325</v>
      </c>
      <c r="K469">
        <v>28725</v>
      </c>
      <c r="L469">
        <v>28875</v>
      </c>
      <c r="M469">
        <v>24975</v>
      </c>
      <c r="N469">
        <v>21825</v>
      </c>
    </row>
    <row r="470" spans="9:14" x14ac:dyDescent="0.2">
      <c r="I470" s="45">
        <v>453</v>
      </c>
      <c r="J470">
        <v>29625</v>
      </c>
      <c r="K470">
        <v>30575</v>
      </c>
      <c r="L470">
        <v>35850</v>
      </c>
      <c r="M470">
        <v>35700</v>
      </c>
      <c r="N470">
        <v>35850</v>
      </c>
    </row>
    <row r="471" spans="9:14" x14ac:dyDescent="0.2">
      <c r="I471" s="45">
        <v>454</v>
      </c>
      <c r="J471">
        <v>23100</v>
      </c>
      <c r="K471">
        <v>23175</v>
      </c>
      <c r="L471">
        <v>22575</v>
      </c>
      <c r="M471">
        <v>22125</v>
      </c>
      <c r="N471">
        <v>19350</v>
      </c>
    </row>
    <row r="472" spans="9:14" x14ac:dyDescent="0.2">
      <c r="I472" s="45">
        <v>455</v>
      </c>
      <c r="J472">
        <v>24675</v>
      </c>
      <c r="K472">
        <v>22725</v>
      </c>
      <c r="L472">
        <v>20775</v>
      </c>
      <c r="M472">
        <v>15525</v>
      </c>
      <c r="N472">
        <v>12900</v>
      </c>
    </row>
    <row r="473" spans="9:14" x14ac:dyDescent="0.2">
      <c r="I473" s="45">
        <v>456</v>
      </c>
      <c r="J473">
        <v>29575</v>
      </c>
      <c r="K473">
        <v>30125</v>
      </c>
      <c r="L473">
        <v>31050</v>
      </c>
      <c r="M473">
        <v>31200</v>
      </c>
      <c r="N473">
        <v>22500</v>
      </c>
    </row>
    <row r="474" spans="9:14" x14ac:dyDescent="0.2">
      <c r="I474" s="45">
        <v>457</v>
      </c>
      <c r="J474">
        <v>30300</v>
      </c>
      <c r="K474">
        <v>30025</v>
      </c>
      <c r="L474">
        <v>30375</v>
      </c>
      <c r="M474">
        <v>25125</v>
      </c>
      <c r="N474">
        <v>24150</v>
      </c>
    </row>
    <row r="475" spans="9:14" x14ac:dyDescent="0.2">
      <c r="I475" s="45">
        <v>458</v>
      </c>
      <c r="J475">
        <v>28525</v>
      </c>
      <c r="K475">
        <v>29450</v>
      </c>
      <c r="L475">
        <v>28725</v>
      </c>
      <c r="M475">
        <v>24225</v>
      </c>
      <c r="N475">
        <v>22650</v>
      </c>
    </row>
    <row r="476" spans="9:14" x14ac:dyDescent="0.2">
      <c r="I476" s="45">
        <v>459</v>
      </c>
      <c r="J476">
        <v>26400</v>
      </c>
      <c r="K476">
        <v>27450</v>
      </c>
      <c r="L476">
        <v>26850</v>
      </c>
      <c r="M476">
        <v>22575</v>
      </c>
      <c r="N476">
        <v>21150</v>
      </c>
    </row>
    <row r="477" spans="9:14" x14ac:dyDescent="0.2">
      <c r="I477" s="45">
        <v>460</v>
      </c>
      <c r="J477">
        <v>24075</v>
      </c>
      <c r="K477">
        <v>25050</v>
      </c>
      <c r="L477">
        <v>23775</v>
      </c>
      <c r="M477">
        <v>24450</v>
      </c>
      <c r="N477">
        <v>21900</v>
      </c>
    </row>
    <row r="478" spans="9:14" x14ac:dyDescent="0.2">
      <c r="I478" s="45">
        <v>461</v>
      </c>
      <c r="J478">
        <v>30075</v>
      </c>
      <c r="K478">
        <v>30125</v>
      </c>
      <c r="L478">
        <v>31725</v>
      </c>
      <c r="M478">
        <v>27000</v>
      </c>
      <c r="N478">
        <v>22725</v>
      </c>
    </row>
    <row r="479" spans="9:14" x14ac:dyDescent="0.2">
      <c r="I479" s="45">
        <v>462</v>
      </c>
      <c r="J479">
        <v>26175</v>
      </c>
      <c r="K479">
        <v>24750</v>
      </c>
      <c r="L479">
        <v>24975</v>
      </c>
      <c r="M479">
        <v>24825</v>
      </c>
      <c r="N479">
        <v>22875</v>
      </c>
    </row>
    <row r="480" spans="9:14" x14ac:dyDescent="0.2">
      <c r="I480" s="45">
        <v>463</v>
      </c>
      <c r="J480">
        <v>18600</v>
      </c>
      <c r="K480">
        <v>19800</v>
      </c>
      <c r="L480">
        <v>17325</v>
      </c>
      <c r="M480">
        <v>14250</v>
      </c>
      <c r="N480">
        <v>10650</v>
      </c>
    </row>
    <row r="481" spans="9:14" x14ac:dyDescent="0.2">
      <c r="I481" s="45">
        <v>464</v>
      </c>
      <c r="J481">
        <v>32000</v>
      </c>
      <c r="K481">
        <v>30925</v>
      </c>
      <c r="L481">
        <v>35800</v>
      </c>
      <c r="M481">
        <v>39750</v>
      </c>
      <c r="N481">
        <v>37050</v>
      </c>
    </row>
    <row r="482" spans="9:14" x14ac:dyDescent="0.2">
      <c r="I482" s="45">
        <v>465</v>
      </c>
      <c r="J482">
        <v>26600</v>
      </c>
      <c r="K482">
        <v>27975</v>
      </c>
      <c r="L482">
        <v>26100</v>
      </c>
      <c r="M482">
        <v>25800</v>
      </c>
      <c r="N482">
        <v>21450</v>
      </c>
    </row>
    <row r="483" spans="9:14" x14ac:dyDescent="0.2">
      <c r="I483" s="45">
        <v>466</v>
      </c>
      <c r="J483">
        <v>23925</v>
      </c>
      <c r="K483">
        <v>25650</v>
      </c>
      <c r="L483">
        <v>25125</v>
      </c>
      <c r="M483">
        <v>21375</v>
      </c>
      <c r="N483">
        <v>18000</v>
      </c>
    </row>
    <row r="484" spans="9:14" x14ac:dyDescent="0.2">
      <c r="I484" s="45">
        <v>467</v>
      </c>
      <c r="J484">
        <v>29825</v>
      </c>
      <c r="K484">
        <v>30400</v>
      </c>
      <c r="L484">
        <v>33250</v>
      </c>
      <c r="M484">
        <v>30675</v>
      </c>
      <c r="N484">
        <v>26400</v>
      </c>
    </row>
    <row r="485" spans="9:14" x14ac:dyDescent="0.2">
      <c r="I485" s="45">
        <v>468</v>
      </c>
      <c r="J485">
        <v>32300</v>
      </c>
      <c r="K485">
        <v>31925</v>
      </c>
      <c r="L485">
        <v>33400</v>
      </c>
      <c r="M485">
        <v>28950</v>
      </c>
      <c r="N485">
        <v>26475</v>
      </c>
    </row>
    <row r="486" spans="9:14" x14ac:dyDescent="0.2">
      <c r="I486" s="45">
        <v>469</v>
      </c>
      <c r="J486">
        <v>29500</v>
      </c>
      <c r="K486">
        <v>30475</v>
      </c>
      <c r="L486">
        <v>28800</v>
      </c>
      <c r="M486">
        <v>24300</v>
      </c>
      <c r="N486">
        <v>23325</v>
      </c>
    </row>
    <row r="487" spans="9:14" x14ac:dyDescent="0.2">
      <c r="I487" s="45">
        <v>470</v>
      </c>
      <c r="J487">
        <v>33475</v>
      </c>
      <c r="K487">
        <v>32550</v>
      </c>
      <c r="L487">
        <v>32550</v>
      </c>
      <c r="M487">
        <v>31725</v>
      </c>
      <c r="N487">
        <v>26025</v>
      </c>
    </row>
    <row r="488" spans="9:14" x14ac:dyDescent="0.2">
      <c r="I488" s="45">
        <v>471</v>
      </c>
      <c r="J488">
        <v>29375</v>
      </c>
      <c r="K488">
        <v>28875</v>
      </c>
      <c r="L488">
        <v>29775</v>
      </c>
      <c r="M488">
        <v>23550</v>
      </c>
      <c r="N488">
        <v>20400</v>
      </c>
    </row>
    <row r="489" spans="9:14" x14ac:dyDescent="0.2">
      <c r="I489" s="45">
        <v>472</v>
      </c>
      <c r="J489">
        <v>23525</v>
      </c>
      <c r="K489">
        <v>23475</v>
      </c>
      <c r="L489">
        <v>20475</v>
      </c>
      <c r="M489">
        <v>16950</v>
      </c>
      <c r="N489">
        <v>14325</v>
      </c>
    </row>
    <row r="490" spans="9:14" x14ac:dyDescent="0.2">
      <c r="I490" s="45">
        <v>473</v>
      </c>
      <c r="J490">
        <v>28925</v>
      </c>
      <c r="K490">
        <v>32675</v>
      </c>
      <c r="L490">
        <v>34775</v>
      </c>
      <c r="M490">
        <v>37050</v>
      </c>
      <c r="N490">
        <v>36000</v>
      </c>
    </row>
    <row r="491" spans="9:14" x14ac:dyDescent="0.2">
      <c r="I491" s="45">
        <v>474</v>
      </c>
      <c r="J491">
        <v>35225</v>
      </c>
      <c r="K491">
        <v>37050</v>
      </c>
      <c r="L491">
        <v>36850</v>
      </c>
      <c r="M491">
        <v>31200</v>
      </c>
      <c r="N491">
        <v>33675</v>
      </c>
    </row>
    <row r="492" spans="9:14" x14ac:dyDescent="0.2">
      <c r="I492" s="45">
        <v>475</v>
      </c>
      <c r="J492">
        <v>26400</v>
      </c>
      <c r="K492">
        <v>27875</v>
      </c>
      <c r="L492">
        <v>26775</v>
      </c>
      <c r="M492">
        <v>23250</v>
      </c>
      <c r="N492">
        <v>19200</v>
      </c>
    </row>
    <row r="493" spans="9:14" x14ac:dyDescent="0.2">
      <c r="I493" s="45">
        <v>476</v>
      </c>
      <c r="J493">
        <v>28750</v>
      </c>
      <c r="K493">
        <v>28175</v>
      </c>
      <c r="L493">
        <v>29175</v>
      </c>
      <c r="M493">
        <v>28125</v>
      </c>
      <c r="N493">
        <v>23400</v>
      </c>
    </row>
    <row r="494" spans="9:14" x14ac:dyDescent="0.2">
      <c r="I494" s="45">
        <v>477</v>
      </c>
      <c r="J494">
        <v>28475</v>
      </c>
      <c r="K494">
        <v>31600</v>
      </c>
      <c r="L494">
        <v>34525</v>
      </c>
      <c r="M494">
        <v>34275</v>
      </c>
      <c r="N494">
        <v>31425</v>
      </c>
    </row>
    <row r="495" spans="9:14" x14ac:dyDescent="0.2">
      <c r="I495" s="45">
        <v>478</v>
      </c>
      <c r="J495">
        <v>31450</v>
      </c>
      <c r="K495">
        <v>31825</v>
      </c>
      <c r="L495">
        <v>34750</v>
      </c>
      <c r="M495">
        <v>32925</v>
      </c>
      <c r="N495">
        <v>30525</v>
      </c>
    </row>
    <row r="496" spans="9:14" x14ac:dyDescent="0.2">
      <c r="I496" s="45">
        <v>479</v>
      </c>
      <c r="J496">
        <v>24900</v>
      </c>
      <c r="K496">
        <v>26250</v>
      </c>
      <c r="L496">
        <v>24600</v>
      </c>
      <c r="M496">
        <v>19500</v>
      </c>
      <c r="N496">
        <v>19800</v>
      </c>
    </row>
    <row r="497" spans="9:14" x14ac:dyDescent="0.2">
      <c r="I497" s="45">
        <v>480</v>
      </c>
      <c r="J497">
        <v>29525</v>
      </c>
      <c r="K497">
        <v>32175</v>
      </c>
      <c r="L497">
        <v>35750</v>
      </c>
      <c r="M497">
        <v>37575</v>
      </c>
      <c r="N497">
        <v>32925</v>
      </c>
    </row>
    <row r="498" spans="9:14" x14ac:dyDescent="0.2">
      <c r="I498" s="45">
        <v>481</v>
      </c>
      <c r="J498">
        <v>28975</v>
      </c>
      <c r="K498">
        <v>31825</v>
      </c>
      <c r="L498">
        <v>33625</v>
      </c>
      <c r="M498">
        <v>31050</v>
      </c>
      <c r="N498">
        <v>31500</v>
      </c>
    </row>
    <row r="499" spans="9:14" x14ac:dyDescent="0.2">
      <c r="I499" s="45">
        <v>482</v>
      </c>
      <c r="J499">
        <v>28250</v>
      </c>
      <c r="K499">
        <v>30250</v>
      </c>
      <c r="L499">
        <v>31675</v>
      </c>
      <c r="M499">
        <v>28350</v>
      </c>
      <c r="N499">
        <v>25725</v>
      </c>
    </row>
    <row r="500" spans="9:14" x14ac:dyDescent="0.2">
      <c r="I500" s="45">
        <v>483</v>
      </c>
      <c r="J500">
        <v>19650</v>
      </c>
      <c r="K500">
        <v>19275</v>
      </c>
      <c r="L500">
        <v>19725</v>
      </c>
      <c r="M500">
        <v>18975</v>
      </c>
      <c r="N500">
        <v>16200</v>
      </c>
    </row>
    <row r="501" spans="9:14" x14ac:dyDescent="0.2">
      <c r="I501" s="45">
        <v>484</v>
      </c>
      <c r="J501">
        <v>29150</v>
      </c>
      <c r="K501">
        <v>30225</v>
      </c>
      <c r="L501">
        <v>32550</v>
      </c>
      <c r="M501">
        <v>31275</v>
      </c>
      <c r="N501">
        <v>29100</v>
      </c>
    </row>
    <row r="502" spans="9:14" x14ac:dyDescent="0.2">
      <c r="I502" s="45">
        <v>485</v>
      </c>
      <c r="J502">
        <v>30825</v>
      </c>
      <c r="K502">
        <v>32075</v>
      </c>
      <c r="L502">
        <v>33425</v>
      </c>
      <c r="M502">
        <v>34725</v>
      </c>
      <c r="N502">
        <v>28200</v>
      </c>
    </row>
    <row r="503" spans="9:14" x14ac:dyDescent="0.2">
      <c r="I503" s="45">
        <v>486</v>
      </c>
      <c r="J503">
        <v>15075</v>
      </c>
      <c r="K503">
        <v>15075</v>
      </c>
      <c r="L503">
        <v>13575</v>
      </c>
      <c r="M503">
        <v>11850</v>
      </c>
      <c r="N503">
        <v>8550</v>
      </c>
    </row>
    <row r="504" spans="9:14" x14ac:dyDescent="0.2">
      <c r="I504" s="45">
        <v>487</v>
      </c>
      <c r="J504">
        <v>26325</v>
      </c>
      <c r="K504">
        <v>25050</v>
      </c>
      <c r="L504">
        <v>24225</v>
      </c>
      <c r="M504">
        <v>18825</v>
      </c>
      <c r="N504">
        <v>17850</v>
      </c>
    </row>
    <row r="505" spans="9:14" x14ac:dyDescent="0.2">
      <c r="I505" s="45">
        <v>488</v>
      </c>
      <c r="J505">
        <v>24950</v>
      </c>
      <c r="K505">
        <v>25125</v>
      </c>
      <c r="L505">
        <v>23475</v>
      </c>
      <c r="M505">
        <v>17100</v>
      </c>
      <c r="N505">
        <v>13275</v>
      </c>
    </row>
    <row r="506" spans="9:14" x14ac:dyDescent="0.2">
      <c r="I506" s="45">
        <v>489</v>
      </c>
      <c r="J506">
        <v>27250</v>
      </c>
      <c r="K506">
        <v>27825</v>
      </c>
      <c r="L506">
        <v>28725</v>
      </c>
      <c r="M506">
        <v>23400</v>
      </c>
      <c r="N506">
        <v>17925</v>
      </c>
    </row>
    <row r="507" spans="9:14" x14ac:dyDescent="0.2">
      <c r="I507" s="45">
        <v>490</v>
      </c>
      <c r="J507">
        <v>28425</v>
      </c>
      <c r="K507">
        <v>32375</v>
      </c>
      <c r="L507">
        <v>36575</v>
      </c>
      <c r="M507">
        <v>39550</v>
      </c>
      <c r="N507">
        <v>38250</v>
      </c>
    </row>
    <row r="508" spans="9:14" x14ac:dyDescent="0.2">
      <c r="I508" s="45">
        <v>491</v>
      </c>
      <c r="J508">
        <v>26400</v>
      </c>
      <c r="K508">
        <v>28875</v>
      </c>
      <c r="L508">
        <v>28950</v>
      </c>
      <c r="M508">
        <v>23775</v>
      </c>
      <c r="N508">
        <v>21975</v>
      </c>
    </row>
    <row r="509" spans="9:14" x14ac:dyDescent="0.2">
      <c r="I509" s="45">
        <v>492</v>
      </c>
      <c r="J509">
        <v>25325</v>
      </c>
      <c r="K509">
        <v>26800</v>
      </c>
      <c r="L509">
        <v>23400</v>
      </c>
      <c r="M509">
        <v>21375</v>
      </c>
      <c r="N509">
        <v>17775</v>
      </c>
    </row>
    <row r="510" spans="9:14" x14ac:dyDescent="0.2">
      <c r="I510" s="45">
        <v>493</v>
      </c>
      <c r="J510">
        <v>25425</v>
      </c>
      <c r="K510">
        <v>26200</v>
      </c>
      <c r="L510">
        <v>24375</v>
      </c>
      <c r="M510">
        <v>20850</v>
      </c>
      <c r="N510">
        <v>15675</v>
      </c>
    </row>
    <row r="511" spans="9:14" x14ac:dyDescent="0.2">
      <c r="I511" s="45">
        <v>494</v>
      </c>
      <c r="J511">
        <v>19725</v>
      </c>
      <c r="K511">
        <v>17475</v>
      </c>
      <c r="L511">
        <v>18375</v>
      </c>
      <c r="M511">
        <v>15450</v>
      </c>
      <c r="N511">
        <v>11175</v>
      </c>
    </row>
    <row r="512" spans="9:14" x14ac:dyDescent="0.2">
      <c r="I512" s="45">
        <v>495</v>
      </c>
      <c r="J512">
        <v>28950</v>
      </c>
      <c r="K512">
        <v>29100</v>
      </c>
      <c r="L512">
        <v>32425</v>
      </c>
      <c r="M512">
        <v>28125</v>
      </c>
      <c r="N512">
        <v>26025</v>
      </c>
    </row>
    <row r="513" spans="9:14" x14ac:dyDescent="0.2">
      <c r="I513" s="45">
        <v>496</v>
      </c>
      <c r="J513">
        <v>24425</v>
      </c>
      <c r="K513">
        <v>25050</v>
      </c>
      <c r="L513">
        <v>22725</v>
      </c>
      <c r="M513">
        <v>17625</v>
      </c>
      <c r="N513">
        <v>15075</v>
      </c>
    </row>
    <row r="514" spans="9:14" x14ac:dyDescent="0.2">
      <c r="I514" s="45">
        <v>497</v>
      </c>
      <c r="J514">
        <v>32025</v>
      </c>
      <c r="K514">
        <v>31650</v>
      </c>
      <c r="L514">
        <v>32100</v>
      </c>
      <c r="M514">
        <v>29100</v>
      </c>
      <c r="N514">
        <v>25125</v>
      </c>
    </row>
    <row r="515" spans="9:14" x14ac:dyDescent="0.2">
      <c r="I515" s="45">
        <v>498</v>
      </c>
      <c r="J515">
        <v>30950</v>
      </c>
      <c r="K515">
        <v>30900</v>
      </c>
      <c r="L515">
        <v>33200</v>
      </c>
      <c r="M515">
        <v>32400</v>
      </c>
      <c r="N515">
        <v>29550</v>
      </c>
    </row>
    <row r="516" spans="9:14" x14ac:dyDescent="0.2">
      <c r="I516" s="45">
        <v>499</v>
      </c>
      <c r="J516">
        <v>27525</v>
      </c>
      <c r="K516">
        <v>27400</v>
      </c>
      <c r="L516">
        <v>25800</v>
      </c>
      <c r="M516">
        <v>25650</v>
      </c>
      <c r="N516">
        <v>22350</v>
      </c>
    </row>
    <row r="517" spans="9:14" x14ac:dyDescent="0.2">
      <c r="I517" s="45">
        <v>500</v>
      </c>
      <c r="J517">
        <v>27900</v>
      </c>
      <c r="K517">
        <v>31150</v>
      </c>
      <c r="L517">
        <v>34525</v>
      </c>
      <c r="M517">
        <v>35925</v>
      </c>
      <c r="N517">
        <v>32850</v>
      </c>
    </row>
    <row r="518" spans="9:14" x14ac:dyDescent="0.2">
      <c r="I518" s="45">
        <v>501</v>
      </c>
      <c r="J518">
        <v>29800</v>
      </c>
      <c r="K518">
        <v>30000</v>
      </c>
      <c r="L518">
        <v>32400</v>
      </c>
      <c r="M518">
        <v>28425</v>
      </c>
      <c r="N518">
        <v>24600</v>
      </c>
    </row>
    <row r="519" spans="9:14" x14ac:dyDescent="0.2">
      <c r="I519" s="45">
        <v>502</v>
      </c>
      <c r="J519">
        <v>34525</v>
      </c>
      <c r="K519">
        <v>35525</v>
      </c>
      <c r="L519">
        <v>35850</v>
      </c>
      <c r="M519">
        <v>38475</v>
      </c>
      <c r="N519">
        <v>36375</v>
      </c>
    </row>
    <row r="520" spans="9:14" x14ac:dyDescent="0.2">
      <c r="I520" s="45">
        <v>503</v>
      </c>
      <c r="J520">
        <v>31625</v>
      </c>
      <c r="K520">
        <v>30275</v>
      </c>
      <c r="L520">
        <v>30600</v>
      </c>
      <c r="M520">
        <v>25575</v>
      </c>
      <c r="N520">
        <v>22950</v>
      </c>
    </row>
    <row r="521" spans="9:14" x14ac:dyDescent="0.2">
      <c r="I521" s="45">
        <v>504</v>
      </c>
      <c r="J521">
        <v>28500</v>
      </c>
      <c r="K521">
        <v>30975</v>
      </c>
      <c r="L521">
        <v>30225</v>
      </c>
      <c r="M521">
        <v>26775</v>
      </c>
      <c r="N521">
        <v>23175</v>
      </c>
    </row>
    <row r="522" spans="9:14" x14ac:dyDescent="0.2">
      <c r="I522" s="45">
        <v>505</v>
      </c>
      <c r="J522">
        <v>32350</v>
      </c>
      <c r="K522">
        <v>31250</v>
      </c>
      <c r="L522">
        <v>32350</v>
      </c>
      <c r="M522">
        <v>29400</v>
      </c>
      <c r="N522">
        <v>22050</v>
      </c>
    </row>
    <row r="523" spans="9:14" x14ac:dyDescent="0.2">
      <c r="I523" s="45">
        <v>506</v>
      </c>
      <c r="J523">
        <v>28950</v>
      </c>
      <c r="K523">
        <v>29325</v>
      </c>
      <c r="L523">
        <v>29925</v>
      </c>
      <c r="M523">
        <v>28950</v>
      </c>
      <c r="N523">
        <v>22950</v>
      </c>
    </row>
    <row r="524" spans="9:14" x14ac:dyDescent="0.2">
      <c r="I524" s="45">
        <v>507</v>
      </c>
      <c r="J524">
        <v>30700</v>
      </c>
      <c r="K524">
        <v>30700</v>
      </c>
      <c r="L524">
        <v>32525</v>
      </c>
      <c r="M524">
        <v>31725</v>
      </c>
      <c r="N524">
        <v>27375</v>
      </c>
    </row>
    <row r="525" spans="9:14" x14ac:dyDescent="0.2">
      <c r="I525" s="45">
        <v>508</v>
      </c>
      <c r="J525">
        <v>28975</v>
      </c>
      <c r="K525">
        <v>30950</v>
      </c>
      <c r="L525">
        <v>31500</v>
      </c>
      <c r="M525">
        <v>27975</v>
      </c>
      <c r="N525">
        <v>24600</v>
      </c>
    </row>
    <row r="526" spans="9:14" x14ac:dyDescent="0.2">
      <c r="I526" s="45">
        <v>509</v>
      </c>
      <c r="J526">
        <v>26175</v>
      </c>
      <c r="K526">
        <v>27325</v>
      </c>
      <c r="L526">
        <v>27000</v>
      </c>
      <c r="M526">
        <v>21825</v>
      </c>
      <c r="N526">
        <v>17550</v>
      </c>
    </row>
    <row r="527" spans="9:14" x14ac:dyDescent="0.2">
      <c r="I527" s="45">
        <v>510</v>
      </c>
      <c r="J527">
        <v>17925</v>
      </c>
      <c r="K527">
        <v>17850</v>
      </c>
      <c r="L527">
        <v>17175</v>
      </c>
      <c r="M527">
        <v>13125</v>
      </c>
      <c r="N527">
        <v>10275</v>
      </c>
    </row>
    <row r="528" spans="9:14" x14ac:dyDescent="0.2">
      <c r="I528" s="45">
        <v>511</v>
      </c>
      <c r="J528">
        <v>27675</v>
      </c>
      <c r="K528">
        <v>27300</v>
      </c>
      <c r="L528">
        <v>25725</v>
      </c>
      <c r="M528">
        <v>26925</v>
      </c>
      <c r="N528">
        <v>25050</v>
      </c>
    </row>
    <row r="529" spans="9:14" x14ac:dyDescent="0.2">
      <c r="I529" s="45">
        <v>512</v>
      </c>
      <c r="J529">
        <v>26775</v>
      </c>
      <c r="K529">
        <v>30000</v>
      </c>
      <c r="L529">
        <v>27225</v>
      </c>
      <c r="M529">
        <v>26700</v>
      </c>
      <c r="N529">
        <v>26550</v>
      </c>
    </row>
    <row r="530" spans="9:14" x14ac:dyDescent="0.2">
      <c r="I530" s="45">
        <v>513</v>
      </c>
      <c r="J530">
        <v>26925</v>
      </c>
      <c r="K530">
        <v>26775</v>
      </c>
      <c r="L530">
        <v>26700</v>
      </c>
      <c r="M530">
        <v>21225</v>
      </c>
      <c r="N530">
        <v>18450</v>
      </c>
    </row>
    <row r="531" spans="9:14" x14ac:dyDescent="0.2">
      <c r="I531" s="45">
        <v>514</v>
      </c>
      <c r="J531">
        <v>25725</v>
      </c>
      <c r="K531">
        <v>26475</v>
      </c>
      <c r="L531">
        <v>23925</v>
      </c>
      <c r="M531">
        <v>19500</v>
      </c>
      <c r="N531">
        <v>17475</v>
      </c>
    </row>
    <row r="532" spans="9:14" x14ac:dyDescent="0.2">
      <c r="I532" s="45">
        <v>515</v>
      </c>
      <c r="J532">
        <v>24825</v>
      </c>
      <c r="K532">
        <v>25950</v>
      </c>
      <c r="L532">
        <v>23325</v>
      </c>
      <c r="M532">
        <v>19950</v>
      </c>
      <c r="N532">
        <v>17850</v>
      </c>
    </row>
    <row r="533" spans="9:14" x14ac:dyDescent="0.2">
      <c r="I533" s="45">
        <v>516</v>
      </c>
      <c r="J533">
        <v>18000</v>
      </c>
      <c r="K533">
        <v>19275</v>
      </c>
      <c r="L533">
        <v>19425</v>
      </c>
      <c r="M533">
        <v>16800</v>
      </c>
      <c r="N533">
        <v>14775</v>
      </c>
    </row>
    <row r="534" spans="9:14" x14ac:dyDescent="0.2">
      <c r="I534" s="45">
        <v>517</v>
      </c>
      <c r="J534">
        <v>21825</v>
      </c>
      <c r="K534">
        <v>20325</v>
      </c>
      <c r="L534">
        <v>20700</v>
      </c>
      <c r="M534">
        <v>19125</v>
      </c>
      <c r="N534">
        <v>16425</v>
      </c>
    </row>
    <row r="535" spans="9:14" x14ac:dyDescent="0.2">
      <c r="I535" s="45">
        <v>518</v>
      </c>
      <c r="J535">
        <v>33200</v>
      </c>
      <c r="K535">
        <v>34325</v>
      </c>
      <c r="L535">
        <v>35875</v>
      </c>
      <c r="M535">
        <v>41400</v>
      </c>
      <c r="N535">
        <v>38100</v>
      </c>
    </row>
    <row r="536" spans="9:14" x14ac:dyDescent="0.2">
      <c r="I536" s="45">
        <v>519</v>
      </c>
      <c r="J536">
        <v>26150</v>
      </c>
      <c r="K536">
        <v>27975</v>
      </c>
      <c r="L536">
        <v>27225</v>
      </c>
      <c r="M536">
        <v>22050</v>
      </c>
      <c r="N536">
        <v>20175</v>
      </c>
    </row>
    <row r="537" spans="9:14" x14ac:dyDescent="0.2">
      <c r="I537" s="45">
        <v>520</v>
      </c>
      <c r="J537">
        <v>40050</v>
      </c>
      <c r="K537">
        <v>40750</v>
      </c>
      <c r="L537">
        <v>40925</v>
      </c>
      <c r="M537">
        <v>41675</v>
      </c>
      <c r="N537">
        <v>39750</v>
      </c>
    </row>
    <row r="538" spans="9:14" x14ac:dyDescent="0.2">
      <c r="I538" s="45">
        <v>521</v>
      </c>
      <c r="J538">
        <v>39800</v>
      </c>
      <c r="K538">
        <v>39425</v>
      </c>
      <c r="L538">
        <v>39575</v>
      </c>
      <c r="M538">
        <v>40800</v>
      </c>
      <c r="N538">
        <v>37725</v>
      </c>
    </row>
    <row r="539" spans="9:14" x14ac:dyDescent="0.2">
      <c r="I539" s="45">
        <v>522</v>
      </c>
      <c r="J539">
        <v>27425</v>
      </c>
      <c r="K539">
        <v>28850</v>
      </c>
      <c r="L539">
        <v>29625</v>
      </c>
      <c r="M539">
        <v>24225</v>
      </c>
      <c r="N539">
        <v>23700</v>
      </c>
    </row>
    <row r="540" spans="9:14" x14ac:dyDescent="0.2">
      <c r="I540" s="45">
        <v>523</v>
      </c>
      <c r="J540">
        <v>22650</v>
      </c>
      <c r="K540">
        <v>23775</v>
      </c>
      <c r="L540">
        <v>23175</v>
      </c>
      <c r="M540">
        <v>20325</v>
      </c>
      <c r="N540">
        <v>17550</v>
      </c>
    </row>
    <row r="541" spans="9:14" x14ac:dyDescent="0.2">
      <c r="I541" s="45">
        <v>524</v>
      </c>
      <c r="J541">
        <v>31875</v>
      </c>
      <c r="K541">
        <v>30250</v>
      </c>
      <c r="L541">
        <v>31075</v>
      </c>
      <c r="M541">
        <v>27750</v>
      </c>
      <c r="N541">
        <v>26025</v>
      </c>
    </row>
    <row r="542" spans="9:14" x14ac:dyDescent="0.2">
      <c r="I542" s="45">
        <v>525</v>
      </c>
      <c r="J542">
        <v>22725</v>
      </c>
      <c r="K542">
        <v>22125</v>
      </c>
      <c r="L542">
        <v>21300</v>
      </c>
      <c r="M542">
        <v>16875</v>
      </c>
      <c r="N542">
        <v>14325</v>
      </c>
    </row>
    <row r="543" spans="9:14" x14ac:dyDescent="0.2">
      <c r="I543" s="45">
        <v>526</v>
      </c>
      <c r="J543">
        <v>25725</v>
      </c>
      <c r="K543">
        <v>24750</v>
      </c>
      <c r="L543">
        <v>23325</v>
      </c>
      <c r="M543">
        <v>22950</v>
      </c>
      <c r="N543">
        <v>18750</v>
      </c>
    </row>
    <row r="544" spans="9:14" x14ac:dyDescent="0.2">
      <c r="I544" s="45">
        <v>527</v>
      </c>
      <c r="J544">
        <v>28850</v>
      </c>
      <c r="K544">
        <v>30250</v>
      </c>
      <c r="L544">
        <v>32525</v>
      </c>
      <c r="M544">
        <v>30825</v>
      </c>
      <c r="N544">
        <v>25575</v>
      </c>
    </row>
    <row r="545" spans="9:14" x14ac:dyDescent="0.2">
      <c r="I545" s="45">
        <v>528</v>
      </c>
      <c r="J545">
        <v>23550</v>
      </c>
      <c r="K545">
        <v>24750</v>
      </c>
      <c r="L545">
        <v>21675</v>
      </c>
      <c r="M545">
        <v>17700</v>
      </c>
      <c r="N545">
        <v>12900</v>
      </c>
    </row>
    <row r="546" spans="9:14" x14ac:dyDescent="0.2">
      <c r="I546" s="45">
        <v>529</v>
      </c>
      <c r="J546">
        <v>28625</v>
      </c>
      <c r="K546">
        <v>30850</v>
      </c>
      <c r="L546">
        <v>38375</v>
      </c>
      <c r="M546">
        <v>41825</v>
      </c>
      <c r="N546">
        <v>40200</v>
      </c>
    </row>
    <row r="547" spans="9:14" x14ac:dyDescent="0.2">
      <c r="I547" s="45">
        <v>530</v>
      </c>
      <c r="J547">
        <v>28625</v>
      </c>
      <c r="K547">
        <v>32825</v>
      </c>
      <c r="L547">
        <v>37175</v>
      </c>
      <c r="M547">
        <v>41375</v>
      </c>
      <c r="N547">
        <v>35925</v>
      </c>
    </row>
    <row r="548" spans="9:14" x14ac:dyDescent="0.2">
      <c r="I548" s="45">
        <v>531</v>
      </c>
      <c r="J548">
        <v>26400</v>
      </c>
      <c r="K548">
        <v>25200</v>
      </c>
      <c r="L548">
        <v>24375</v>
      </c>
      <c r="M548">
        <v>19050</v>
      </c>
      <c r="N548">
        <v>15525</v>
      </c>
    </row>
    <row r="549" spans="9:14" x14ac:dyDescent="0.2">
      <c r="I549" s="45">
        <v>532</v>
      </c>
      <c r="J549">
        <v>29400</v>
      </c>
      <c r="K549">
        <v>31275</v>
      </c>
      <c r="L549">
        <v>32825</v>
      </c>
      <c r="M549">
        <v>33450</v>
      </c>
      <c r="N549">
        <v>27450</v>
      </c>
    </row>
    <row r="550" spans="9:14" x14ac:dyDescent="0.2">
      <c r="I550" s="45">
        <v>533</v>
      </c>
      <c r="J550">
        <v>24075</v>
      </c>
      <c r="K550">
        <v>24750</v>
      </c>
      <c r="L550">
        <v>25275</v>
      </c>
      <c r="M550">
        <v>18375</v>
      </c>
      <c r="N550">
        <v>15900</v>
      </c>
    </row>
    <row r="551" spans="9:14" x14ac:dyDescent="0.2">
      <c r="I551" s="45">
        <v>534</v>
      </c>
      <c r="J551">
        <v>28975</v>
      </c>
      <c r="K551">
        <v>30925</v>
      </c>
      <c r="L551">
        <v>33050</v>
      </c>
      <c r="M551">
        <v>31050</v>
      </c>
      <c r="N551">
        <v>28725</v>
      </c>
    </row>
    <row r="552" spans="9:14" x14ac:dyDescent="0.2">
      <c r="I552" s="45">
        <v>535</v>
      </c>
      <c r="J552">
        <v>23025</v>
      </c>
      <c r="K552">
        <v>22125</v>
      </c>
      <c r="L552">
        <v>20625</v>
      </c>
      <c r="M552">
        <v>15075</v>
      </c>
      <c r="N552">
        <v>12000</v>
      </c>
    </row>
    <row r="553" spans="9:14" x14ac:dyDescent="0.2">
      <c r="I553" s="45">
        <v>536</v>
      </c>
      <c r="J553">
        <v>31575</v>
      </c>
      <c r="K553">
        <v>31400</v>
      </c>
      <c r="L553">
        <v>32525</v>
      </c>
      <c r="M553">
        <v>25575</v>
      </c>
      <c r="N553">
        <v>25500</v>
      </c>
    </row>
    <row r="554" spans="9:14" x14ac:dyDescent="0.2">
      <c r="I554" s="45">
        <v>537</v>
      </c>
      <c r="J554">
        <v>26950</v>
      </c>
      <c r="K554">
        <v>27850</v>
      </c>
      <c r="L554">
        <v>28350</v>
      </c>
      <c r="M554">
        <v>22725</v>
      </c>
      <c r="N554">
        <v>21150</v>
      </c>
    </row>
    <row r="555" spans="9:14" x14ac:dyDescent="0.2">
      <c r="I555" s="45">
        <v>538</v>
      </c>
      <c r="J555">
        <v>29825</v>
      </c>
      <c r="K555">
        <v>32375</v>
      </c>
      <c r="L555">
        <v>36425</v>
      </c>
      <c r="M555">
        <v>37125</v>
      </c>
      <c r="N555">
        <v>36450</v>
      </c>
    </row>
    <row r="556" spans="9:14" x14ac:dyDescent="0.2">
      <c r="I556" s="45">
        <v>539</v>
      </c>
      <c r="J556">
        <v>15375</v>
      </c>
      <c r="K556">
        <v>15525</v>
      </c>
      <c r="L556">
        <v>15600</v>
      </c>
      <c r="M556">
        <v>11850</v>
      </c>
      <c r="N556">
        <v>9225</v>
      </c>
    </row>
    <row r="557" spans="9:14" x14ac:dyDescent="0.2">
      <c r="I557" s="45">
        <v>540</v>
      </c>
      <c r="J557">
        <v>27325</v>
      </c>
      <c r="K557">
        <v>28650</v>
      </c>
      <c r="L557">
        <v>27825</v>
      </c>
      <c r="M557">
        <v>25425</v>
      </c>
      <c r="N557">
        <v>20700</v>
      </c>
    </row>
    <row r="558" spans="9:14" x14ac:dyDescent="0.2">
      <c r="I558" s="45">
        <v>541</v>
      </c>
      <c r="J558">
        <v>22950</v>
      </c>
      <c r="K558">
        <v>24000</v>
      </c>
      <c r="L558">
        <v>20400</v>
      </c>
      <c r="M558">
        <v>16350</v>
      </c>
      <c r="N558">
        <v>13050</v>
      </c>
    </row>
    <row r="559" spans="9:14" x14ac:dyDescent="0.2">
      <c r="I559" s="45">
        <v>542</v>
      </c>
      <c r="J559">
        <v>28500</v>
      </c>
      <c r="K559">
        <v>31350</v>
      </c>
      <c r="L559">
        <v>33300</v>
      </c>
      <c r="M559">
        <v>31725</v>
      </c>
      <c r="N559">
        <v>26850</v>
      </c>
    </row>
    <row r="560" spans="9:14" x14ac:dyDescent="0.2">
      <c r="I560" s="45">
        <v>543</v>
      </c>
      <c r="J560">
        <v>26900</v>
      </c>
      <c r="K560">
        <v>26725</v>
      </c>
      <c r="L560">
        <v>28800</v>
      </c>
      <c r="M560">
        <v>24900</v>
      </c>
      <c r="N560">
        <v>20175</v>
      </c>
    </row>
    <row r="561" spans="9:14" x14ac:dyDescent="0.2">
      <c r="I561" s="45">
        <v>544</v>
      </c>
      <c r="J561">
        <v>29550</v>
      </c>
      <c r="K561">
        <v>31500</v>
      </c>
      <c r="L561">
        <v>30525</v>
      </c>
      <c r="M561">
        <v>24450</v>
      </c>
      <c r="N561">
        <v>21375</v>
      </c>
    </row>
    <row r="562" spans="9:14" x14ac:dyDescent="0.2">
      <c r="I562" s="45">
        <v>545</v>
      </c>
      <c r="J562">
        <v>31250</v>
      </c>
      <c r="K562">
        <v>31700</v>
      </c>
      <c r="L562">
        <v>33825</v>
      </c>
      <c r="M562">
        <v>30000</v>
      </c>
      <c r="N562">
        <v>28275</v>
      </c>
    </row>
    <row r="563" spans="9:14" x14ac:dyDescent="0.2">
      <c r="I563" s="45">
        <v>546</v>
      </c>
      <c r="J563">
        <v>28950</v>
      </c>
      <c r="K563">
        <v>32950</v>
      </c>
      <c r="L563">
        <v>37875</v>
      </c>
      <c r="M563">
        <v>40425</v>
      </c>
      <c r="N563">
        <v>38175</v>
      </c>
    </row>
    <row r="564" spans="9:14" x14ac:dyDescent="0.2">
      <c r="I564" s="45">
        <v>547</v>
      </c>
      <c r="J564">
        <v>26150</v>
      </c>
      <c r="K564">
        <v>27500</v>
      </c>
      <c r="L564">
        <v>27375</v>
      </c>
      <c r="M564">
        <v>23175</v>
      </c>
      <c r="N564">
        <v>20175</v>
      </c>
    </row>
    <row r="565" spans="9:14" x14ac:dyDescent="0.2">
      <c r="I565" s="45">
        <v>548</v>
      </c>
      <c r="J565">
        <v>29000</v>
      </c>
      <c r="K565">
        <v>29400</v>
      </c>
      <c r="L565">
        <v>27750</v>
      </c>
      <c r="M565">
        <v>22800</v>
      </c>
      <c r="N565">
        <v>18375</v>
      </c>
    </row>
    <row r="566" spans="9:14" x14ac:dyDescent="0.2">
      <c r="I566" s="45">
        <v>549</v>
      </c>
      <c r="J566">
        <v>26625</v>
      </c>
      <c r="K566">
        <v>27375</v>
      </c>
      <c r="L566">
        <v>25800</v>
      </c>
      <c r="M566">
        <v>23025</v>
      </c>
      <c r="N566">
        <v>18375</v>
      </c>
    </row>
    <row r="567" spans="9:14" x14ac:dyDescent="0.2">
      <c r="I567" s="45">
        <v>550</v>
      </c>
      <c r="J567">
        <v>26325</v>
      </c>
      <c r="K567">
        <v>27250</v>
      </c>
      <c r="L567">
        <v>27525</v>
      </c>
      <c r="M567">
        <v>21975</v>
      </c>
      <c r="N567">
        <v>20700</v>
      </c>
    </row>
    <row r="568" spans="9:14" x14ac:dyDescent="0.2">
      <c r="I568" s="45">
        <v>551</v>
      </c>
      <c r="J568">
        <v>25350</v>
      </c>
      <c r="K568">
        <v>22950</v>
      </c>
      <c r="L568">
        <v>22950</v>
      </c>
      <c r="M568">
        <v>24975</v>
      </c>
      <c r="N568">
        <v>22050</v>
      </c>
    </row>
    <row r="569" spans="9:14" x14ac:dyDescent="0.2">
      <c r="I569" s="45">
        <v>552</v>
      </c>
      <c r="J569">
        <v>22950</v>
      </c>
      <c r="K569">
        <v>22875</v>
      </c>
      <c r="L569">
        <v>20550</v>
      </c>
      <c r="M569">
        <v>15900</v>
      </c>
      <c r="N569">
        <v>12300</v>
      </c>
    </row>
    <row r="570" spans="9:14" x14ac:dyDescent="0.2">
      <c r="I570" s="45">
        <v>553</v>
      </c>
      <c r="J570">
        <v>27025</v>
      </c>
      <c r="K570">
        <v>27825</v>
      </c>
      <c r="L570">
        <v>29325</v>
      </c>
      <c r="M570">
        <v>24900</v>
      </c>
      <c r="N570">
        <v>23175</v>
      </c>
    </row>
    <row r="571" spans="9:14" x14ac:dyDescent="0.2">
      <c r="I571" s="45">
        <v>554</v>
      </c>
      <c r="J571">
        <v>33275</v>
      </c>
      <c r="K571">
        <v>33150</v>
      </c>
      <c r="L571">
        <v>34975</v>
      </c>
      <c r="M571">
        <v>42925</v>
      </c>
      <c r="N571">
        <v>43350</v>
      </c>
    </row>
    <row r="572" spans="9:14" x14ac:dyDescent="0.2">
      <c r="I572" s="45">
        <v>555</v>
      </c>
      <c r="J572">
        <v>28475</v>
      </c>
      <c r="K572">
        <v>31475</v>
      </c>
      <c r="L572">
        <v>37325</v>
      </c>
      <c r="M572">
        <v>39675</v>
      </c>
      <c r="N572">
        <v>41775</v>
      </c>
    </row>
    <row r="573" spans="9:14" x14ac:dyDescent="0.2">
      <c r="I573" s="45">
        <v>556</v>
      </c>
      <c r="J573">
        <v>26675</v>
      </c>
      <c r="K573">
        <v>27800</v>
      </c>
      <c r="L573">
        <v>31675</v>
      </c>
      <c r="M573">
        <v>26775</v>
      </c>
      <c r="N573">
        <v>22050</v>
      </c>
    </row>
    <row r="574" spans="9:14" x14ac:dyDescent="0.2">
      <c r="I574" s="45">
        <v>557</v>
      </c>
      <c r="J574">
        <v>33300</v>
      </c>
      <c r="K574">
        <v>34275</v>
      </c>
      <c r="L574">
        <v>31575</v>
      </c>
      <c r="M574">
        <v>31575</v>
      </c>
      <c r="N574">
        <v>28200</v>
      </c>
    </row>
    <row r="575" spans="9:14" x14ac:dyDescent="0.2">
      <c r="I575" s="45">
        <v>558</v>
      </c>
      <c r="J575">
        <v>26425</v>
      </c>
      <c r="K575">
        <v>28425</v>
      </c>
      <c r="L575">
        <v>26625</v>
      </c>
      <c r="M575">
        <v>21300</v>
      </c>
      <c r="N575">
        <v>17400</v>
      </c>
    </row>
    <row r="576" spans="9:14" x14ac:dyDescent="0.2">
      <c r="I576" s="45">
        <v>559</v>
      </c>
      <c r="J576">
        <v>32025</v>
      </c>
      <c r="K576">
        <v>31475</v>
      </c>
      <c r="L576">
        <v>35525</v>
      </c>
      <c r="M576">
        <v>37575</v>
      </c>
      <c r="N576">
        <v>33225</v>
      </c>
    </row>
    <row r="577" spans="9:14" x14ac:dyDescent="0.2">
      <c r="I577" s="45">
        <v>560</v>
      </c>
      <c r="J577">
        <v>28500</v>
      </c>
      <c r="K577">
        <v>28200</v>
      </c>
      <c r="L577">
        <v>29400</v>
      </c>
      <c r="M577">
        <v>24075</v>
      </c>
      <c r="N577">
        <v>20175</v>
      </c>
    </row>
    <row r="578" spans="9:14" x14ac:dyDescent="0.2">
      <c r="I578" s="45">
        <v>561</v>
      </c>
      <c r="J578">
        <v>30750</v>
      </c>
      <c r="K578">
        <v>32825</v>
      </c>
      <c r="L578">
        <v>33225</v>
      </c>
      <c r="M578">
        <v>32100</v>
      </c>
      <c r="N578">
        <v>31050</v>
      </c>
    </row>
    <row r="579" spans="9:14" x14ac:dyDescent="0.2">
      <c r="I579" s="45">
        <v>562</v>
      </c>
      <c r="J579">
        <v>30650</v>
      </c>
      <c r="K579">
        <v>30225</v>
      </c>
      <c r="L579">
        <v>31125</v>
      </c>
      <c r="M579">
        <v>25800</v>
      </c>
      <c r="N579">
        <v>24150</v>
      </c>
    </row>
    <row r="580" spans="9:14" x14ac:dyDescent="0.2">
      <c r="I580" s="45">
        <v>563</v>
      </c>
      <c r="J580">
        <v>31925</v>
      </c>
      <c r="K580">
        <v>31075</v>
      </c>
      <c r="L580">
        <v>35625</v>
      </c>
      <c r="M580">
        <v>35175</v>
      </c>
      <c r="N580">
        <v>31875</v>
      </c>
    </row>
    <row r="581" spans="9:14" x14ac:dyDescent="0.2">
      <c r="I581" s="45">
        <v>564</v>
      </c>
      <c r="J581">
        <v>26500</v>
      </c>
      <c r="K581">
        <v>26650</v>
      </c>
      <c r="L581">
        <v>27075</v>
      </c>
      <c r="M581">
        <v>21675</v>
      </c>
      <c r="N581">
        <v>19125</v>
      </c>
    </row>
    <row r="582" spans="9:14" x14ac:dyDescent="0.2">
      <c r="I582" s="45">
        <v>565</v>
      </c>
      <c r="J582">
        <v>21000</v>
      </c>
      <c r="K582">
        <v>21825</v>
      </c>
      <c r="L582">
        <v>19725</v>
      </c>
      <c r="M582">
        <v>16200</v>
      </c>
      <c r="N582">
        <v>13800</v>
      </c>
    </row>
    <row r="583" spans="9:14" x14ac:dyDescent="0.2">
      <c r="I583" s="45">
        <v>566</v>
      </c>
      <c r="J583">
        <v>29275</v>
      </c>
      <c r="K583">
        <v>31275</v>
      </c>
      <c r="L583">
        <v>34575</v>
      </c>
      <c r="M583">
        <v>36750</v>
      </c>
      <c r="N583">
        <v>35925</v>
      </c>
    </row>
    <row r="584" spans="9:14" x14ac:dyDescent="0.2">
      <c r="I584" s="45">
        <v>567</v>
      </c>
      <c r="J584">
        <v>29600</v>
      </c>
      <c r="K584">
        <v>29125</v>
      </c>
      <c r="L584">
        <v>32750</v>
      </c>
      <c r="M584">
        <v>26100</v>
      </c>
      <c r="N584">
        <v>28275</v>
      </c>
    </row>
    <row r="585" spans="9:14" x14ac:dyDescent="0.2">
      <c r="I585" s="45">
        <v>568</v>
      </c>
      <c r="J585">
        <v>21675</v>
      </c>
      <c r="K585">
        <v>21975</v>
      </c>
      <c r="L585">
        <v>20100</v>
      </c>
      <c r="M585">
        <v>14775</v>
      </c>
      <c r="N585">
        <v>12525</v>
      </c>
    </row>
    <row r="586" spans="9:14" x14ac:dyDescent="0.2">
      <c r="I586" s="45">
        <v>569</v>
      </c>
      <c r="J586">
        <v>28800</v>
      </c>
      <c r="K586">
        <v>32000</v>
      </c>
      <c r="L586">
        <v>34825</v>
      </c>
      <c r="M586">
        <v>34800</v>
      </c>
      <c r="N586">
        <v>35100</v>
      </c>
    </row>
    <row r="587" spans="9:14" x14ac:dyDescent="0.2">
      <c r="I587" s="45">
        <v>570</v>
      </c>
      <c r="J587">
        <v>26250</v>
      </c>
      <c r="K587">
        <v>26675</v>
      </c>
      <c r="L587">
        <v>24825</v>
      </c>
      <c r="M587">
        <v>16725</v>
      </c>
      <c r="N587">
        <v>15675</v>
      </c>
    </row>
    <row r="588" spans="9:14" x14ac:dyDescent="0.2">
      <c r="I588" s="45">
        <v>571</v>
      </c>
      <c r="J588">
        <v>25775</v>
      </c>
      <c r="K588">
        <v>27325</v>
      </c>
      <c r="L588">
        <v>24375</v>
      </c>
      <c r="M588">
        <v>22125</v>
      </c>
      <c r="N588">
        <v>18375</v>
      </c>
    </row>
    <row r="589" spans="9:14" x14ac:dyDescent="0.2">
      <c r="I589" s="45">
        <v>572</v>
      </c>
      <c r="J589">
        <v>26275</v>
      </c>
      <c r="K589">
        <v>27375</v>
      </c>
      <c r="L589">
        <v>26700</v>
      </c>
      <c r="M589">
        <v>21225</v>
      </c>
      <c r="N589">
        <v>18675</v>
      </c>
    </row>
    <row r="590" spans="9:14" x14ac:dyDescent="0.2">
      <c r="I590" s="45">
        <v>573</v>
      </c>
      <c r="J590">
        <v>25725</v>
      </c>
      <c r="K590">
        <v>25650</v>
      </c>
      <c r="L590">
        <v>24075</v>
      </c>
      <c r="M590">
        <v>18750</v>
      </c>
      <c r="N590">
        <v>15150</v>
      </c>
    </row>
    <row r="591" spans="9:14" x14ac:dyDescent="0.2">
      <c r="I591" s="45">
        <v>574</v>
      </c>
      <c r="J591">
        <v>28425</v>
      </c>
      <c r="K591">
        <v>30400</v>
      </c>
      <c r="L591">
        <v>37700</v>
      </c>
      <c r="M591">
        <v>40500</v>
      </c>
      <c r="N591">
        <v>39525</v>
      </c>
    </row>
    <row r="592" spans="9:14" x14ac:dyDescent="0.2">
      <c r="I592" s="45">
        <v>575</v>
      </c>
      <c r="J592">
        <v>32775</v>
      </c>
      <c r="K592">
        <v>35625</v>
      </c>
      <c r="L592">
        <v>37200</v>
      </c>
      <c r="M592">
        <v>33000</v>
      </c>
      <c r="N592">
        <v>30900</v>
      </c>
    </row>
    <row r="593" spans="9:14" x14ac:dyDescent="0.2">
      <c r="I593" s="45">
        <v>576</v>
      </c>
      <c r="J593">
        <v>27300</v>
      </c>
      <c r="K593">
        <v>26350</v>
      </c>
      <c r="L593">
        <v>27450</v>
      </c>
      <c r="M593">
        <v>22650</v>
      </c>
      <c r="N593">
        <v>18000</v>
      </c>
    </row>
    <row r="594" spans="9:14" x14ac:dyDescent="0.2">
      <c r="I594" s="45">
        <v>577</v>
      </c>
      <c r="J594">
        <v>24675</v>
      </c>
      <c r="K594">
        <v>25650</v>
      </c>
      <c r="L594">
        <v>22950</v>
      </c>
      <c r="M594">
        <v>19950</v>
      </c>
      <c r="N594">
        <v>17850</v>
      </c>
    </row>
    <row r="595" spans="9:14" x14ac:dyDescent="0.2">
      <c r="I595" s="45">
        <v>578</v>
      </c>
      <c r="J595">
        <v>28900</v>
      </c>
      <c r="K595">
        <v>28825</v>
      </c>
      <c r="L595">
        <v>32025</v>
      </c>
      <c r="M595">
        <v>26625</v>
      </c>
      <c r="N595">
        <v>22425</v>
      </c>
    </row>
    <row r="596" spans="9:14" x14ac:dyDescent="0.2">
      <c r="I596" s="45">
        <v>579</v>
      </c>
      <c r="J596">
        <v>20025</v>
      </c>
      <c r="K596">
        <v>19200</v>
      </c>
      <c r="L596">
        <v>18075</v>
      </c>
      <c r="M596">
        <v>14925</v>
      </c>
      <c r="N596">
        <v>12000</v>
      </c>
    </row>
    <row r="597" spans="9:14" x14ac:dyDescent="0.2">
      <c r="I597" s="45">
        <v>580</v>
      </c>
      <c r="J597">
        <v>28575</v>
      </c>
      <c r="K597">
        <v>30175</v>
      </c>
      <c r="L597">
        <v>31650</v>
      </c>
      <c r="M597">
        <v>26775</v>
      </c>
      <c r="N597">
        <v>24675</v>
      </c>
    </row>
    <row r="598" spans="9:14" x14ac:dyDescent="0.2">
      <c r="I598" s="45">
        <v>581</v>
      </c>
      <c r="J598">
        <v>26575</v>
      </c>
      <c r="K598">
        <v>27100</v>
      </c>
      <c r="L598">
        <v>28125</v>
      </c>
      <c r="M598">
        <v>22350</v>
      </c>
      <c r="N598">
        <v>18225</v>
      </c>
    </row>
    <row r="599" spans="9:14" x14ac:dyDescent="0.2">
      <c r="I599" s="45">
        <v>582</v>
      </c>
      <c r="J599">
        <v>25875</v>
      </c>
      <c r="K599">
        <v>26725</v>
      </c>
      <c r="L599">
        <v>27000</v>
      </c>
      <c r="M599">
        <v>22275</v>
      </c>
      <c r="N599">
        <v>17475</v>
      </c>
    </row>
    <row r="600" spans="9:14" x14ac:dyDescent="0.2">
      <c r="I600" s="45">
        <v>583</v>
      </c>
      <c r="J600">
        <v>11850</v>
      </c>
      <c r="K600">
        <v>11400</v>
      </c>
      <c r="L600">
        <v>12300</v>
      </c>
      <c r="M600">
        <v>10650</v>
      </c>
      <c r="N600">
        <v>10950</v>
      </c>
    </row>
    <row r="601" spans="9:14" x14ac:dyDescent="0.2">
      <c r="I601" s="45">
        <v>584</v>
      </c>
      <c r="J601">
        <v>23550</v>
      </c>
      <c r="K601">
        <v>24450</v>
      </c>
      <c r="L601">
        <v>23025</v>
      </c>
      <c r="M601">
        <v>23100</v>
      </c>
      <c r="N601">
        <v>22950</v>
      </c>
    </row>
    <row r="602" spans="9:14" x14ac:dyDescent="0.2">
      <c r="I602" s="45">
        <v>585</v>
      </c>
      <c r="J602">
        <v>25050</v>
      </c>
      <c r="K602">
        <v>23925</v>
      </c>
      <c r="L602">
        <v>25050</v>
      </c>
      <c r="M602">
        <v>18600</v>
      </c>
      <c r="N602">
        <v>15225</v>
      </c>
    </row>
    <row r="603" spans="9:14" x14ac:dyDescent="0.2">
      <c r="I603" s="45">
        <v>586</v>
      </c>
      <c r="J603">
        <v>28050</v>
      </c>
      <c r="K603">
        <v>29725</v>
      </c>
      <c r="L603">
        <v>32525</v>
      </c>
      <c r="M603">
        <v>28800</v>
      </c>
      <c r="N603">
        <v>30075</v>
      </c>
    </row>
    <row r="604" spans="9:14" x14ac:dyDescent="0.2">
      <c r="I604" s="45">
        <v>587</v>
      </c>
      <c r="J604">
        <v>31500</v>
      </c>
      <c r="K604">
        <v>31775</v>
      </c>
      <c r="L604">
        <v>34225</v>
      </c>
      <c r="M604">
        <v>35175</v>
      </c>
      <c r="N604">
        <v>30150</v>
      </c>
    </row>
    <row r="605" spans="9:14" x14ac:dyDescent="0.2">
      <c r="I605" s="45">
        <v>588</v>
      </c>
      <c r="J605">
        <v>32850</v>
      </c>
      <c r="K605">
        <v>30500</v>
      </c>
      <c r="L605">
        <v>33275</v>
      </c>
      <c r="M605">
        <v>29775</v>
      </c>
      <c r="N605">
        <v>28050</v>
      </c>
    </row>
    <row r="606" spans="9:14" x14ac:dyDescent="0.2">
      <c r="I606" s="45">
        <v>589</v>
      </c>
      <c r="J606">
        <v>29625</v>
      </c>
      <c r="K606">
        <v>31275</v>
      </c>
      <c r="L606">
        <v>35150</v>
      </c>
      <c r="M606">
        <v>34950</v>
      </c>
      <c r="N606">
        <v>32850</v>
      </c>
    </row>
    <row r="607" spans="9:14" x14ac:dyDescent="0.2">
      <c r="I607" s="45">
        <v>590</v>
      </c>
      <c r="J607">
        <v>28250</v>
      </c>
      <c r="K607">
        <v>29900</v>
      </c>
      <c r="L607">
        <v>32175</v>
      </c>
      <c r="M607">
        <v>31275</v>
      </c>
      <c r="N607">
        <v>27900</v>
      </c>
    </row>
    <row r="608" spans="9:14" x14ac:dyDescent="0.2">
      <c r="I608" s="45">
        <v>591</v>
      </c>
      <c r="J608">
        <v>11250</v>
      </c>
      <c r="K608">
        <v>10575</v>
      </c>
      <c r="L608">
        <v>11475</v>
      </c>
      <c r="M608">
        <v>10425</v>
      </c>
      <c r="N608">
        <v>7650</v>
      </c>
    </row>
    <row r="609" spans="9:14" x14ac:dyDescent="0.2">
      <c r="I609" s="45">
        <v>592</v>
      </c>
      <c r="J609">
        <v>25350</v>
      </c>
      <c r="K609">
        <v>27125</v>
      </c>
      <c r="L609">
        <v>22200</v>
      </c>
      <c r="M609">
        <v>20850</v>
      </c>
      <c r="N609">
        <v>16425</v>
      </c>
    </row>
    <row r="610" spans="9:14" x14ac:dyDescent="0.2">
      <c r="I610" s="45">
        <v>593</v>
      </c>
      <c r="J610">
        <v>31575</v>
      </c>
      <c r="K610">
        <v>31575</v>
      </c>
      <c r="L610">
        <v>32175</v>
      </c>
      <c r="M610">
        <v>28050</v>
      </c>
      <c r="N610">
        <v>23700</v>
      </c>
    </row>
    <row r="611" spans="9:14" x14ac:dyDescent="0.2">
      <c r="I611" s="45">
        <v>594</v>
      </c>
      <c r="J611">
        <v>28000</v>
      </c>
      <c r="K611">
        <v>29775</v>
      </c>
      <c r="L611">
        <v>31075</v>
      </c>
      <c r="M611">
        <v>24450</v>
      </c>
      <c r="N611">
        <v>24675</v>
      </c>
    </row>
    <row r="612" spans="9:14" x14ac:dyDescent="0.2">
      <c r="I612" s="45">
        <v>595</v>
      </c>
      <c r="J612">
        <v>23625</v>
      </c>
      <c r="K612">
        <v>26400</v>
      </c>
      <c r="L612">
        <v>25050</v>
      </c>
      <c r="M612">
        <v>24000</v>
      </c>
      <c r="N612">
        <v>22725</v>
      </c>
    </row>
    <row r="613" spans="9:14" x14ac:dyDescent="0.2">
      <c r="I613" s="45">
        <v>596</v>
      </c>
      <c r="J613">
        <v>30125</v>
      </c>
      <c r="K613">
        <v>31675</v>
      </c>
      <c r="L613">
        <v>32850</v>
      </c>
      <c r="M613">
        <v>32400</v>
      </c>
      <c r="N613">
        <v>28725</v>
      </c>
    </row>
    <row r="614" spans="9:14" x14ac:dyDescent="0.2">
      <c r="I614" s="45">
        <v>597</v>
      </c>
      <c r="J614">
        <v>29400</v>
      </c>
      <c r="K614">
        <v>30900</v>
      </c>
      <c r="L614">
        <v>34475</v>
      </c>
      <c r="M614">
        <v>34875</v>
      </c>
      <c r="N614">
        <v>33300</v>
      </c>
    </row>
    <row r="615" spans="9:14" x14ac:dyDescent="0.2">
      <c r="I615" s="45">
        <v>598</v>
      </c>
      <c r="J615">
        <v>23850</v>
      </c>
      <c r="K615">
        <v>25425</v>
      </c>
      <c r="L615">
        <v>24375</v>
      </c>
      <c r="M615">
        <v>20625</v>
      </c>
      <c r="N615">
        <v>18300</v>
      </c>
    </row>
    <row r="616" spans="9:14" x14ac:dyDescent="0.2">
      <c r="I616" s="45">
        <v>599</v>
      </c>
      <c r="J616">
        <v>26350</v>
      </c>
      <c r="K616">
        <v>28375</v>
      </c>
      <c r="L616">
        <v>26400</v>
      </c>
      <c r="M616">
        <v>23925</v>
      </c>
      <c r="N616">
        <v>19275</v>
      </c>
    </row>
    <row r="617" spans="9:14" x14ac:dyDescent="0.2">
      <c r="I617" s="45">
        <v>600</v>
      </c>
      <c r="J617">
        <v>25725</v>
      </c>
      <c r="K617">
        <v>26025</v>
      </c>
      <c r="L617">
        <v>23400</v>
      </c>
      <c r="M617">
        <v>19200</v>
      </c>
      <c r="N617">
        <v>16050</v>
      </c>
    </row>
    <row r="618" spans="9:14" x14ac:dyDescent="0.2">
      <c r="I618" s="45">
        <v>601</v>
      </c>
      <c r="J618">
        <v>28875</v>
      </c>
      <c r="K618">
        <v>28325</v>
      </c>
      <c r="L618">
        <v>26400</v>
      </c>
      <c r="M618">
        <v>22650</v>
      </c>
      <c r="N618">
        <v>18825</v>
      </c>
    </row>
    <row r="619" spans="9:14" x14ac:dyDescent="0.2">
      <c r="I619" s="45">
        <v>602</v>
      </c>
      <c r="J619">
        <v>27225</v>
      </c>
      <c r="K619">
        <v>28900</v>
      </c>
      <c r="L619">
        <v>31250</v>
      </c>
      <c r="M619">
        <v>25950</v>
      </c>
      <c r="N619">
        <v>22875</v>
      </c>
    </row>
    <row r="620" spans="9:14" x14ac:dyDescent="0.2">
      <c r="I620" s="45">
        <v>603</v>
      </c>
      <c r="J620">
        <v>29025</v>
      </c>
      <c r="K620">
        <v>28625</v>
      </c>
      <c r="L620">
        <v>32800</v>
      </c>
      <c r="M620">
        <v>27375</v>
      </c>
      <c r="N620">
        <v>22725</v>
      </c>
    </row>
    <row r="621" spans="9:14" x14ac:dyDescent="0.2">
      <c r="I621" s="45">
        <v>604</v>
      </c>
      <c r="J621">
        <v>20475</v>
      </c>
      <c r="K621">
        <v>20250</v>
      </c>
      <c r="L621">
        <v>23550</v>
      </c>
      <c r="M621">
        <v>19275</v>
      </c>
      <c r="N621">
        <v>17850</v>
      </c>
    </row>
    <row r="622" spans="9:14" x14ac:dyDescent="0.2">
      <c r="I622" s="45">
        <v>605</v>
      </c>
      <c r="J622">
        <v>12900</v>
      </c>
      <c r="K622">
        <v>13350</v>
      </c>
      <c r="L622">
        <v>12600</v>
      </c>
      <c r="M622">
        <v>9075</v>
      </c>
      <c r="N622">
        <v>6600</v>
      </c>
    </row>
    <row r="623" spans="9:14" x14ac:dyDescent="0.2">
      <c r="I623" s="45">
        <v>606</v>
      </c>
      <c r="J623">
        <v>35875</v>
      </c>
      <c r="K623">
        <v>33150</v>
      </c>
      <c r="L623">
        <v>33600</v>
      </c>
      <c r="M623">
        <v>31200</v>
      </c>
      <c r="N623">
        <v>28500</v>
      </c>
    </row>
    <row r="624" spans="9:14" x14ac:dyDescent="0.2">
      <c r="I624" s="45">
        <v>607</v>
      </c>
      <c r="J624">
        <v>28950</v>
      </c>
      <c r="K624">
        <v>31725</v>
      </c>
      <c r="L624">
        <v>36000</v>
      </c>
      <c r="M624">
        <v>38925</v>
      </c>
      <c r="N624">
        <v>37350</v>
      </c>
    </row>
    <row r="625" spans="9:14" x14ac:dyDescent="0.2">
      <c r="I625" s="45">
        <v>608</v>
      </c>
      <c r="J625">
        <v>29425</v>
      </c>
      <c r="K625">
        <v>30275</v>
      </c>
      <c r="L625">
        <v>32625</v>
      </c>
      <c r="M625">
        <v>26250</v>
      </c>
      <c r="N625">
        <v>24525</v>
      </c>
    </row>
    <row r="626" spans="9:14" x14ac:dyDescent="0.2">
      <c r="I626" s="45">
        <v>609</v>
      </c>
      <c r="J626">
        <v>29400</v>
      </c>
      <c r="K626">
        <v>31100</v>
      </c>
      <c r="L626">
        <v>35725</v>
      </c>
      <c r="M626">
        <v>37875</v>
      </c>
      <c r="N626">
        <v>36000</v>
      </c>
    </row>
    <row r="627" spans="9:14" x14ac:dyDescent="0.2">
      <c r="I627" s="45">
        <v>610</v>
      </c>
      <c r="J627">
        <v>28950</v>
      </c>
      <c r="K627">
        <v>28650</v>
      </c>
      <c r="L627">
        <v>27900</v>
      </c>
      <c r="M627">
        <v>24825</v>
      </c>
      <c r="N627">
        <v>20175</v>
      </c>
    </row>
    <row r="628" spans="9:14" x14ac:dyDescent="0.2">
      <c r="I628" s="45">
        <v>611</v>
      </c>
      <c r="J628">
        <v>29500</v>
      </c>
      <c r="K628">
        <v>32400</v>
      </c>
      <c r="L628">
        <v>33025</v>
      </c>
      <c r="M628">
        <v>34275</v>
      </c>
      <c r="N628">
        <v>32175</v>
      </c>
    </row>
    <row r="629" spans="9:14" x14ac:dyDescent="0.2">
      <c r="I629" s="45">
        <v>612</v>
      </c>
      <c r="J629">
        <v>27625</v>
      </c>
      <c r="K629">
        <v>27850</v>
      </c>
      <c r="L629">
        <v>27525</v>
      </c>
      <c r="M629">
        <v>22725</v>
      </c>
      <c r="N629">
        <v>19725</v>
      </c>
    </row>
    <row r="630" spans="9:14" x14ac:dyDescent="0.2">
      <c r="I630" s="45">
        <v>613</v>
      </c>
      <c r="J630">
        <v>23325</v>
      </c>
      <c r="K630">
        <v>22875</v>
      </c>
      <c r="L630">
        <v>19425</v>
      </c>
      <c r="M630">
        <v>14550</v>
      </c>
      <c r="N630">
        <v>12525</v>
      </c>
    </row>
    <row r="631" spans="9:14" x14ac:dyDescent="0.2">
      <c r="I631" s="45">
        <v>614</v>
      </c>
      <c r="J631">
        <v>29050</v>
      </c>
      <c r="K631">
        <v>28800</v>
      </c>
      <c r="L631">
        <v>31800</v>
      </c>
      <c r="M631">
        <v>28500</v>
      </c>
      <c r="N631">
        <v>26550</v>
      </c>
    </row>
    <row r="632" spans="9:14" x14ac:dyDescent="0.2">
      <c r="I632" s="45">
        <v>615</v>
      </c>
      <c r="J632">
        <v>27900</v>
      </c>
      <c r="K632">
        <v>27650</v>
      </c>
      <c r="L632">
        <v>28200</v>
      </c>
      <c r="M632">
        <v>23025</v>
      </c>
      <c r="N632">
        <v>19800</v>
      </c>
    </row>
    <row r="633" spans="9:14" x14ac:dyDescent="0.2">
      <c r="I633" s="45">
        <v>616</v>
      </c>
      <c r="J633">
        <v>31750</v>
      </c>
      <c r="K633">
        <v>33325</v>
      </c>
      <c r="L633">
        <v>32850</v>
      </c>
      <c r="M633">
        <v>31125</v>
      </c>
      <c r="N633">
        <v>28650</v>
      </c>
    </row>
    <row r="634" spans="9:14" x14ac:dyDescent="0.2">
      <c r="I634" s="45">
        <v>617</v>
      </c>
      <c r="J634">
        <v>31350</v>
      </c>
      <c r="K634">
        <v>31275</v>
      </c>
      <c r="L634">
        <v>31125</v>
      </c>
      <c r="M634">
        <v>28950</v>
      </c>
      <c r="N634">
        <v>24150</v>
      </c>
    </row>
    <row r="635" spans="9:14" x14ac:dyDescent="0.2">
      <c r="I635" s="45">
        <v>618</v>
      </c>
      <c r="J635">
        <v>26400</v>
      </c>
      <c r="K635">
        <v>26475</v>
      </c>
      <c r="L635">
        <v>25800</v>
      </c>
      <c r="M635">
        <v>22650</v>
      </c>
      <c r="N635">
        <v>17325</v>
      </c>
    </row>
    <row r="636" spans="9:14" x14ac:dyDescent="0.2">
      <c r="I636" s="45">
        <v>619</v>
      </c>
      <c r="J636">
        <v>28950</v>
      </c>
      <c r="K636">
        <v>30750</v>
      </c>
      <c r="L636">
        <v>32900</v>
      </c>
      <c r="M636">
        <v>31200</v>
      </c>
      <c r="N636">
        <v>27750</v>
      </c>
    </row>
    <row r="637" spans="9:14" x14ac:dyDescent="0.2">
      <c r="I637" s="45">
        <v>620</v>
      </c>
      <c r="J637">
        <v>33825</v>
      </c>
      <c r="K637">
        <v>34125</v>
      </c>
      <c r="L637">
        <v>33300</v>
      </c>
      <c r="M637">
        <v>33300</v>
      </c>
      <c r="N637">
        <v>31800</v>
      </c>
    </row>
    <row r="638" spans="9:14" x14ac:dyDescent="0.2">
      <c r="I638" s="45">
        <v>621</v>
      </c>
      <c r="J638">
        <v>24075</v>
      </c>
      <c r="K638">
        <v>24300</v>
      </c>
      <c r="L638">
        <v>23775</v>
      </c>
      <c r="M638">
        <v>21750</v>
      </c>
      <c r="N638">
        <v>18450</v>
      </c>
    </row>
    <row r="639" spans="9:14" x14ac:dyDescent="0.2">
      <c r="I639" s="45">
        <v>622</v>
      </c>
      <c r="J639">
        <v>8700</v>
      </c>
      <c r="K639">
        <v>9600</v>
      </c>
      <c r="L639">
        <v>9000</v>
      </c>
      <c r="M639">
        <v>8925</v>
      </c>
      <c r="N639">
        <v>5700</v>
      </c>
    </row>
    <row r="640" spans="9:14" x14ac:dyDescent="0.2">
      <c r="I640" s="45">
        <v>623</v>
      </c>
      <c r="J640">
        <v>29225</v>
      </c>
      <c r="K640">
        <v>31650</v>
      </c>
      <c r="L640">
        <v>34250</v>
      </c>
      <c r="M640">
        <v>32100</v>
      </c>
      <c r="N640">
        <v>29625</v>
      </c>
    </row>
    <row r="641" spans="9:14" x14ac:dyDescent="0.2">
      <c r="I641" s="45">
        <v>624</v>
      </c>
      <c r="J641">
        <v>23700</v>
      </c>
      <c r="K641">
        <v>23775</v>
      </c>
      <c r="L641">
        <v>24525</v>
      </c>
      <c r="M641">
        <v>21150</v>
      </c>
      <c r="N641">
        <v>17850</v>
      </c>
    </row>
    <row r="642" spans="9:14" x14ac:dyDescent="0.2">
      <c r="I642" s="45">
        <v>625</v>
      </c>
      <c r="J642">
        <v>34500</v>
      </c>
      <c r="K642">
        <v>35625</v>
      </c>
      <c r="L642">
        <v>34650</v>
      </c>
      <c r="M642">
        <v>33225</v>
      </c>
      <c r="N642">
        <v>31425</v>
      </c>
    </row>
    <row r="643" spans="9:14" x14ac:dyDescent="0.2">
      <c r="I643" s="45">
        <v>626</v>
      </c>
      <c r="J643">
        <v>27000</v>
      </c>
      <c r="K643">
        <v>27375</v>
      </c>
      <c r="L643">
        <v>26475</v>
      </c>
      <c r="M643">
        <v>22275</v>
      </c>
      <c r="N643">
        <v>19725</v>
      </c>
    </row>
    <row r="644" spans="9:14" x14ac:dyDescent="0.2">
      <c r="I644" s="45">
        <v>627</v>
      </c>
      <c r="J644">
        <v>28825</v>
      </c>
      <c r="K644">
        <v>31775</v>
      </c>
      <c r="L644">
        <v>35850</v>
      </c>
      <c r="M644">
        <v>37875</v>
      </c>
      <c r="N644">
        <v>35400</v>
      </c>
    </row>
    <row r="645" spans="9:14" x14ac:dyDescent="0.2">
      <c r="I645" s="45">
        <v>628</v>
      </c>
      <c r="J645">
        <v>28825</v>
      </c>
      <c r="K645">
        <v>29925</v>
      </c>
      <c r="L645">
        <v>32750</v>
      </c>
      <c r="M645">
        <v>30750</v>
      </c>
      <c r="N645">
        <v>28800</v>
      </c>
    </row>
    <row r="646" spans="9:14" x14ac:dyDescent="0.2">
      <c r="I646" s="45">
        <v>629</v>
      </c>
      <c r="J646">
        <v>25275</v>
      </c>
      <c r="K646">
        <v>23850</v>
      </c>
      <c r="L646">
        <v>22725</v>
      </c>
      <c r="M646">
        <v>19050</v>
      </c>
      <c r="N646">
        <v>16500</v>
      </c>
    </row>
    <row r="647" spans="9:14" x14ac:dyDescent="0.2">
      <c r="I647" s="45">
        <v>630</v>
      </c>
      <c r="J647">
        <v>17925</v>
      </c>
      <c r="K647">
        <v>16725</v>
      </c>
      <c r="L647">
        <v>18225</v>
      </c>
      <c r="M647">
        <v>15750</v>
      </c>
      <c r="N647">
        <v>12525</v>
      </c>
    </row>
    <row r="648" spans="9:14" x14ac:dyDescent="0.2">
      <c r="I648" s="45">
        <v>631</v>
      </c>
      <c r="J648">
        <v>28350</v>
      </c>
      <c r="K648">
        <v>26925</v>
      </c>
      <c r="L648">
        <v>28275</v>
      </c>
      <c r="M648">
        <v>26625</v>
      </c>
      <c r="N648">
        <v>25200</v>
      </c>
    </row>
    <row r="649" spans="9:14" x14ac:dyDescent="0.2">
      <c r="I649" s="45">
        <v>632</v>
      </c>
      <c r="J649">
        <v>26675</v>
      </c>
      <c r="K649">
        <v>27875</v>
      </c>
      <c r="L649">
        <v>25875</v>
      </c>
      <c r="M649">
        <v>23100</v>
      </c>
      <c r="N649">
        <v>20250</v>
      </c>
    </row>
    <row r="650" spans="9:14" x14ac:dyDescent="0.2">
      <c r="I650" s="45">
        <v>633</v>
      </c>
      <c r="J650">
        <v>26550</v>
      </c>
      <c r="K650">
        <v>27400</v>
      </c>
      <c r="L650">
        <v>27450</v>
      </c>
      <c r="M650">
        <v>21600</v>
      </c>
      <c r="N650">
        <v>17400</v>
      </c>
    </row>
    <row r="651" spans="9:14" x14ac:dyDescent="0.2">
      <c r="I651" s="45">
        <v>634</v>
      </c>
      <c r="J651">
        <v>23850</v>
      </c>
      <c r="K651">
        <v>24975</v>
      </c>
      <c r="L651">
        <v>22275</v>
      </c>
      <c r="M651">
        <v>17250</v>
      </c>
      <c r="N651">
        <v>14850</v>
      </c>
    </row>
    <row r="652" spans="9:14" x14ac:dyDescent="0.2">
      <c r="I652" s="45">
        <v>635</v>
      </c>
      <c r="J652">
        <v>30875</v>
      </c>
      <c r="K652">
        <v>30350</v>
      </c>
      <c r="L652">
        <v>32525</v>
      </c>
      <c r="M652">
        <v>31275</v>
      </c>
      <c r="N652">
        <v>30375</v>
      </c>
    </row>
    <row r="653" spans="9:14" x14ac:dyDescent="0.2">
      <c r="I653" s="45">
        <v>636</v>
      </c>
      <c r="J653">
        <v>26575</v>
      </c>
      <c r="K653">
        <v>27075</v>
      </c>
      <c r="L653">
        <v>25425</v>
      </c>
      <c r="M653">
        <v>21150</v>
      </c>
      <c r="N653">
        <v>18750</v>
      </c>
    </row>
    <row r="654" spans="9:14" x14ac:dyDescent="0.2">
      <c r="I654" s="45">
        <v>637</v>
      </c>
      <c r="J654">
        <v>26125</v>
      </c>
      <c r="K654">
        <v>26950</v>
      </c>
      <c r="L654">
        <v>24750</v>
      </c>
      <c r="M654">
        <v>21150</v>
      </c>
      <c r="N654">
        <v>17025</v>
      </c>
    </row>
    <row r="655" spans="9:14" x14ac:dyDescent="0.2">
      <c r="I655" s="45">
        <v>638</v>
      </c>
      <c r="J655">
        <v>26875</v>
      </c>
      <c r="K655">
        <v>27450</v>
      </c>
      <c r="L655">
        <v>25275</v>
      </c>
      <c r="M655">
        <v>20475</v>
      </c>
      <c r="N655">
        <v>18750</v>
      </c>
    </row>
    <row r="656" spans="9:14" x14ac:dyDescent="0.2">
      <c r="I656" s="45">
        <v>639</v>
      </c>
      <c r="J656">
        <v>33325</v>
      </c>
      <c r="K656">
        <v>33275</v>
      </c>
      <c r="L656">
        <v>34275</v>
      </c>
      <c r="M656">
        <v>35100</v>
      </c>
      <c r="N656">
        <v>35925</v>
      </c>
    </row>
    <row r="657" spans="9:14" x14ac:dyDescent="0.2">
      <c r="I657" s="45">
        <v>640</v>
      </c>
      <c r="J657">
        <v>12975</v>
      </c>
      <c r="K657">
        <v>13425</v>
      </c>
      <c r="L657">
        <v>13125</v>
      </c>
      <c r="M657">
        <v>12750</v>
      </c>
      <c r="N657">
        <v>8400</v>
      </c>
    </row>
    <row r="658" spans="9:14" x14ac:dyDescent="0.2">
      <c r="I658" s="45">
        <v>641</v>
      </c>
      <c r="J658">
        <v>29000</v>
      </c>
      <c r="K658">
        <v>30800</v>
      </c>
      <c r="L658">
        <v>31475</v>
      </c>
      <c r="M658">
        <v>29175</v>
      </c>
      <c r="N658">
        <v>26475</v>
      </c>
    </row>
    <row r="659" spans="9:14" x14ac:dyDescent="0.2">
      <c r="I659" s="45">
        <v>642</v>
      </c>
      <c r="J659">
        <v>27975</v>
      </c>
      <c r="K659">
        <v>29275</v>
      </c>
      <c r="L659">
        <v>30900</v>
      </c>
      <c r="M659">
        <v>27600</v>
      </c>
      <c r="N659">
        <v>24900</v>
      </c>
    </row>
    <row r="660" spans="9:14" x14ac:dyDescent="0.2">
      <c r="I660" s="45">
        <v>643</v>
      </c>
      <c r="J660">
        <v>26250</v>
      </c>
      <c r="K660">
        <v>25350</v>
      </c>
      <c r="L660">
        <v>22575</v>
      </c>
      <c r="M660">
        <v>20325</v>
      </c>
      <c r="N660">
        <v>17025</v>
      </c>
    </row>
    <row r="661" spans="9:14" x14ac:dyDescent="0.2">
      <c r="I661" s="45">
        <v>644</v>
      </c>
      <c r="J661">
        <v>30075</v>
      </c>
      <c r="K661">
        <v>31275</v>
      </c>
      <c r="L661">
        <v>35700</v>
      </c>
      <c r="M661">
        <v>34275</v>
      </c>
      <c r="N661">
        <v>34125</v>
      </c>
    </row>
    <row r="662" spans="9:14" x14ac:dyDescent="0.2">
      <c r="I662" s="45">
        <v>645</v>
      </c>
      <c r="J662">
        <v>30825</v>
      </c>
      <c r="K662">
        <v>30975</v>
      </c>
      <c r="L662">
        <v>32950</v>
      </c>
      <c r="M662">
        <v>30450</v>
      </c>
      <c r="N662">
        <v>26475</v>
      </c>
    </row>
    <row r="663" spans="9:14" x14ac:dyDescent="0.2">
      <c r="I663" s="45">
        <v>646</v>
      </c>
      <c r="J663">
        <v>29200</v>
      </c>
      <c r="K663">
        <v>32700</v>
      </c>
      <c r="L663">
        <v>34725</v>
      </c>
      <c r="M663">
        <v>34350</v>
      </c>
      <c r="N663">
        <v>30600</v>
      </c>
    </row>
    <row r="664" spans="9:14" x14ac:dyDescent="0.2">
      <c r="I664" s="45">
        <v>647</v>
      </c>
      <c r="J664">
        <v>25425</v>
      </c>
      <c r="K664">
        <v>25800</v>
      </c>
      <c r="L664">
        <v>23325</v>
      </c>
      <c r="M664">
        <v>18600</v>
      </c>
      <c r="N664">
        <v>15525</v>
      </c>
    </row>
    <row r="665" spans="9:14" x14ac:dyDescent="0.2">
      <c r="I665" s="45">
        <v>648</v>
      </c>
      <c r="J665">
        <v>29050</v>
      </c>
      <c r="K665">
        <v>29500</v>
      </c>
      <c r="L665">
        <v>32375</v>
      </c>
      <c r="M665">
        <v>31500</v>
      </c>
      <c r="N665">
        <v>26925</v>
      </c>
    </row>
    <row r="666" spans="9:14" x14ac:dyDescent="0.2">
      <c r="I666" s="45">
        <v>649</v>
      </c>
      <c r="J666">
        <v>28775</v>
      </c>
      <c r="K666">
        <v>31450</v>
      </c>
      <c r="L666">
        <v>36250</v>
      </c>
      <c r="M666">
        <v>38850</v>
      </c>
      <c r="N666">
        <v>36375</v>
      </c>
    </row>
    <row r="667" spans="9:14" x14ac:dyDescent="0.2">
      <c r="I667" s="45">
        <v>650</v>
      </c>
      <c r="J667">
        <v>28725</v>
      </c>
      <c r="K667">
        <v>29450</v>
      </c>
      <c r="L667">
        <v>31850</v>
      </c>
      <c r="M667">
        <v>24375</v>
      </c>
      <c r="N667">
        <v>25575</v>
      </c>
    </row>
    <row r="668" spans="9:14" x14ac:dyDescent="0.2">
      <c r="I668" s="45">
        <v>651</v>
      </c>
      <c r="J668">
        <v>30450</v>
      </c>
      <c r="K668">
        <v>31050</v>
      </c>
      <c r="L668">
        <v>34100</v>
      </c>
      <c r="M668">
        <v>33150</v>
      </c>
      <c r="N668">
        <v>30000</v>
      </c>
    </row>
    <row r="669" spans="9:14" x14ac:dyDescent="0.2">
      <c r="I669" s="45">
        <v>652</v>
      </c>
      <c r="J669">
        <v>30675</v>
      </c>
      <c r="K669">
        <v>31650</v>
      </c>
      <c r="L669">
        <v>31875</v>
      </c>
      <c r="M669">
        <v>27225</v>
      </c>
      <c r="N669">
        <v>26025</v>
      </c>
    </row>
    <row r="670" spans="9:14" x14ac:dyDescent="0.2">
      <c r="I670" s="45">
        <v>653</v>
      </c>
      <c r="J670">
        <v>21300</v>
      </c>
      <c r="K670">
        <v>22500</v>
      </c>
      <c r="L670">
        <v>19275</v>
      </c>
      <c r="M670">
        <v>15075</v>
      </c>
      <c r="N670">
        <v>12525</v>
      </c>
    </row>
    <row r="671" spans="9:14" x14ac:dyDescent="0.2">
      <c r="I671" s="45">
        <v>654</v>
      </c>
      <c r="J671">
        <v>19050</v>
      </c>
      <c r="K671">
        <v>18900</v>
      </c>
      <c r="L671">
        <v>15525</v>
      </c>
      <c r="M671">
        <v>11100</v>
      </c>
      <c r="N671">
        <v>8025</v>
      </c>
    </row>
    <row r="672" spans="9:14" x14ac:dyDescent="0.2">
      <c r="I672" s="45">
        <v>655</v>
      </c>
      <c r="J672">
        <v>26000</v>
      </c>
      <c r="K672">
        <v>24675</v>
      </c>
      <c r="L672">
        <v>24450</v>
      </c>
      <c r="M672">
        <v>20775</v>
      </c>
      <c r="N672">
        <v>15225</v>
      </c>
    </row>
    <row r="673" spans="9:14" x14ac:dyDescent="0.2">
      <c r="I673" s="45">
        <v>656</v>
      </c>
      <c r="J673">
        <v>29225</v>
      </c>
      <c r="K673">
        <v>32525</v>
      </c>
      <c r="L673">
        <v>35050</v>
      </c>
      <c r="M673">
        <v>36150</v>
      </c>
      <c r="N673">
        <v>31800</v>
      </c>
    </row>
    <row r="674" spans="9:14" x14ac:dyDescent="0.2">
      <c r="I674" s="45">
        <v>657</v>
      </c>
      <c r="J674">
        <v>25875</v>
      </c>
      <c r="K674">
        <v>26100</v>
      </c>
      <c r="L674">
        <v>26325</v>
      </c>
      <c r="M674">
        <v>20775</v>
      </c>
      <c r="N674">
        <v>18750</v>
      </c>
    </row>
    <row r="675" spans="9:14" x14ac:dyDescent="0.2">
      <c r="I675" s="45">
        <v>658</v>
      </c>
      <c r="J675">
        <v>26675</v>
      </c>
      <c r="K675">
        <v>27000</v>
      </c>
      <c r="L675">
        <v>27300</v>
      </c>
      <c r="M675">
        <v>21825</v>
      </c>
      <c r="N675">
        <v>18900</v>
      </c>
    </row>
    <row r="676" spans="9:14" x14ac:dyDescent="0.2">
      <c r="I676" s="45">
        <v>659</v>
      </c>
      <c r="J676">
        <v>31975</v>
      </c>
      <c r="K676">
        <v>31550</v>
      </c>
      <c r="L676">
        <v>32425</v>
      </c>
      <c r="M676">
        <v>29025</v>
      </c>
      <c r="N676">
        <v>26550</v>
      </c>
    </row>
    <row r="677" spans="9:14" x14ac:dyDescent="0.2">
      <c r="I677" s="45">
        <v>660</v>
      </c>
      <c r="J677">
        <v>24225</v>
      </c>
      <c r="K677">
        <v>25725</v>
      </c>
      <c r="L677">
        <v>25425</v>
      </c>
      <c r="M677">
        <v>22200</v>
      </c>
      <c r="N677">
        <v>20475</v>
      </c>
    </row>
    <row r="678" spans="9:14" x14ac:dyDescent="0.2">
      <c r="I678" s="45">
        <v>661</v>
      </c>
      <c r="J678">
        <v>29550</v>
      </c>
      <c r="K678">
        <v>31350</v>
      </c>
      <c r="L678">
        <v>28875</v>
      </c>
      <c r="M678">
        <v>27375</v>
      </c>
      <c r="N678">
        <v>25500</v>
      </c>
    </row>
    <row r="679" spans="9:14" x14ac:dyDescent="0.2">
      <c r="I679" s="45">
        <v>662</v>
      </c>
      <c r="J679">
        <v>16200</v>
      </c>
      <c r="K679">
        <v>15675</v>
      </c>
      <c r="L679">
        <v>15375</v>
      </c>
      <c r="M679">
        <v>11025</v>
      </c>
      <c r="N679">
        <v>8850</v>
      </c>
    </row>
    <row r="680" spans="9:14" x14ac:dyDescent="0.2">
      <c r="I680" s="45">
        <v>663</v>
      </c>
      <c r="J680">
        <v>34425</v>
      </c>
      <c r="K680">
        <v>37950</v>
      </c>
      <c r="L680">
        <v>36900</v>
      </c>
      <c r="M680">
        <v>36225</v>
      </c>
      <c r="N680">
        <v>32775</v>
      </c>
    </row>
    <row r="681" spans="9:14" x14ac:dyDescent="0.2">
      <c r="I681" s="45">
        <v>664</v>
      </c>
      <c r="J681">
        <v>38275</v>
      </c>
      <c r="K681">
        <v>36850</v>
      </c>
      <c r="L681">
        <v>39050</v>
      </c>
      <c r="M681">
        <v>41900</v>
      </c>
      <c r="N681">
        <v>37650</v>
      </c>
    </row>
    <row r="682" spans="9:14" x14ac:dyDescent="0.2">
      <c r="I682" s="45">
        <v>665</v>
      </c>
      <c r="J682">
        <v>20700</v>
      </c>
      <c r="K682">
        <v>19500</v>
      </c>
      <c r="L682">
        <v>18900</v>
      </c>
      <c r="M682">
        <v>17700</v>
      </c>
      <c r="N682">
        <v>16575</v>
      </c>
    </row>
    <row r="683" spans="9:14" x14ac:dyDescent="0.2">
      <c r="I683" s="45">
        <v>666</v>
      </c>
      <c r="J683">
        <v>31050</v>
      </c>
      <c r="K683">
        <v>29125</v>
      </c>
      <c r="L683">
        <v>32500</v>
      </c>
      <c r="M683">
        <v>30000</v>
      </c>
      <c r="N683">
        <v>28575</v>
      </c>
    </row>
    <row r="684" spans="9:14" x14ac:dyDescent="0.2">
      <c r="I684" s="45">
        <v>667</v>
      </c>
      <c r="J684">
        <v>27800</v>
      </c>
      <c r="K684">
        <v>28975</v>
      </c>
      <c r="L684">
        <v>27300</v>
      </c>
      <c r="M684">
        <v>22725</v>
      </c>
      <c r="N684">
        <v>21975</v>
      </c>
    </row>
    <row r="685" spans="9:14" x14ac:dyDescent="0.2">
      <c r="I685" s="45">
        <v>668</v>
      </c>
      <c r="J685">
        <v>29925</v>
      </c>
      <c r="K685">
        <v>29300</v>
      </c>
      <c r="L685">
        <v>32300</v>
      </c>
      <c r="M685">
        <v>31725</v>
      </c>
      <c r="N685">
        <v>27900</v>
      </c>
    </row>
    <row r="686" spans="9:14" x14ac:dyDescent="0.2">
      <c r="I686" s="45">
        <v>669</v>
      </c>
      <c r="J686">
        <v>30150</v>
      </c>
      <c r="K686">
        <v>30575</v>
      </c>
      <c r="L686">
        <v>32725</v>
      </c>
      <c r="M686">
        <v>30150</v>
      </c>
      <c r="N686">
        <v>26775</v>
      </c>
    </row>
    <row r="687" spans="9:14" x14ac:dyDescent="0.2">
      <c r="I687" s="45">
        <v>670</v>
      </c>
      <c r="J687">
        <v>29750</v>
      </c>
      <c r="K687">
        <v>32300</v>
      </c>
      <c r="L687">
        <v>34350</v>
      </c>
      <c r="M687">
        <v>33525</v>
      </c>
      <c r="N687">
        <v>32175</v>
      </c>
    </row>
    <row r="688" spans="9:14" x14ac:dyDescent="0.2">
      <c r="I688" s="45">
        <v>671</v>
      </c>
      <c r="J688">
        <v>32175</v>
      </c>
      <c r="K688">
        <v>32550</v>
      </c>
      <c r="L688">
        <v>38175</v>
      </c>
      <c r="M688">
        <v>42000</v>
      </c>
      <c r="N688">
        <v>44550</v>
      </c>
    </row>
    <row r="689" spans="9:14" x14ac:dyDescent="0.2">
      <c r="I689" s="45">
        <v>672</v>
      </c>
      <c r="J689">
        <v>29075</v>
      </c>
      <c r="K689">
        <v>29425</v>
      </c>
      <c r="L689">
        <v>31800</v>
      </c>
      <c r="M689">
        <v>28425</v>
      </c>
      <c r="N689">
        <v>26400</v>
      </c>
    </row>
    <row r="690" spans="9:14" x14ac:dyDescent="0.2">
      <c r="I690" s="45">
        <v>673</v>
      </c>
      <c r="J690">
        <v>19125</v>
      </c>
      <c r="K690">
        <v>19425</v>
      </c>
      <c r="L690">
        <v>18525</v>
      </c>
      <c r="M690">
        <v>15975</v>
      </c>
      <c r="N690">
        <v>13425</v>
      </c>
    </row>
    <row r="691" spans="9:14" x14ac:dyDescent="0.2">
      <c r="I691" s="45">
        <v>674</v>
      </c>
      <c r="J691">
        <v>28950</v>
      </c>
      <c r="K691">
        <v>32225</v>
      </c>
      <c r="L691">
        <v>36200</v>
      </c>
      <c r="M691">
        <v>35550</v>
      </c>
      <c r="N691">
        <v>34575</v>
      </c>
    </row>
    <row r="692" spans="9:14" x14ac:dyDescent="0.2">
      <c r="I692" s="45">
        <v>675</v>
      </c>
      <c r="J692">
        <v>22800</v>
      </c>
      <c r="K692">
        <v>24000</v>
      </c>
      <c r="L692">
        <v>21300</v>
      </c>
      <c r="M692">
        <v>16350</v>
      </c>
      <c r="N692">
        <v>13725</v>
      </c>
    </row>
    <row r="693" spans="9:14" x14ac:dyDescent="0.2">
      <c r="I693" s="45">
        <v>676</v>
      </c>
      <c r="J693">
        <v>26925</v>
      </c>
      <c r="K693">
        <v>28350</v>
      </c>
      <c r="L693">
        <v>28050</v>
      </c>
      <c r="M693">
        <v>22200</v>
      </c>
      <c r="N693">
        <v>18900</v>
      </c>
    </row>
    <row r="694" spans="9:14" x14ac:dyDescent="0.2">
      <c r="I694" s="45">
        <v>677</v>
      </c>
      <c r="J694">
        <v>19275</v>
      </c>
      <c r="K694">
        <v>17850</v>
      </c>
      <c r="L694">
        <v>20625</v>
      </c>
      <c r="M694">
        <v>20625</v>
      </c>
      <c r="N694">
        <v>20100</v>
      </c>
    </row>
    <row r="695" spans="9:14" x14ac:dyDescent="0.2">
      <c r="I695" s="45">
        <v>678</v>
      </c>
      <c r="J695">
        <v>30225</v>
      </c>
      <c r="K695">
        <v>30075</v>
      </c>
      <c r="L695">
        <v>30225</v>
      </c>
      <c r="M695">
        <v>26925</v>
      </c>
      <c r="N695">
        <v>24075</v>
      </c>
    </row>
    <row r="696" spans="9:14" x14ac:dyDescent="0.2">
      <c r="I696" s="45">
        <v>679</v>
      </c>
      <c r="J696">
        <v>27975</v>
      </c>
      <c r="K696">
        <v>29250</v>
      </c>
      <c r="L696">
        <v>30525</v>
      </c>
      <c r="M696">
        <v>23625</v>
      </c>
      <c r="N696">
        <v>21075</v>
      </c>
    </row>
    <row r="697" spans="9:14" x14ac:dyDescent="0.2">
      <c r="I697" s="45">
        <v>680</v>
      </c>
      <c r="J697">
        <v>26400</v>
      </c>
      <c r="K697">
        <v>28475</v>
      </c>
      <c r="L697">
        <v>27075</v>
      </c>
      <c r="M697">
        <v>25350</v>
      </c>
      <c r="N697">
        <v>20550</v>
      </c>
    </row>
    <row r="698" spans="9:14" x14ac:dyDescent="0.2">
      <c r="I698" s="45">
        <v>681</v>
      </c>
      <c r="J698">
        <v>16500</v>
      </c>
      <c r="K698">
        <v>15450</v>
      </c>
      <c r="L698">
        <v>12000</v>
      </c>
      <c r="M698">
        <v>8100</v>
      </c>
      <c r="N698">
        <v>5250</v>
      </c>
    </row>
    <row r="699" spans="9:14" x14ac:dyDescent="0.2">
      <c r="I699" s="45">
        <v>682</v>
      </c>
      <c r="J699">
        <v>28925</v>
      </c>
      <c r="K699">
        <v>29900</v>
      </c>
      <c r="L699">
        <v>30900</v>
      </c>
      <c r="M699">
        <v>24600</v>
      </c>
      <c r="N699">
        <v>21975</v>
      </c>
    </row>
    <row r="700" spans="9:14" x14ac:dyDescent="0.2">
      <c r="I700" s="45">
        <v>683</v>
      </c>
      <c r="J700">
        <v>33125</v>
      </c>
      <c r="K700">
        <v>32400</v>
      </c>
      <c r="L700">
        <v>33950</v>
      </c>
      <c r="M700">
        <v>31725</v>
      </c>
      <c r="N700">
        <v>28200</v>
      </c>
    </row>
    <row r="701" spans="9:14" x14ac:dyDescent="0.2">
      <c r="I701" s="45">
        <v>684</v>
      </c>
      <c r="J701">
        <v>30350</v>
      </c>
      <c r="K701">
        <v>29650</v>
      </c>
      <c r="L701">
        <v>31075</v>
      </c>
      <c r="M701">
        <v>28950</v>
      </c>
      <c r="N701">
        <v>26550</v>
      </c>
    </row>
    <row r="702" spans="9:14" x14ac:dyDescent="0.2">
      <c r="I702" s="45">
        <v>685</v>
      </c>
      <c r="J702">
        <v>29200</v>
      </c>
      <c r="K702">
        <v>28650</v>
      </c>
      <c r="L702">
        <v>27075</v>
      </c>
      <c r="M702">
        <v>24600</v>
      </c>
      <c r="N702">
        <v>20700</v>
      </c>
    </row>
    <row r="703" spans="9:14" x14ac:dyDescent="0.2">
      <c r="I703" s="45">
        <v>686</v>
      </c>
      <c r="J703">
        <v>17325</v>
      </c>
      <c r="K703">
        <v>16875</v>
      </c>
      <c r="L703">
        <v>13125</v>
      </c>
      <c r="M703">
        <v>8925</v>
      </c>
      <c r="N703">
        <v>6225</v>
      </c>
    </row>
    <row r="704" spans="9:14" x14ac:dyDescent="0.2">
      <c r="I704" s="45">
        <v>687</v>
      </c>
      <c r="J704">
        <v>23100</v>
      </c>
      <c r="K704">
        <v>21750</v>
      </c>
      <c r="L704">
        <v>22425</v>
      </c>
      <c r="M704">
        <v>21450</v>
      </c>
      <c r="N704">
        <v>17925</v>
      </c>
    </row>
    <row r="705" spans="9:14" x14ac:dyDescent="0.2">
      <c r="I705" s="45">
        <v>688</v>
      </c>
      <c r="J705">
        <v>30375</v>
      </c>
      <c r="K705">
        <v>28050</v>
      </c>
      <c r="L705">
        <v>28275</v>
      </c>
      <c r="M705">
        <v>24900</v>
      </c>
      <c r="N705">
        <v>25950</v>
      </c>
    </row>
    <row r="706" spans="9:14" x14ac:dyDescent="0.2">
      <c r="I706" s="45">
        <v>689</v>
      </c>
      <c r="J706">
        <v>34250</v>
      </c>
      <c r="K706">
        <v>32800</v>
      </c>
      <c r="L706">
        <v>33925</v>
      </c>
      <c r="M706">
        <v>32175</v>
      </c>
      <c r="N706">
        <v>28125</v>
      </c>
    </row>
    <row r="707" spans="9:14" x14ac:dyDescent="0.2">
      <c r="I707" s="45">
        <v>690</v>
      </c>
      <c r="J707">
        <v>29950</v>
      </c>
      <c r="K707">
        <v>30900</v>
      </c>
      <c r="L707">
        <v>32400</v>
      </c>
      <c r="M707">
        <v>31275</v>
      </c>
      <c r="N707">
        <v>30450</v>
      </c>
    </row>
    <row r="708" spans="9:14" x14ac:dyDescent="0.2">
      <c r="I708" s="45">
        <v>691</v>
      </c>
      <c r="J708">
        <v>20550</v>
      </c>
      <c r="K708">
        <v>18225</v>
      </c>
      <c r="L708">
        <v>22275</v>
      </c>
      <c r="M708">
        <v>20925</v>
      </c>
      <c r="N708">
        <v>20025</v>
      </c>
    </row>
    <row r="709" spans="9:14" x14ac:dyDescent="0.2">
      <c r="I709" s="45">
        <v>692</v>
      </c>
      <c r="J709">
        <v>35675</v>
      </c>
      <c r="K709">
        <v>35175</v>
      </c>
      <c r="L709">
        <v>35475</v>
      </c>
      <c r="M709">
        <v>33075</v>
      </c>
      <c r="N709">
        <v>30525</v>
      </c>
    </row>
    <row r="710" spans="9:14" x14ac:dyDescent="0.2">
      <c r="I710" s="45">
        <v>693</v>
      </c>
      <c r="J710">
        <v>17175</v>
      </c>
      <c r="K710">
        <v>15675</v>
      </c>
      <c r="L710">
        <v>12075</v>
      </c>
      <c r="M710">
        <v>7950</v>
      </c>
      <c r="N710">
        <v>5325</v>
      </c>
    </row>
    <row r="711" spans="9:14" x14ac:dyDescent="0.2">
      <c r="I711" s="45">
        <v>694</v>
      </c>
      <c r="J711">
        <v>37150</v>
      </c>
      <c r="K711">
        <v>36425</v>
      </c>
      <c r="L711">
        <v>38750</v>
      </c>
      <c r="M711">
        <v>40650</v>
      </c>
      <c r="N711">
        <v>39150</v>
      </c>
    </row>
    <row r="712" spans="9:14" x14ac:dyDescent="0.2">
      <c r="I712" s="45">
        <v>695</v>
      </c>
      <c r="J712">
        <v>34725</v>
      </c>
      <c r="K712">
        <v>35400</v>
      </c>
      <c r="L712">
        <v>35925</v>
      </c>
      <c r="M712">
        <v>36525</v>
      </c>
      <c r="N712">
        <v>32850</v>
      </c>
    </row>
    <row r="713" spans="9:14" x14ac:dyDescent="0.2">
      <c r="I713" s="45">
        <v>696</v>
      </c>
      <c r="J713">
        <v>28475</v>
      </c>
      <c r="K713">
        <v>29950</v>
      </c>
      <c r="L713">
        <v>31200</v>
      </c>
      <c r="M713">
        <v>26175</v>
      </c>
      <c r="N713">
        <v>25425</v>
      </c>
    </row>
    <row r="714" spans="9:14" x14ac:dyDescent="0.2">
      <c r="I714" s="45">
        <v>697</v>
      </c>
      <c r="J714">
        <v>16275</v>
      </c>
      <c r="K714">
        <v>17400</v>
      </c>
      <c r="L714">
        <v>16800</v>
      </c>
      <c r="M714">
        <v>15375</v>
      </c>
      <c r="N714">
        <v>13350</v>
      </c>
    </row>
    <row r="715" spans="9:14" x14ac:dyDescent="0.2">
      <c r="I715" s="45">
        <v>698</v>
      </c>
      <c r="J715">
        <v>28825</v>
      </c>
      <c r="K715">
        <v>32350</v>
      </c>
      <c r="L715">
        <v>35775</v>
      </c>
      <c r="M715">
        <v>37425</v>
      </c>
      <c r="N715">
        <v>32400</v>
      </c>
    </row>
    <row r="716" spans="9:14" x14ac:dyDescent="0.2">
      <c r="I716" s="45">
        <v>699</v>
      </c>
      <c r="J716">
        <v>20250</v>
      </c>
      <c r="K716">
        <v>18300</v>
      </c>
      <c r="L716">
        <v>15900</v>
      </c>
      <c r="M716">
        <v>9975</v>
      </c>
      <c r="N716">
        <v>8025</v>
      </c>
    </row>
    <row r="717" spans="9:14" x14ac:dyDescent="0.2">
      <c r="I717" s="45">
        <v>700</v>
      </c>
      <c r="J717">
        <v>20100</v>
      </c>
      <c r="K717">
        <v>21075</v>
      </c>
      <c r="L717">
        <v>19425</v>
      </c>
      <c r="M717">
        <v>18750</v>
      </c>
      <c r="N717">
        <v>16050</v>
      </c>
    </row>
    <row r="718" spans="9:14" x14ac:dyDescent="0.2">
      <c r="I718" s="45">
        <v>701</v>
      </c>
      <c r="J718">
        <v>29700</v>
      </c>
      <c r="K718">
        <v>30550</v>
      </c>
      <c r="L718">
        <v>33700</v>
      </c>
      <c r="M718">
        <v>33450</v>
      </c>
      <c r="N718">
        <v>30525</v>
      </c>
    </row>
    <row r="719" spans="9:14" x14ac:dyDescent="0.2">
      <c r="I719" s="45">
        <v>702</v>
      </c>
      <c r="J719">
        <v>36050</v>
      </c>
      <c r="K719">
        <v>37450</v>
      </c>
      <c r="L719">
        <v>37375</v>
      </c>
      <c r="M719">
        <v>35700</v>
      </c>
      <c r="N719">
        <v>31800</v>
      </c>
    </row>
    <row r="720" spans="9:14" x14ac:dyDescent="0.2">
      <c r="I720" s="45">
        <v>703</v>
      </c>
      <c r="J720">
        <v>28275</v>
      </c>
      <c r="K720">
        <v>33025</v>
      </c>
      <c r="L720">
        <v>34650</v>
      </c>
      <c r="M720">
        <v>33375</v>
      </c>
      <c r="N720">
        <v>29250</v>
      </c>
    </row>
    <row r="721" spans="9:14" x14ac:dyDescent="0.2">
      <c r="I721" s="45">
        <v>704</v>
      </c>
      <c r="J721">
        <v>21225</v>
      </c>
      <c r="K721">
        <v>19050</v>
      </c>
      <c r="L721">
        <v>21675</v>
      </c>
      <c r="M721">
        <v>17250</v>
      </c>
      <c r="N721">
        <v>14175</v>
      </c>
    </row>
    <row r="722" spans="9:14" x14ac:dyDescent="0.2">
      <c r="I722" s="45">
        <v>705</v>
      </c>
      <c r="J722">
        <v>27900</v>
      </c>
      <c r="K722">
        <v>28525</v>
      </c>
      <c r="L722">
        <v>27525</v>
      </c>
      <c r="M722">
        <v>27525</v>
      </c>
      <c r="N722">
        <v>21900</v>
      </c>
    </row>
    <row r="723" spans="9:14" x14ac:dyDescent="0.2">
      <c r="I723" s="45">
        <v>706</v>
      </c>
      <c r="J723">
        <v>31850</v>
      </c>
      <c r="K723">
        <v>32050</v>
      </c>
      <c r="L723">
        <v>31625</v>
      </c>
      <c r="M723">
        <v>30225</v>
      </c>
      <c r="N723">
        <v>26475</v>
      </c>
    </row>
    <row r="724" spans="9:14" x14ac:dyDescent="0.2">
      <c r="I724" s="45">
        <v>707</v>
      </c>
      <c r="J724">
        <v>23100</v>
      </c>
      <c r="K724">
        <v>25800</v>
      </c>
      <c r="L724">
        <v>25275</v>
      </c>
      <c r="M724">
        <v>23100</v>
      </c>
      <c r="N724">
        <v>21075</v>
      </c>
    </row>
    <row r="725" spans="9:14" x14ac:dyDescent="0.2">
      <c r="I725" s="45">
        <v>708</v>
      </c>
      <c r="J725">
        <v>26850</v>
      </c>
      <c r="K725">
        <v>28650</v>
      </c>
      <c r="L725">
        <v>25875</v>
      </c>
      <c r="M725">
        <v>25200</v>
      </c>
      <c r="N725">
        <v>22425</v>
      </c>
    </row>
    <row r="726" spans="9:14" x14ac:dyDescent="0.2">
      <c r="I726" s="45">
        <v>709</v>
      </c>
      <c r="J726">
        <v>32600</v>
      </c>
      <c r="K726">
        <v>32625</v>
      </c>
      <c r="L726">
        <v>32125</v>
      </c>
      <c r="M726">
        <v>28950</v>
      </c>
      <c r="N726">
        <v>25050</v>
      </c>
    </row>
    <row r="727" spans="9:14" x14ac:dyDescent="0.2">
      <c r="I727" s="45">
        <v>710</v>
      </c>
      <c r="J727">
        <v>29550</v>
      </c>
      <c r="K727">
        <v>30975</v>
      </c>
      <c r="L727">
        <v>31575</v>
      </c>
      <c r="M727">
        <v>33600</v>
      </c>
      <c r="N727">
        <v>24675</v>
      </c>
    </row>
    <row r="728" spans="9:14" x14ac:dyDescent="0.2">
      <c r="I728" s="45">
        <v>711</v>
      </c>
      <c r="J728">
        <v>29150</v>
      </c>
      <c r="K728">
        <v>32350</v>
      </c>
      <c r="L728">
        <v>35475</v>
      </c>
      <c r="M728">
        <v>38400</v>
      </c>
      <c r="N728">
        <v>39075</v>
      </c>
    </row>
    <row r="729" spans="9:14" x14ac:dyDescent="0.2">
      <c r="I729" s="45">
        <v>712</v>
      </c>
      <c r="J729">
        <v>34125</v>
      </c>
      <c r="K729">
        <v>33975</v>
      </c>
      <c r="L729">
        <v>33075</v>
      </c>
      <c r="M729">
        <v>30375</v>
      </c>
      <c r="N729">
        <v>26925</v>
      </c>
    </row>
    <row r="730" spans="9:14" x14ac:dyDescent="0.2">
      <c r="I730" s="45">
        <v>713</v>
      </c>
      <c r="J730">
        <v>22350</v>
      </c>
      <c r="K730">
        <v>22800</v>
      </c>
      <c r="L730">
        <v>18900</v>
      </c>
      <c r="M730">
        <v>15225</v>
      </c>
      <c r="N730">
        <v>12075</v>
      </c>
    </row>
    <row r="731" spans="9:14" x14ac:dyDescent="0.2">
      <c r="I731" s="45">
        <v>714</v>
      </c>
      <c r="J731">
        <v>26900</v>
      </c>
      <c r="K731">
        <v>27625</v>
      </c>
      <c r="L731">
        <v>28725</v>
      </c>
      <c r="M731">
        <v>23850</v>
      </c>
      <c r="N731">
        <v>19125</v>
      </c>
    </row>
    <row r="732" spans="9:14" x14ac:dyDescent="0.2">
      <c r="I732" s="45">
        <v>715</v>
      </c>
      <c r="J732">
        <v>25575</v>
      </c>
      <c r="K732">
        <v>26050</v>
      </c>
      <c r="L732">
        <v>21975</v>
      </c>
      <c r="M732">
        <v>19500</v>
      </c>
      <c r="N732">
        <v>16950</v>
      </c>
    </row>
    <row r="733" spans="9:14" x14ac:dyDescent="0.2">
      <c r="I733" s="45">
        <v>716</v>
      </c>
      <c r="J733">
        <v>28275</v>
      </c>
      <c r="K733">
        <v>29250</v>
      </c>
      <c r="L733">
        <v>29850</v>
      </c>
      <c r="M733">
        <v>29700</v>
      </c>
      <c r="N733">
        <v>25350</v>
      </c>
    </row>
    <row r="734" spans="9:14" x14ac:dyDescent="0.2">
      <c r="I734" s="45">
        <v>717</v>
      </c>
      <c r="J734">
        <v>27775</v>
      </c>
      <c r="K734">
        <v>28375</v>
      </c>
      <c r="L734">
        <v>32025</v>
      </c>
      <c r="M734">
        <v>27600</v>
      </c>
      <c r="N734">
        <v>26100</v>
      </c>
    </row>
    <row r="735" spans="9:14" x14ac:dyDescent="0.2">
      <c r="I735" s="45">
        <v>718</v>
      </c>
      <c r="J735">
        <v>28750</v>
      </c>
      <c r="K735">
        <v>29225</v>
      </c>
      <c r="L735">
        <v>29925</v>
      </c>
      <c r="M735">
        <v>26850</v>
      </c>
      <c r="N735">
        <v>24525</v>
      </c>
    </row>
    <row r="736" spans="9:14" x14ac:dyDescent="0.2">
      <c r="I736" s="45">
        <v>719</v>
      </c>
      <c r="J736">
        <v>35250</v>
      </c>
      <c r="K736">
        <v>34950</v>
      </c>
      <c r="L736">
        <v>34725</v>
      </c>
      <c r="M736">
        <v>36075</v>
      </c>
      <c r="N736">
        <v>30375</v>
      </c>
    </row>
    <row r="737" spans="9:14" x14ac:dyDescent="0.2">
      <c r="I737" s="45">
        <v>720</v>
      </c>
      <c r="J737">
        <v>29075</v>
      </c>
      <c r="K737">
        <v>31800</v>
      </c>
      <c r="L737">
        <v>36625</v>
      </c>
      <c r="M737">
        <v>44175</v>
      </c>
      <c r="N737">
        <v>47850</v>
      </c>
    </row>
    <row r="738" spans="9:14" x14ac:dyDescent="0.2">
      <c r="I738" s="45">
        <v>721</v>
      </c>
      <c r="J738">
        <v>23400</v>
      </c>
      <c r="K738">
        <v>22125</v>
      </c>
      <c r="L738">
        <v>23400</v>
      </c>
      <c r="M738">
        <v>22350</v>
      </c>
      <c r="N738">
        <v>19950</v>
      </c>
    </row>
    <row r="739" spans="9:14" x14ac:dyDescent="0.2">
      <c r="I739" s="45">
        <v>722</v>
      </c>
      <c r="J739">
        <v>23750</v>
      </c>
      <c r="K739">
        <v>23250</v>
      </c>
      <c r="L739">
        <v>18225</v>
      </c>
      <c r="M739">
        <v>16425</v>
      </c>
      <c r="N739">
        <v>12900</v>
      </c>
    </row>
    <row r="740" spans="9:14" x14ac:dyDescent="0.2">
      <c r="I740" s="45">
        <v>723</v>
      </c>
      <c r="J740">
        <v>28625</v>
      </c>
      <c r="K740">
        <v>31600</v>
      </c>
      <c r="L740">
        <v>36050</v>
      </c>
      <c r="M740">
        <v>37125</v>
      </c>
      <c r="N740">
        <v>32775</v>
      </c>
    </row>
    <row r="741" spans="9:14" x14ac:dyDescent="0.2">
      <c r="I741" s="45">
        <v>724</v>
      </c>
      <c r="J741">
        <v>13725</v>
      </c>
      <c r="K741">
        <v>15525</v>
      </c>
      <c r="L741">
        <v>15300</v>
      </c>
      <c r="M741">
        <v>13800</v>
      </c>
      <c r="N741">
        <v>11175</v>
      </c>
    </row>
    <row r="742" spans="9:14" x14ac:dyDescent="0.2">
      <c r="I742" s="45">
        <v>725</v>
      </c>
      <c r="J742">
        <v>36150</v>
      </c>
      <c r="K742">
        <v>35900</v>
      </c>
      <c r="L742">
        <v>36900</v>
      </c>
      <c r="M742">
        <v>38325</v>
      </c>
      <c r="N742">
        <v>35025</v>
      </c>
    </row>
    <row r="743" spans="9:14" x14ac:dyDescent="0.2">
      <c r="I743" s="45">
        <v>726</v>
      </c>
      <c r="J743">
        <v>34550</v>
      </c>
      <c r="K743">
        <v>34175</v>
      </c>
      <c r="L743">
        <v>33075</v>
      </c>
      <c r="M743">
        <v>31575</v>
      </c>
      <c r="N743">
        <v>30150</v>
      </c>
    </row>
    <row r="744" spans="9:14" x14ac:dyDescent="0.2">
      <c r="I744" s="45">
        <v>727</v>
      </c>
      <c r="J744">
        <v>26175</v>
      </c>
      <c r="K744">
        <v>26175</v>
      </c>
      <c r="L744">
        <v>24075</v>
      </c>
      <c r="M744">
        <v>18150</v>
      </c>
      <c r="N744">
        <v>15675</v>
      </c>
    </row>
    <row r="745" spans="9:14" x14ac:dyDescent="0.2">
      <c r="I745" s="45">
        <v>728</v>
      </c>
      <c r="J745">
        <v>29375</v>
      </c>
      <c r="K745">
        <v>29525</v>
      </c>
      <c r="L745">
        <v>32600</v>
      </c>
      <c r="M745">
        <v>27600</v>
      </c>
      <c r="N745">
        <v>24600</v>
      </c>
    </row>
    <row r="746" spans="9:14" x14ac:dyDescent="0.2">
      <c r="I746" s="45">
        <v>729</v>
      </c>
      <c r="J746">
        <v>27675</v>
      </c>
      <c r="K746">
        <v>28125</v>
      </c>
      <c r="L746">
        <v>27000</v>
      </c>
      <c r="M746">
        <v>23175</v>
      </c>
      <c r="N746">
        <v>20625</v>
      </c>
    </row>
    <row r="747" spans="9:14" x14ac:dyDescent="0.2">
      <c r="I747" s="45">
        <v>730</v>
      </c>
      <c r="J747">
        <v>27725</v>
      </c>
      <c r="K747">
        <v>32725</v>
      </c>
      <c r="L747">
        <v>37350</v>
      </c>
      <c r="M747">
        <v>39925</v>
      </c>
      <c r="N747">
        <v>38175</v>
      </c>
    </row>
    <row r="748" spans="9:14" x14ac:dyDescent="0.2">
      <c r="I748" s="45">
        <v>731</v>
      </c>
      <c r="J748">
        <v>37900</v>
      </c>
      <c r="K748">
        <v>36525</v>
      </c>
      <c r="L748">
        <v>38325</v>
      </c>
      <c r="M748">
        <v>37425</v>
      </c>
      <c r="N748">
        <v>34050</v>
      </c>
    </row>
    <row r="749" spans="9:14" x14ac:dyDescent="0.2">
      <c r="I749" s="45">
        <v>732</v>
      </c>
      <c r="J749">
        <v>27925</v>
      </c>
      <c r="K749">
        <v>29600</v>
      </c>
      <c r="L749">
        <v>31800</v>
      </c>
      <c r="M749">
        <v>29025</v>
      </c>
      <c r="N749">
        <v>24525</v>
      </c>
    </row>
    <row r="750" spans="9:14" x14ac:dyDescent="0.2">
      <c r="I750" s="45">
        <v>733</v>
      </c>
      <c r="J750">
        <v>25150</v>
      </c>
      <c r="K750">
        <v>26775</v>
      </c>
      <c r="L750">
        <v>23550</v>
      </c>
      <c r="M750">
        <v>19500</v>
      </c>
      <c r="N750">
        <v>17025</v>
      </c>
    </row>
    <row r="751" spans="9:14" x14ac:dyDescent="0.2">
      <c r="I751" s="45">
        <v>734</v>
      </c>
      <c r="J751">
        <v>22050</v>
      </c>
      <c r="K751">
        <v>22950</v>
      </c>
      <c r="L751">
        <v>21825</v>
      </c>
      <c r="M751">
        <v>14850</v>
      </c>
      <c r="N751">
        <v>12900</v>
      </c>
    </row>
    <row r="752" spans="9:14" x14ac:dyDescent="0.2">
      <c r="I752" s="45">
        <v>735</v>
      </c>
      <c r="J752">
        <v>29550</v>
      </c>
      <c r="K752">
        <v>29775</v>
      </c>
      <c r="L752">
        <v>32175</v>
      </c>
      <c r="M752">
        <v>31650</v>
      </c>
      <c r="N752">
        <v>28350</v>
      </c>
    </row>
    <row r="753" spans="9:14" x14ac:dyDescent="0.2">
      <c r="I753" s="45">
        <v>736</v>
      </c>
      <c r="J753">
        <v>30800</v>
      </c>
      <c r="K753">
        <v>31325</v>
      </c>
      <c r="L753">
        <v>33200</v>
      </c>
      <c r="M753">
        <v>30825</v>
      </c>
      <c r="N753">
        <v>31500</v>
      </c>
    </row>
    <row r="754" spans="9:14" x14ac:dyDescent="0.2">
      <c r="I754" s="45">
        <v>737</v>
      </c>
      <c r="J754">
        <v>25725</v>
      </c>
      <c r="K754">
        <v>26175</v>
      </c>
      <c r="L754">
        <v>24675</v>
      </c>
      <c r="M754">
        <v>20850</v>
      </c>
      <c r="N754">
        <v>17400</v>
      </c>
    </row>
    <row r="755" spans="9:14" x14ac:dyDescent="0.2">
      <c r="I755" s="45">
        <v>738</v>
      </c>
      <c r="J755">
        <v>27625</v>
      </c>
      <c r="K755">
        <v>28325</v>
      </c>
      <c r="L755">
        <v>27975</v>
      </c>
      <c r="M755">
        <v>25350</v>
      </c>
      <c r="N755">
        <v>19350</v>
      </c>
    </row>
    <row r="756" spans="9:14" x14ac:dyDescent="0.2">
      <c r="I756" s="45">
        <v>739</v>
      </c>
      <c r="J756">
        <v>20175</v>
      </c>
      <c r="K756">
        <v>20700</v>
      </c>
      <c r="L756">
        <v>22200</v>
      </c>
      <c r="M756">
        <v>17025</v>
      </c>
      <c r="N756">
        <v>14775</v>
      </c>
    </row>
    <row r="757" spans="9:14" x14ac:dyDescent="0.2">
      <c r="I757" s="45">
        <v>740</v>
      </c>
      <c r="J757">
        <v>28425</v>
      </c>
      <c r="K757">
        <v>29600</v>
      </c>
      <c r="L757">
        <v>32350</v>
      </c>
      <c r="M757">
        <v>26700</v>
      </c>
      <c r="N757">
        <v>28200</v>
      </c>
    </row>
    <row r="758" spans="9:14" x14ac:dyDescent="0.2">
      <c r="I758" s="45">
        <v>741</v>
      </c>
      <c r="J758">
        <v>30525</v>
      </c>
      <c r="K758">
        <v>31425</v>
      </c>
      <c r="L758">
        <v>35400</v>
      </c>
      <c r="M758">
        <v>36675</v>
      </c>
      <c r="N758">
        <v>35925</v>
      </c>
    </row>
    <row r="759" spans="9:14" x14ac:dyDescent="0.2">
      <c r="I759" s="45">
        <v>742</v>
      </c>
      <c r="J759">
        <v>30100</v>
      </c>
      <c r="K759">
        <v>29750</v>
      </c>
      <c r="L759">
        <v>31775</v>
      </c>
      <c r="M759">
        <v>29025</v>
      </c>
      <c r="N759">
        <v>24225</v>
      </c>
    </row>
    <row r="760" spans="9:14" x14ac:dyDescent="0.2">
      <c r="I760" s="45">
        <v>743</v>
      </c>
      <c r="J760">
        <v>31075</v>
      </c>
      <c r="K760">
        <v>30000</v>
      </c>
      <c r="L760">
        <v>30525</v>
      </c>
      <c r="M760">
        <v>24000</v>
      </c>
      <c r="N760">
        <v>23175</v>
      </c>
    </row>
    <row r="761" spans="9:14" x14ac:dyDescent="0.2">
      <c r="I761" s="45">
        <v>744</v>
      </c>
      <c r="J761">
        <v>15000</v>
      </c>
      <c r="K761">
        <v>14700</v>
      </c>
      <c r="L761">
        <v>15675</v>
      </c>
      <c r="M761">
        <v>12000</v>
      </c>
      <c r="N761">
        <v>9825</v>
      </c>
    </row>
    <row r="762" spans="9:14" x14ac:dyDescent="0.2">
      <c r="I762" s="45">
        <v>745</v>
      </c>
      <c r="J762">
        <v>16050</v>
      </c>
      <c r="K762">
        <v>14550</v>
      </c>
      <c r="L762">
        <v>11775</v>
      </c>
      <c r="M762">
        <v>7425</v>
      </c>
      <c r="N762">
        <v>4425</v>
      </c>
    </row>
    <row r="763" spans="9:14" x14ac:dyDescent="0.2">
      <c r="I763" s="45">
        <v>746</v>
      </c>
      <c r="J763">
        <v>29025</v>
      </c>
      <c r="K763">
        <v>28550</v>
      </c>
      <c r="L763">
        <v>30525</v>
      </c>
      <c r="M763">
        <v>22050</v>
      </c>
      <c r="N763">
        <v>22800</v>
      </c>
    </row>
    <row r="764" spans="9:14" x14ac:dyDescent="0.2">
      <c r="I764" s="45">
        <v>747</v>
      </c>
      <c r="J764">
        <v>27250</v>
      </c>
      <c r="K764">
        <v>29175</v>
      </c>
      <c r="L764">
        <v>30750</v>
      </c>
      <c r="M764">
        <v>27675</v>
      </c>
      <c r="N764">
        <v>23700</v>
      </c>
    </row>
    <row r="765" spans="9:14" x14ac:dyDescent="0.2">
      <c r="I765" s="45">
        <v>748</v>
      </c>
      <c r="J765">
        <v>28750</v>
      </c>
      <c r="K765">
        <v>31600</v>
      </c>
      <c r="L765">
        <v>34975</v>
      </c>
      <c r="M765">
        <v>36675</v>
      </c>
      <c r="N765">
        <v>33675</v>
      </c>
    </row>
    <row r="766" spans="9:14" x14ac:dyDescent="0.2">
      <c r="I766" s="45">
        <v>749</v>
      </c>
      <c r="J766">
        <v>25575</v>
      </c>
      <c r="K766">
        <v>28900</v>
      </c>
      <c r="L766">
        <v>29325</v>
      </c>
      <c r="M766">
        <v>23325</v>
      </c>
      <c r="N766">
        <v>22350</v>
      </c>
    </row>
    <row r="767" spans="9:14" x14ac:dyDescent="0.2">
      <c r="I767" s="45">
        <v>750</v>
      </c>
      <c r="J767">
        <v>25650</v>
      </c>
      <c r="K767">
        <v>25500</v>
      </c>
      <c r="L767">
        <v>25725</v>
      </c>
      <c r="M767">
        <v>18600</v>
      </c>
      <c r="N767">
        <v>15975</v>
      </c>
    </row>
    <row r="768" spans="9:14" x14ac:dyDescent="0.2">
      <c r="I768" s="45">
        <v>751</v>
      </c>
      <c r="J768">
        <v>29100</v>
      </c>
      <c r="K768">
        <v>30150</v>
      </c>
      <c r="L768">
        <v>29850</v>
      </c>
      <c r="M768">
        <v>28875</v>
      </c>
      <c r="N768">
        <v>27150</v>
      </c>
    </row>
    <row r="769" spans="9:14" x14ac:dyDescent="0.2">
      <c r="I769" s="45">
        <v>752</v>
      </c>
      <c r="J769">
        <v>31800</v>
      </c>
      <c r="K769">
        <v>33675</v>
      </c>
      <c r="L769">
        <v>34650</v>
      </c>
      <c r="M769">
        <v>30675</v>
      </c>
      <c r="N769">
        <v>26925</v>
      </c>
    </row>
    <row r="770" spans="9:14" x14ac:dyDescent="0.2">
      <c r="I770" s="45">
        <v>753</v>
      </c>
      <c r="J770">
        <v>25575</v>
      </c>
      <c r="K770">
        <v>24300</v>
      </c>
      <c r="L770">
        <v>25200</v>
      </c>
      <c r="M770">
        <v>19575</v>
      </c>
      <c r="N770">
        <v>16500</v>
      </c>
    </row>
    <row r="771" spans="9:14" x14ac:dyDescent="0.2">
      <c r="I771" s="45">
        <v>754</v>
      </c>
      <c r="J771">
        <v>27075</v>
      </c>
      <c r="K771">
        <v>28375</v>
      </c>
      <c r="L771">
        <v>30150</v>
      </c>
      <c r="M771">
        <v>24000</v>
      </c>
      <c r="N771">
        <v>20550</v>
      </c>
    </row>
    <row r="772" spans="9:14" x14ac:dyDescent="0.2">
      <c r="I772" s="45">
        <v>755</v>
      </c>
      <c r="J772">
        <v>34225</v>
      </c>
      <c r="K772">
        <v>33275</v>
      </c>
      <c r="L772">
        <v>36900</v>
      </c>
      <c r="M772">
        <v>40250</v>
      </c>
      <c r="N772">
        <v>41325</v>
      </c>
    </row>
    <row r="773" spans="9:14" x14ac:dyDescent="0.2">
      <c r="I773" s="45">
        <v>756</v>
      </c>
      <c r="J773">
        <v>29850</v>
      </c>
      <c r="K773">
        <v>26550</v>
      </c>
      <c r="L773">
        <v>27825</v>
      </c>
      <c r="M773">
        <v>28575</v>
      </c>
      <c r="N773">
        <v>28725</v>
      </c>
    </row>
    <row r="774" spans="9:14" x14ac:dyDescent="0.2">
      <c r="I774" s="45">
        <v>757</v>
      </c>
      <c r="J774">
        <v>29775</v>
      </c>
      <c r="K774">
        <v>29250</v>
      </c>
      <c r="L774">
        <v>28875</v>
      </c>
      <c r="M774">
        <v>23100</v>
      </c>
      <c r="N774">
        <v>22050</v>
      </c>
    </row>
    <row r="775" spans="9:14" x14ac:dyDescent="0.2">
      <c r="I775" s="45">
        <v>758</v>
      </c>
      <c r="J775">
        <v>25775</v>
      </c>
      <c r="K775">
        <v>26550</v>
      </c>
      <c r="L775">
        <v>24900</v>
      </c>
      <c r="M775">
        <v>20850</v>
      </c>
      <c r="N775">
        <v>17850</v>
      </c>
    </row>
    <row r="776" spans="9:14" x14ac:dyDescent="0.2">
      <c r="I776" s="45">
        <v>759</v>
      </c>
      <c r="J776">
        <v>23625</v>
      </c>
      <c r="K776">
        <v>21525</v>
      </c>
      <c r="L776">
        <v>21900</v>
      </c>
      <c r="M776">
        <v>23475</v>
      </c>
      <c r="N776">
        <v>21525</v>
      </c>
    </row>
    <row r="777" spans="9:14" x14ac:dyDescent="0.2">
      <c r="I777" s="45">
        <v>760</v>
      </c>
      <c r="J777">
        <v>32275</v>
      </c>
      <c r="K777">
        <v>31000</v>
      </c>
      <c r="L777">
        <v>33875</v>
      </c>
      <c r="M777">
        <v>33075</v>
      </c>
      <c r="N777">
        <v>30075</v>
      </c>
    </row>
    <row r="778" spans="9:14" x14ac:dyDescent="0.2">
      <c r="I778" s="45">
        <v>761</v>
      </c>
      <c r="J778">
        <v>30000</v>
      </c>
      <c r="K778">
        <v>28275</v>
      </c>
      <c r="L778">
        <v>29250</v>
      </c>
      <c r="M778">
        <v>28575</v>
      </c>
      <c r="N778">
        <v>27600</v>
      </c>
    </row>
    <row r="779" spans="9:14" x14ac:dyDescent="0.2">
      <c r="I779" s="45">
        <v>762</v>
      </c>
      <c r="J779">
        <v>24525</v>
      </c>
      <c r="K779">
        <v>23250</v>
      </c>
      <c r="L779">
        <v>20400</v>
      </c>
      <c r="M779">
        <v>17175</v>
      </c>
      <c r="N779">
        <v>12600</v>
      </c>
    </row>
    <row r="780" spans="9:14" x14ac:dyDescent="0.2">
      <c r="I780" s="45">
        <v>763</v>
      </c>
      <c r="J780">
        <v>19275</v>
      </c>
      <c r="K780">
        <v>19275</v>
      </c>
      <c r="L780">
        <v>16200</v>
      </c>
      <c r="M780">
        <v>12225</v>
      </c>
      <c r="N780">
        <v>9450</v>
      </c>
    </row>
    <row r="781" spans="9:14" x14ac:dyDescent="0.2">
      <c r="I781" s="45">
        <v>764</v>
      </c>
      <c r="J781">
        <v>32300</v>
      </c>
      <c r="K781">
        <v>30450</v>
      </c>
      <c r="L781">
        <v>32775</v>
      </c>
      <c r="M781">
        <v>31650</v>
      </c>
      <c r="N781">
        <v>25575</v>
      </c>
    </row>
    <row r="782" spans="9:14" x14ac:dyDescent="0.2">
      <c r="I782" s="45">
        <v>765</v>
      </c>
      <c r="J782">
        <v>20475</v>
      </c>
      <c r="K782">
        <v>20400</v>
      </c>
      <c r="L782">
        <v>20475</v>
      </c>
      <c r="M782">
        <v>16800</v>
      </c>
      <c r="N782">
        <v>12975</v>
      </c>
    </row>
    <row r="783" spans="9:14" x14ac:dyDescent="0.2">
      <c r="I783" s="45">
        <v>766</v>
      </c>
      <c r="J783">
        <v>33675</v>
      </c>
      <c r="K783">
        <v>32950</v>
      </c>
      <c r="L783">
        <v>35200</v>
      </c>
      <c r="M783">
        <v>38025</v>
      </c>
      <c r="N783">
        <v>35025</v>
      </c>
    </row>
    <row r="784" spans="9:14" x14ac:dyDescent="0.2">
      <c r="I784" s="45">
        <v>767</v>
      </c>
      <c r="J784">
        <v>27800</v>
      </c>
      <c r="K784">
        <v>27925</v>
      </c>
      <c r="L784">
        <v>30225</v>
      </c>
      <c r="M784">
        <v>23700</v>
      </c>
      <c r="N784">
        <v>23400</v>
      </c>
    </row>
    <row r="785" spans="9:14" x14ac:dyDescent="0.2">
      <c r="I785" s="45">
        <v>768</v>
      </c>
      <c r="J785">
        <v>20175</v>
      </c>
      <c r="K785">
        <v>20100</v>
      </c>
      <c r="L785">
        <v>20475</v>
      </c>
      <c r="M785">
        <v>19950</v>
      </c>
      <c r="N785">
        <v>17025</v>
      </c>
    </row>
    <row r="786" spans="9:14" x14ac:dyDescent="0.2">
      <c r="I786" s="45">
        <v>769</v>
      </c>
      <c r="J786">
        <v>25275</v>
      </c>
      <c r="K786">
        <v>27075</v>
      </c>
      <c r="L786">
        <v>26550</v>
      </c>
      <c r="M786">
        <v>21450</v>
      </c>
      <c r="N786">
        <v>19350</v>
      </c>
    </row>
    <row r="787" spans="9:14" x14ac:dyDescent="0.2">
      <c r="I787" s="45">
        <v>770</v>
      </c>
      <c r="J787">
        <v>32225</v>
      </c>
      <c r="K787">
        <v>33600</v>
      </c>
      <c r="L787">
        <v>32450</v>
      </c>
      <c r="M787">
        <v>35400</v>
      </c>
      <c r="N787">
        <v>30525</v>
      </c>
    </row>
    <row r="788" spans="9:14" x14ac:dyDescent="0.2">
      <c r="I788" s="45">
        <v>771</v>
      </c>
      <c r="J788">
        <v>28000</v>
      </c>
      <c r="K788">
        <v>28000</v>
      </c>
      <c r="L788">
        <v>25950</v>
      </c>
      <c r="M788">
        <v>22050</v>
      </c>
      <c r="N788">
        <v>21525</v>
      </c>
    </row>
    <row r="789" spans="9:14" x14ac:dyDescent="0.2">
      <c r="I789" s="45">
        <v>772</v>
      </c>
      <c r="J789">
        <v>23700</v>
      </c>
      <c r="K789">
        <v>25300</v>
      </c>
      <c r="L789">
        <v>22950</v>
      </c>
      <c r="M789">
        <v>15450</v>
      </c>
      <c r="N789">
        <v>14700</v>
      </c>
    </row>
    <row r="790" spans="9:14" x14ac:dyDescent="0.2">
      <c r="I790" s="45">
        <v>773</v>
      </c>
      <c r="J790">
        <v>29250</v>
      </c>
      <c r="K790">
        <v>31100</v>
      </c>
      <c r="L790">
        <v>34325</v>
      </c>
      <c r="M790">
        <v>33900</v>
      </c>
      <c r="N790">
        <v>30000</v>
      </c>
    </row>
    <row r="791" spans="9:14" x14ac:dyDescent="0.2">
      <c r="I791" s="45">
        <v>774</v>
      </c>
      <c r="J791">
        <v>31200</v>
      </c>
      <c r="K791">
        <v>31900</v>
      </c>
      <c r="L791">
        <v>31625</v>
      </c>
      <c r="M791">
        <v>31425</v>
      </c>
      <c r="N791">
        <v>27300</v>
      </c>
    </row>
    <row r="792" spans="9:14" x14ac:dyDescent="0.2">
      <c r="I792" s="45">
        <v>775</v>
      </c>
      <c r="J792">
        <v>25000</v>
      </c>
      <c r="K792">
        <v>25975</v>
      </c>
      <c r="L792">
        <v>23475</v>
      </c>
      <c r="M792">
        <v>19575</v>
      </c>
      <c r="N792">
        <v>16425</v>
      </c>
    </row>
    <row r="793" spans="9:14" x14ac:dyDescent="0.2">
      <c r="I793" s="45">
        <v>776</v>
      </c>
      <c r="J793">
        <v>25425</v>
      </c>
      <c r="K793">
        <v>26375</v>
      </c>
      <c r="L793">
        <v>25575</v>
      </c>
      <c r="M793">
        <v>20850</v>
      </c>
      <c r="N793">
        <v>18750</v>
      </c>
    </row>
    <row r="794" spans="9:14" x14ac:dyDescent="0.2">
      <c r="I794" s="45">
        <v>777</v>
      </c>
      <c r="J794">
        <v>33075</v>
      </c>
      <c r="K794">
        <v>33100</v>
      </c>
      <c r="L794">
        <v>34900</v>
      </c>
      <c r="M794">
        <v>36675</v>
      </c>
      <c r="N794">
        <v>33675</v>
      </c>
    </row>
    <row r="795" spans="9:14" x14ac:dyDescent="0.2">
      <c r="I795" s="45">
        <v>778</v>
      </c>
      <c r="J795">
        <v>25700</v>
      </c>
      <c r="K795">
        <v>27875</v>
      </c>
      <c r="L795">
        <v>26625</v>
      </c>
      <c r="M795">
        <v>22725</v>
      </c>
      <c r="N795">
        <v>18450</v>
      </c>
    </row>
    <row r="796" spans="9:14" x14ac:dyDescent="0.2">
      <c r="I796" s="45">
        <v>779</v>
      </c>
      <c r="J796">
        <v>25725</v>
      </c>
      <c r="K796">
        <v>24450</v>
      </c>
      <c r="L796">
        <v>23850</v>
      </c>
      <c r="M796">
        <v>23625</v>
      </c>
      <c r="N796">
        <v>21075</v>
      </c>
    </row>
    <row r="797" spans="9:14" x14ac:dyDescent="0.2">
      <c r="I797" s="45">
        <v>780</v>
      </c>
      <c r="J797">
        <v>27625</v>
      </c>
      <c r="K797">
        <v>30000</v>
      </c>
      <c r="L797">
        <v>30150</v>
      </c>
      <c r="M797">
        <v>25875</v>
      </c>
      <c r="N797">
        <v>21525</v>
      </c>
    </row>
    <row r="798" spans="9:14" x14ac:dyDescent="0.2">
      <c r="I798" s="45">
        <v>781</v>
      </c>
      <c r="J798">
        <v>30775</v>
      </c>
      <c r="K798">
        <v>32375</v>
      </c>
      <c r="L798">
        <v>37225</v>
      </c>
      <c r="M798">
        <v>38925</v>
      </c>
      <c r="N798">
        <v>36900</v>
      </c>
    </row>
    <row r="799" spans="9:14" x14ac:dyDescent="0.2">
      <c r="I799" s="45">
        <v>782</v>
      </c>
      <c r="J799">
        <v>26625</v>
      </c>
      <c r="K799">
        <v>27500</v>
      </c>
      <c r="L799">
        <v>25875</v>
      </c>
      <c r="M799">
        <v>21150</v>
      </c>
      <c r="N799">
        <v>18675</v>
      </c>
    </row>
    <row r="800" spans="9:14" x14ac:dyDescent="0.2">
      <c r="I800" s="45">
        <v>783</v>
      </c>
      <c r="J800">
        <v>18825</v>
      </c>
      <c r="K800">
        <v>20100</v>
      </c>
      <c r="L800">
        <v>20100</v>
      </c>
      <c r="M800">
        <v>18150</v>
      </c>
      <c r="N800">
        <v>14250</v>
      </c>
    </row>
    <row r="801" spans="9:14" x14ac:dyDescent="0.2">
      <c r="I801" s="45">
        <v>784</v>
      </c>
      <c r="J801">
        <v>30575</v>
      </c>
      <c r="K801">
        <v>31650</v>
      </c>
      <c r="L801">
        <v>34075</v>
      </c>
      <c r="M801">
        <v>29175</v>
      </c>
      <c r="N801">
        <v>27000</v>
      </c>
    </row>
    <row r="802" spans="9:14" x14ac:dyDescent="0.2">
      <c r="I802" s="45">
        <v>785</v>
      </c>
      <c r="J802">
        <v>24650</v>
      </c>
      <c r="K802">
        <v>23925</v>
      </c>
      <c r="L802">
        <v>21075</v>
      </c>
      <c r="M802">
        <v>16875</v>
      </c>
      <c r="N802">
        <v>12900</v>
      </c>
    </row>
    <row r="803" spans="9:14" x14ac:dyDescent="0.2">
      <c r="I803" s="45">
        <v>786</v>
      </c>
      <c r="J803">
        <v>29575</v>
      </c>
      <c r="K803">
        <v>31300</v>
      </c>
      <c r="L803">
        <v>33575</v>
      </c>
      <c r="M803">
        <v>32550</v>
      </c>
      <c r="N803">
        <v>28275</v>
      </c>
    </row>
    <row r="804" spans="9:14" x14ac:dyDescent="0.2">
      <c r="I804" s="45">
        <v>787</v>
      </c>
      <c r="J804">
        <v>17325</v>
      </c>
      <c r="K804">
        <v>18300</v>
      </c>
      <c r="L804">
        <v>16650</v>
      </c>
      <c r="M804">
        <v>12750</v>
      </c>
      <c r="N804">
        <v>9450</v>
      </c>
    </row>
    <row r="805" spans="9:14" x14ac:dyDescent="0.2">
      <c r="I805" s="45">
        <v>788</v>
      </c>
      <c r="J805">
        <v>27525</v>
      </c>
      <c r="K805">
        <v>28800</v>
      </c>
      <c r="L805">
        <v>28350</v>
      </c>
      <c r="M805">
        <v>27975</v>
      </c>
      <c r="N805">
        <v>26625</v>
      </c>
    </row>
    <row r="806" spans="9:14" x14ac:dyDescent="0.2">
      <c r="I806" s="45">
        <v>789</v>
      </c>
      <c r="J806">
        <v>32400</v>
      </c>
      <c r="K806">
        <v>32175</v>
      </c>
      <c r="L806">
        <v>30600</v>
      </c>
      <c r="M806">
        <v>28500</v>
      </c>
      <c r="N806">
        <v>25500</v>
      </c>
    </row>
    <row r="807" spans="9:14" x14ac:dyDescent="0.2">
      <c r="I807" s="45">
        <v>790</v>
      </c>
      <c r="J807">
        <v>26550</v>
      </c>
      <c r="K807">
        <v>28550</v>
      </c>
      <c r="L807">
        <v>29925</v>
      </c>
      <c r="M807">
        <v>21675</v>
      </c>
      <c r="N807">
        <v>23250</v>
      </c>
    </row>
    <row r="808" spans="9:14" x14ac:dyDescent="0.2">
      <c r="I808" s="45">
        <v>791</v>
      </c>
      <c r="J808">
        <v>27025</v>
      </c>
      <c r="K808">
        <v>28975</v>
      </c>
      <c r="L808">
        <v>30300</v>
      </c>
      <c r="M808">
        <v>26250</v>
      </c>
      <c r="N808">
        <v>22350</v>
      </c>
    </row>
    <row r="809" spans="9:14" x14ac:dyDescent="0.2">
      <c r="I809" s="45">
        <v>792</v>
      </c>
      <c r="J809">
        <v>31050</v>
      </c>
      <c r="K809">
        <v>31175</v>
      </c>
      <c r="L809">
        <v>33625</v>
      </c>
      <c r="M809">
        <v>31800</v>
      </c>
      <c r="N809">
        <v>26475</v>
      </c>
    </row>
    <row r="810" spans="9:14" x14ac:dyDescent="0.2">
      <c r="I810" s="45">
        <v>793</v>
      </c>
      <c r="J810">
        <v>23100</v>
      </c>
      <c r="K810">
        <v>23325</v>
      </c>
      <c r="L810">
        <v>23775</v>
      </c>
      <c r="M810">
        <v>20025</v>
      </c>
      <c r="N810">
        <v>19275</v>
      </c>
    </row>
    <row r="811" spans="9:14" x14ac:dyDescent="0.2">
      <c r="I811" s="45">
        <v>794</v>
      </c>
      <c r="J811">
        <v>28125</v>
      </c>
      <c r="K811">
        <v>29225</v>
      </c>
      <c r="L811">
        <v>30375</v>
      </c>
      <c r="M811">
        <v>27675</v>
      </c>
      <c r="N811">
        <v>25575</v>
      </c>
    </row>
    <row r="812" spans="9:14" x14ac:dyDescent="0.2">
      <c r="I812" s="45">
        <v>795</v>
      </c>
      <c r="J812">
        <v>23025</v>
      </c>
      <c r="K812">
        <v>22125</v>
      </c>
      <c r="L812">
        <v>20325</v>
      </c>
      <c r="M812">
        <v>13875</v>
      </c>
      <c r="N812">
        <v>12150</v>
      </c>
    </row>
    <row r="813" spans="9:14" x14ac:dyDescent="0.2">
      <c r="I813" s="45">
        <v>796</v>
      </c>
      <c r="J813">
        <v>25125</v>
      </c>
      <c r="K813">
        <v>26350</v>
      </c>
      <c r="L813">
        <v>24600</v>
      </c>
      <c r="M813">
        <v>20775</v>
      </c>
      <c r="N813">
        <v>16125</v>
      </c>
    </row>
    <row r="814" spans="9:14" x14ac:dyDescent="0.2">
      <c r="I814" s="45">
        <v>797</v>
      </c>
      <c r="J814">
        <v>30300</v>
      </c>
      <c r="K814">
        <v>31450</v>
      </c>
      <c r="L814">
        <v>32175</v>
      </c>
      <c r="M814">
        <v>31950</v>
      </c>
      <c r="N814">
        <v>26775</v>
      </c>
    </row>
    <row r="815" spans="9:14" x14ac:dyDescent="0.2">
      <c r="I815" s="45">
        <v>798</v>
      </c>
      <c r="J815">
        <v>25600</v>
      </c>
      <c r="K815">
        <v>27550</v>
      </c>
      <c r="L815">
        <v>25425</v>
      </c>
      <c r="M815">
        <v>20175</v>
      </c>
      <c r="N815">
        <v>16500</v>
      </c>
    </row>
    <row r="816" spans="9:14" x14ac:dyDescent="0.2">
      <c r="I816" s="45">
        <v>799</v>
      </c>
      <c r="J816">
        <v>35550</v>
      </c>
      <c r="K816">
        <v>34425</v>
      </c>
      <c r="L816">
        <v>35200</v>
      </c>
      <c r="M816">
        <v>35175</v>
      </c>
      <c r="N816">
        <v>34125</v>
      </c>
    </row>
    <row r="817" spans="9:14" x14ac:dyDescent="0.2">
      <c r="I817" s="45">
        <v>800</v>
      </c>
      <c r="J817">
        <v>30975</v>
      </c>
      <c r="K817">
        <v>28500</v>
      </c>
      <c r="L817">
        <v>31125</v>
      </c>
      <c r="M817">
        <v>30750</v>
      </c>
      <c r="N817">
        <v>30075</v>
      </c>
    </row>
    <row r="818" spans="9:14" x14ac:dyDescent="0.2">
      <c r="I818" s="45">
        <v>801</v>
      </c>
      <c r="J818">
        <v>32100</v>
      </c>
      <c r="K818">
        <v>32025</v>
      </c>
      <c r="L818">
        <v>31875</v>
      </c>
      <c r="M818">
        <v>28650</v>
      </c>
      <c r="N818">
        <v>26925</v>
      </c>
    </row>
    <row r="819" spans="9:14" x14ac:dyDescent="0.2">
      <c r="I819" s="45">
        <v>802</v>
      </c>
      <c r="J819">
        <v>29550</v>
      </c>
      <c r="K819">
        <v>29550</v>
      </c>
      <c r="L819">
        <v>30000</v>
      </c>
      <c r="M819">
        <v>26925</v>
      </c>
      <c r="N819">
        <v>22425</v>
      </c>
    </row>
    <row r="820" spans="9:14" x14ac:dyDescent="0.2">
      <c r="I820" s="45">
        <v>803</v>
      </c>
      <c r="J820">
        <v>26425</v>
      </c>
      <c r="K820">
        <v>26525</v>
      </c>
      <c r="L820">
        <v>26550</v>
      </c>
      <c r="M820">
        <v>21300</v>
      </c>
      <c r="N820">
        <v>19275</v>
      </c>
    </row>
    <row r="821" spans="9:14" x14ac:dyDescent="0.2">
      <c r="I821" s="45">
        <v>804</v>
      </c>
      <c r="J821">
        <v>18225</v>
      </c>
      <c r="K821">
        <v>17775</v>
      </c>
      <c r="L821">
        <v>17400</v>
      </c>
      <c r="M821">
        <v>16050</v>
      </c>
      <c r="N821">
        <v>17025</v>
      </c>
    </row>
    <row r="822" spans="9:14" x14ac:dyDescent="0.2">
      <c r="I822" s="45">
        <v>805</v>
      </c>
      <c r="J822">
        <v>20550</v>
      </c>
      <c r="K822">
        <v>20475</v>
      </c>
      <c r="L822">
        <v>19200</v>
      </c>
      <c r="M822">
        <v>15600</v>
      </c>
      <c r="N822">
        <v>12525</v>
      </c>
    </row>
    <row r="823" spans="9:14" x14ac:dyDescent="0.2">
      <c r="I823" s="45">
        <v>806</v>
      </c>
      <c r="J823">
        <v>19200</v>
      </c>
      <c r="K823">
        <v>18375</v>
      </c>
      <c r="L823">
        <v>16500</v>
      </c>
      <c r="M823">
        <v>11100</v>
      </c>
      <c r="N823">
        <v>8475</v>
      </c>
    </row>
    <row r="824" spans="9:14" x14ac:dyDescent="0.2">
      <c r="I824" s="45">
        <v>807</v>
      </c>
      <c r="J824">
        <v>34925</v>
      </c>
      <c r="K824">
        <v>34575</v>
      </c>
      <c r="L824">
        <v>34275</v>
      </c>
      <c r="M824">
        <v>32475</v>
      </c>
      <c r="N824">
        <v>30525</v>
      </c>
    </row>
    <row r="825" spans="9:14" x14ac:dyDescent="0.2">
      <c r="I825" s="45">
        <v>808</v>
      </c>
      <c r="J825">
        <v>14850</v>
      </c>
      <c r="K825">
        <v>14475</v>
      </c>
      <c r="L825">
        <v>13875</v>
      </c>
      <c r="M825">
        <v>12750</v>
      </c>
      <c r="N825">
        <v>9375</v>
      </c>
    </row>
    <row r="826" spans="9:14" x14ac:dyDescent="0.2">
      <c r="I826" s="45">
        <v>809</v>
      </c>
      <c r="J826">
        <v>29975</v>
      </c>
      <c r="K826">
        <v>30075</v>
      </c>
      <c r="L826">
        <v>33350</v>
      </c>
      <c r="M826">
        <v>30675</v>
      </c>
      <c r="N826">
        <v>26550</v>
      </c>
    </row>
    <row r="827" spans="9:14" x14ac:dyDescent="0.2">
      <c r="I827" s="45">
        <v>810</v>
      </c>
      <c r="J827">
        <v>28425</v>
      </c>
      <c r="K827">
        <v>29825</v>
      </c>
      <c r="L827">
        <v>32375</v>
      </c>
      <c r="M827">
        <v>27375</v>
      </c>
      <c r="N827">
        <v>26700</v>
      </c>
    </row>
    <row r="828" spans="9:14" x14ac:dyDescent="0.2">
      <c r="I828" s="45">
        <v>811</v>
      </c>
      <c r="J828">
        <v>28150</v>
      </c>
      <c r="K828">
        <v>30725</v>
      </c>
      <c r="L828">
        <v>31850</v>
      </c>
      <c r="M828">
        <v>28275</v>
      </c>
      <c r="N828">
        <v>25875</v>
      </c>
    </row>
    <row r="829" spans="9:14" x14ac:dyDescent="0.2">
      <c r="I829" s="45">
        <v>812</v>
      </c>
      <c r="J829">
        <v>22500</v>
      </c>
      <c r="K829">
        <v>21825</v>
      </c>
      <c r="L829">
        <v>19425</v>
      </c>
      <c r="M829">
        <v>12825</v>
      </c>
      <c r="N829">
        <v>10575</v>
      </c>
    </row>
    <row r="830" spans="9:14" x14ac:dyDescent="0.2">
      <c r="I830" s="45">
        <v>813</v>
      </c>
      <c r="J830">
        <v>34275</v>
      </c>
      <c r="K830">
        <v>34125</v>
      </c>
      <c r="L830">
        <v>35925</v>
      </c>
      <c r="M830">
        <v>35775</v>
      </c>
      <c r="N830">
        <v>34050</v>
      </c>
    </row>
    <row r="831" spans="9:14" x14ac:dyDescent="0.2">
      <c r="I831" s="45">
        <v>814</v>
      </c>
      <c r="J831">
        <v>27075</v>
      </c>
      <c r="K831">
        <v>28125</v>
      </c>
      <c r="L831">
        <v>29700</v>
      </c>
      <c r="M831">
        <v>25875</v>
      </c>
      <c r="N831">
        <v>21525</v>
      </c>
    </row>
    <row r="832" spans="9:14" x14ac:dyDescent="0.2">
      <c r="I832" s="45">
        <v>815</v>
      </c>
      <c r="J832">
        <v>26950</v>
      </c>
      <c r="K832">
        <v>28200</v>
      </c>
      <c r="L832">
        <v>30675</v>
      </c>
      <c r="M832">
        <v>24825</v>
      </c>
      <c r="N832">
        <v>20250</v>
      </c>
    </row>
    <row r="833" spans="9:14" x14ac:dyDescent="0.2">
      <c r="I833" s="45">
        <v>816</v>
      </c>
      <c r="J833">
        <v>29400</v>
      </c>
      <c r="K833">
        <v>30825</v>
      </c>
      <c r="L833">
        <v>32625</v>
      </c>
      <c r="M833">
        <v>29850</v>
      </c>
      <c r="N833">
        <v>27375</v>
      </c>
    </row>
    <row r="834" spans="9:14" x14ac:dyDescent="0.2">
      <c r="I834" s="45">
        <v>817</v>
      </c>
      <c r="J834">
        <v>30900</v>
      </c>
      <c r="K834">
        <v>30300</v>
      </c>
      <c r="L834">
        <v>33075</v>
      </c>
      <c r="M834">
        <v>30300</v>
      </c>
      <c r="N834">
        <v>25650</v>
      </c>
    </row>
    <row r="835" spans="9:14" x14ac:dyDescent="0.2">
      <c r="I835" s="45">
        <v>818</v>
      </c>
      <c r="J835">
        <v>19500</v>
      </c>
      <c r="K835">
        <v>19725</v>
      </c>
      <c r="L835">
        <v>17025</v>
      </c>
      <c r="M835">
        <v>13500</v>
      </c>
      <c r="N835">
        <v>9825</v>
      </c>
    </row>
    <row r="836" spans="9:14" x14ac:dyDescent="0.2">
      <c r="I836" s="45">
        <v>819</v>
      </c>
      <c r="J836">
        <v>21150</v>
      </c>
      <c r="K836">
        <v>21225</v>
      </c>
      <c r="L836">
        <v>17700</v>
      </c>
      <c r="M836">
        <v>12675</v>
      </c>
      <c r="N836">
        <v>10200</v>
      </c>
    </row>
    <row r="837" spans="9:14" x14ac:dyDescent="0.2">
      <c r="I837" s="45">
        <v>820</v>
      </c>
      <c r="J837">
        <v>23850</v>
      </c>
      <c r="K837">
        <v>22725</v>
      </c>
      <c r="L837">
        <v>23325</v>
      </c>
      <c r="M837">
        <v>20025</v>
      </c>
      <c r="N837">
        <v>16425</v>
      </c>
    </row>
    <row r="838" spans="9:14" x14ac:dyDescent="0.2">
      <c r="I838" s="45">
        <v>821</v>
      </c>
      <c r="J838">
        <v>30600</v>
      </c>
      <c r="K838">
        <v>32950</v>
      </c>
      <c r="L838">
        <v>32575</v>
      </c>
      <c r="M838">
        <v>26625</v>
      </c>
      <c r="N838">
        <v>25575</v>
      </c>
    </row>
    <row r="839" spans="9:14" x14ac:dyDescent="0.2">
      <c r="I839" s="45">
        <v>822</v>
      </c>
      <c r="J839">
        <v>23325</v>
      </c>
      <c r="K839">
        <v>24075</v>
      </c>
      <c r="L839">
        <v>23475</v>
      </c>
      <c r="M839">
        <v>20175</v>
      </c>
      <c r="N839">
        <v>19200</v>
      </c>
    </row>
    <row r="840" spans="9:14" x14ac:dyDescent="0.2">
      <c r="I840" s="45">
        <v>823</v>
      </c>
      <c r="J840">
        <v>32600</v>
      </c>
      <c r="K840">
        <v>32375</v>
      </c>
      <c r="L840">
        <v>36050</v>
      </c>
      <c r="M840">
        <v>38475</v>
      </c>
      <c r="N840">
        <v>33600</v>
      </c>
    </row>
    <row r="841" spans="9:14" x14ac:dyDescent="0.2">
      <c r="I841" s="45">
        <v>824</v>
      </c>
      <c r="J841">
        <v>33600</v>
      </c>
      <c r="K841">
        <v>31525</v>
      </c>
      <c r="L841">
        <v>34550</v>
      </c>
      <c r="M841">
        <v>33300</v>
      </c>
      <c r="N841">
        <v>32325</v>
      </c>
    </row>
    <row r="842" spans="9:14" x14ac:dyDescent="0.2">
      <c r="I842" s="45">
        <v>825</v>
      </c>
      <c r="J842">
        <v>19425</v>
      </c>
      <c r="K842">
        <v>20400</v>
      </c>
      <c r="L842">
        <v>20700</v>
      </c>
      <c r="M842">
        <v>16725</v>
      </c>
      <c r="N842">
        <v>13950</v>
      </c>
    </row>
    <row r="843" spans="9:14" x14ac:dyDescent="0.2">
      <c r="I843" s="45">
        <v>826</v>
      </c>
      <c r="J843">
        <v>28800</v>
      </c>
      <c r="K843">
        <v>32000</v>
      </c>
      <c r="L843">
        <v>33075</v>
      </c>
      <c r="M843">
        <v>33150</v>
      </c>
      <c r="N843">
        <v>30975</v>
      </c>
    </row>
    <row r="844" spans="9:14" x14ac:dyDescent="0.2">
      <c r="I844" s="45">
        <v>827</v>
      </c>
      <c r="J844">
        <v>29050</v>
      </c>
      <c r="K844">
        <v>30050</v>
      </c>
      <c r="L844">
        <v>32400</v>
      </c>
      <c r="M844">
        <v>31125</v>
      </c>
      <c r="N844">
        <v>26475</v>
      </c>
    </row>
    <row r="845" spans="9:14" x14ac:dyDescent="0.2">
      <c r="I845" s="45">
        <v>828</v>
      </c>
      <c r="J845">
        <v>26125</v>
      </c>
      <c r="K845">
        <v>28350</v>
      </c>
      <c r="L845">
        <v>27000</v>
      </c>
      <c r="M845">
        <v>23625</v>
      </c>
      <c r="N845">
        <v>20100</v>
      </c>
    </row>
    <row r="846" spans="9:14" x14ac:dyDescent="0.2">
      <c r="I846" s="45">
        <v>829</v>
      </c>
      <c r="J846">
        <v>24475</v>
      </c>
      <c r="K846">
        <v>25350</v>
      </c>
      <c r="L846">
        <v>23550</v>
      </c>
      <c r="M846">
        <v>18375</v>
      </c>
      <c r="N846">
        <v>16575</v>
      </c>
    </row>
    <row r="847" spans="9:14" x14ac:dyDescent="0.2">
      <c r="I847" s="45">
        <v>830</v>
      </c>
      <c r="J847">
        <v>30425</v>
      </c>
      <c r="K847">
        <v>31525</v>
      </c>
      <c r="L847">
        <v>34650</v>
      </c>
      <c r="M847">
        <v>34275</v>
      </c>
      <c r="N847">
        <v>31425</v>
      </c>
    </row>
    <row r="848" spans="9:14" x14ac:dyDescent="0.2">
      <c r="I848" s="45">
        <v>831</v>
      </c>
      <c r="J848">
        <v>25425</v>
      </c>
      <c r="K848">
        <v>26000</v>
      </c>
      <c r="L848">
        <v>22875</v>
      </c>
      <c r="M848">
        <v>18825</v>
      </c>
      <c r="N848">
        <v>17100</v>
      </c>
    </row>
    <row r="849" spans="9:14" x14ac:dyDescent="0.2">
      <c r="I849" s="45">
        <v>832</v>
      </c>
      <c r="J849">
        <v>30575</v>
      </c>
      <c r="K849">
        <v>29425</v>
      </c>
      <c r="L849">
        <v>31050</v>
      </c>
      <c r="M849">
        <v>29400</v>
      </c>
      <c r="N849">
        <v>25575</v>
      </c>
    </row>
    <row r="850" spans="9:14" x14ac:dyDescent="0.2">
      <c r="I850" s="45">
        <v>833</v>
      </c>
      <c r="J850">
        <v>29250</v>
      </c>
      <c r="K850">
        <v>31500</v>
      </c>
      <c r="L850">
        <v>34450</v>
      </c>
      <c r="M850">
        <v>30825</v>
      </c>
      <c r="N850">
        <v>30525</v>
      </c>
    </row>
    <row r="851" spans="9:14" x14ac:dyDescent="0.2">
      <c r="I851" s="45">
        <v>834</v>
      </c>
      <c r="J851">
        <v>25850</v>
      </c>
      <c r="K851">
        <v>25875</v>
      </c>
      <c r="L851">
        <v>23400</v>
      </c>
      <c r="M851">
        <v>18900</v>
      </c>
      <c r="N851">
        <v>15225</v>
      </c>
    </row>
    <row r="852" spans="9:14" x14ac:dyDescent="0.2">
      <c r="I852" s="45">
        <v>835</v>
      </c>
      <c r="J852">
        <v>38100</v>
      </c>
      <c r="K852">
        <v>37575</v>
      </c>
      <c r="L852">
        <v>38475</v>
      </c>
      <c r="M852">
        <v>35700</v>
      </c>
      <c r="N852">
        <v>37200</v>
      </c>
    </row>
    <row r="853" spans="9:14" x14ac:dyDescent="0.2">
      <c r="I853" s="45">
        <v>836</v>
      </c>
      <c r="J853">
        <v>28250</v>
      </c>
      <c r="K853">
        <v>30625</v>
      </c>
      <c r="L853">
        <v>31750</v>
      </c>
      <c r="M853">
        <v>31575</v>
      </c>
      <c r="N853">
        <v>28350</v>
      </c>
    </row>
    <row r="854" spans="9:14" x14ac:dyDescent="0.2">
      <c r="I854" s="45">
        <v>837</v>
      </c>
      <c r="J854">
        <v>32225</v>
      </c>
      <c r="K854">
        <v>31300</v>
      </c>
      <c r="L854">
        <v>32150</v>
      </c>
      <c r="M854">
        <v>31800</v>
      </c>
      <c r="N854">
        <v>28650</v>
      </c>
    </row>
    <row r="855" spans="9:14" x14ac:dyDescent="0.2">
      <c r="I855" s="45">
        <v>838</v>
      </c>
      <c r="J855">
        <v>29625</v>
      </c>
      <c r="K855">
        <v>31850</v>
      </c>
      <c r="L855">
        <v>33625</v>
      </c>
      <c r="M855">
        <v>32625</v>
      </c>
      <c r="N855">
        <v>28575</v>
      </c>
    </row>
    <row r="856" spans="9:14" x14ac:dyDescent="0.2">
      <c r="I856" s="45">
        <v>839</v>
      </c>
      <c r="J856">
        <v>27675</v>
      </c>
      <c r="K856">
        <v>30275</v>
      </c>
      <c r="L856">
        <v>30675</v>
      </c>
      <c r="M856">
        <v>26250</v>
      </c>
      <c r="N856">
        <v>24975</v>
      </c>
    </row>
    <row r="857" spans="9:14" x14ac:dyDescent="0.2">
      <c r="I857" s="45">
        <v>840</v>
      </c>
      <c r="J857">
        <v>34325</v>
      </c>
      <c r="K857">
        <v>34125</v>
      </c>
      <c r="L857">
        <v>35525</v>
      </c>
      <c r="M857">
        <v>34800</v>
      </c>
      <c r="N857">
        <v>30000</v>
      </c>
    </row>
    <row r="858" spans="9:14" x14ac:dyDescent="0.2">
      <c r="I858" s="45">
        <v>841</v>
      </c>
      <c r="J858">
        <v>26875</v>
      </c>
      <c r="K858">
        <v>27650</v>
      </c>
      <c r="L858">
        <v>27075</v>
      </c>
      <c r="M858">
        <v>25050</v>
      </c>
      <c r="N858">
        <v>20625</v>
      </c>
    </row>
    <row r="859" spans="9:14" x14ac:dyDescent="0.2">
      <c r="I859" s="45">
        <v>842</v>
      </c>
      <c r="J859">
        <v>35025</v>
      </c>
      <c r="K859">
        <v>32475</v>
      </c>
      <c r="L859">
        <v>31575</v>
      </c>
      <c r="M859">
        <v>28425</v>
      </c>
      <c r="N859">
        <v>31425</v>
      </c>
    </row>
    <row r="860" spans="9:14" x14ac:dyDescent="0.2">
      <c r="I860" s="45">
        <v>843</v>
      </c>
      <c r="J860">
        <v>18675</v>
      </c>
      <c r="K860">
        <v>17250</v>
      </c>
      <c r="L860">
        <v>14400</v>
      </c>
      <c r="M860">
        <v>10425</v>
      </c>
      <c r="N860">
        <v>7050</v>
      </c>
    </row>
    <row r="861" spans="9:14" x14ac:dyDescent="0.2">
      <c r="I861" s="45">
        <v>844</v>
      </c>
      <c r="J861">
        <v>32425</v>
      </c>
      <c r="K861">
        <v>31650</v>
      </c>
      <c r="L861">
        <v>31625</v>
      </c>
      <c r="M861">
        <v>27525</v>
      </c>
      <c r="N861">
        <v>23625</v>
      </c>
    </row>
    <row r="862" spans="9:14" x14ac:dyDescent="0.2">
      <c r="I862" s="45">
        <v>845</v>
      </c>
      <c r="J862">
        <v>22725</v>
      </c>
      <c r="K862">
        <v>21525</v>
      </c>
      <c r="L862">
        <v>21600</v>
      </c>
      <c r="M862">
        <v>18525</v>
      </c>
      <c r="N862">
        <v>15225</v>
      </c>
    </row>
    <row r="863" spans="9:14" x14ac:dyDescent="0.2">
      <c r="I863" s="45">
        <v>846</v>
      </c>
      <c r="J863">
        <v>29875</v>
      </c>
      <c r="K863">
        <v>28525</v>
      </c>
      <c r="L863">
        <v>30225</v>
      </c>
      <c r="M863">
        <v>23850</v>
      </c>
      <c r="N863">
        <v>22950</v>
      </c>
    </row>
    <row r="864" spans="9:14" x14ac:dyDescent="0.2">
      <c r="I864" s="45">
        <v>847</v>
      </c>
      <c r="J864">
        <v>30375</v>
      </c>
      <c r="K864">
        <v>32425</v>
      </c>
      <c r="L864">
        <v>37375</v>
      </c>
      <c r="M864">
        <v>38325</v>
      </c>
      <c r="N864">
        <v>35400</v>
      </c>
    </row>
    <row r="865" spans="9:14" x14ac:dyDescent="0.2">
      <c r="I865" s="45">
        <v>848</v>
      </c>
      <c r="J865">
        <v>31050</v>
      </c>
      <c r="K865">
        <v>30900</v>
      </c>
      <c r="L865">
        <v>31450</v>
      </c>
      <c r="M865">
        <v>28950</v>
      </c>
      <c r="N865">
        <v>23625</v>
      </c>
    </row>
    <row r="866" spans="9:14" x14ac:dyDescent="0.2">
      <c r="I866" s="45">
        <v>849</v>
      </c>
      <c r="J866">
        <v>26300</v>
      </c>
      <c r="K866">
        <v>28925</v>
      </c>
      <c r="L866">
        <v>26025</v>
      </c>
      <c r="M866">
        <v>23025</v>
      </c>
      <c r="N866">
        <v>19200</v>
      </c>
    </row>
    <row r="867" spans="9:14" x14ac:dyDescent="0.2">
      <c r="I867" s="45">
        <v>850</v>
      </c>
      <c r="J867">
        <v>25950</v>
      </c>
      <c r="K867">
        <v>27675</v>
      </c>
      <c r="L867">
        <v>29175</v>
      </c>
      <c r="M867">
        <v>26775</v>
      </c>
      <c r="N867">
        <v>25875</v>
      </c>
    </row>
    <row r="868" spans="9:14" x14ac:dyDescent="0.2">
      <c r="I868" s="45">
        <v>851</v>
      </c>
      <c r="J868">
        <v>17100</v>
      </c>
      <c r="K868">
        <v>14550</v>
      </c>
      <c r="L868">
        <v>17625</v>
      </c>
      <c r="M868">
        <v>18150</v>
      </c>
      <c r="N868">
        <v>16200</v>
      </c>
    </row>
    <row r="869" spans="9:14" x14ac:dyDescent="0.2">
      <c r="I869" s="45">
        <v>852</v>
      </c>
      <c r="J869">
        <v>29875</v>
      </c>
      <c r="K869">
        <v>30275</v>
      </c>
      <c r="L869">
        <v>32550</v>
      </c>
      <c r="M869">
        <v>29775</v>
      </c>
      <c r="N869">
        <v>28800</v>
      </c>
    </row>
    <row r="870" spans="9:14" x14ac:dyDescent="0.2">
      <c r="I870" s="45">
        <v>853</v>
      </c>
      <c r="J870">
        <v>32400</v>
      </c>
      <c r="K870">
        <v>31950</v>
      </c>
      <c r="L870">
        <v>32025</v>
      </c>
      <c r="M870">
        <v>30375</v>
      </c>
      <c r="N870">
        <v>28800</v>
      </c>
    </row>
    <row r="871" spans="9:14" x14ac:dyDescent="0.2">
      <c r="I871" s="45">
        <v>854</v>
      </c>
      <c r="J871">
        <v>28775</v>
      </c>
      <c r="K871">
        <v>31975</v>
      </c>
      <c r="L871">
        <v>35950</v>
      </c>
      <c r="M871">
        <v>36525</v>
      </c>
      <c r="N871">
        <v>34650</v>
      </c>
    </row>
    <row r="872" spans="9:14" x14ac:dyDescent="0.2">
      <c r="I872" s="45">
        <v>855</v>
      </c>
      <c r="J872">
        <v>27700</v>
      </c>
      <c r="K872">
        <v>26475</v>
      </c>
      <c r="L872">
        <v>25350</v>
      </c>
      <c r="M872">
        <v>21825</v>
      </c>
      <c r="N872">
        <v>17100</v>
      </c>
    </row>
    <row r="873" spans="9:14" x14ac:dyDescent="0.2">
      <c r="I873" s="45">
        <v>856</v>
      </c>
      <c r="J873">
        <v>27400</v>
      </c>
      <c r="K873">
        <v>28800</v>
      </c>
      <c r="L873">
        <v>31300</v>
      </c>
      <c r="M873">
        <v>24450</v>
      </c>
      <c r="N873">
        <v>23250</v>
      </c>
    </row>
    <row r="874" spans="9:14" x14ac:dyDescent="0.2">
      <c r="I874" s="45">
        <v>857</v>
      </c>
      <c r="J874">
        <v>37150</v>
      </c>
      <c r="K874">
        <v>37400</v>
      </c>
      <c r="L874">
        <v>38625</v>
      </c>
      <c r="M874">
        <v>37875</v>
      </c>
      <c r="N874">
        <v>38625</v>
      </c>
    </row>
    <row r="875" spans="9:14" x14ac:dyDescent="0.2">
      <c r="I875" s="45">
        <v>858</v>
      </c>
      <c r="J875">
        <v>24975</v>
      </c>
      <c r="K875">
        <v>26725</v>
      </c>
      <c r="L875">
        <v>24525</v>
      </c>
      <c r="M875">
        <v>20925</v>
      </c>
      <c r="N875">
        <v>17025</v>
      </c>
    </row>
    <row r="876" spans="9:14" x14ac:dyDescent="0.2">
      <c r="I876" s="45">
        <v>859</v>
      </c>
      <c r="J876">
        <v>15900</v>
      </c>
      <c r="K876">
        <v>14025</v>
      </c>
      <c r="L876">
        <v>14025</v>
      </c>
      <c r="M876">
        <v>15225</v>
      </c>
      <c r="N876">
        <v>13350</v>
      </c>
    </row>
    <row r="877" spans="9:14" x14ac:dyDescent="0.2">
      <c r="I877" s="45">
        <v>860</v>
      </c>
      <c r="J877">
        <v>25475</v>
      </c>
      <c r="K877">
        <v>27175</v>
      </c>
      <c r="L877">
        <v>25800</v>
      </c>
      <c r="M877">
        <v>20325</v>
      </c>
      <c r="N877">
        <v>18225</v>
      </c>
    </row>
    <row r="878" spans="9:14" x14ac:dyDescent="0.2">
      <c r="I878" s="45">
        <v>861</v>
      </c>
      <c r="J878">
        <v>20475</v>
      </c>
      <c r="K878">
        <v>20025</v>
      </c>
      <c r="L878">
        <v>15375</v>
      </c>
      <c r="M878">
        <v>11775</v>
      </c>
      <c r="N878">
        <v>7950</v>
      </c>
    </row>
    <row r="879" spans="9:14" x14ac:dyDescent="0.2">
      <c r="I879" s="45">
        <v>862</v>
      </c>
      <c r="J879">
        <v>30100</v>
      </c>
      <c r="K879">
        <v>31500</v>
      </c>
      <c r="L879">
        <v>38200</v>
      </c>
      <c r="M879">
        <v>40450</v>
      </c>
      <c r="N879">
        <v>41400</v>
      </c>
    </row>
    <row r="880" spans="9:14" x14ac:dyDescent="0.2">
      <c r="I880" s="45">
        <v>863</v>
      </c>
      <c r="J880">
        <v>21600</v>
      </c>
      <c r="K880">
        <v>21450</v>
      </c>
      <c r="L880">
        <v>20250</v>
      </c>
      <c r="M880">
        <v>15825</v>
      </c>
      <c r="N880">
        <v>12900</v>
      </c>
    </row>
    <row r="881" spans="9:14" x14ac:dyDescent="0.2">
      <c r="I881" s="45">
        <v>864</v>
      </c>
      <c r="J881">
        <v>25650</v>
      </c>
      <c r="K881">
        <v>25500</v>
      </c>
      <c r="L881">
        <v>23925</v>
      </c>
      <c r="M881">
        <v>19050</v>
      </c>
      <c r="N881">
        <v>15300</v>
      </c>
    </row>
    <row r="882" spans="9:14" x14ac:dyDescent="0.2">
      <c r="I882" s="45">
        <v>865</v>
      </c>
      <c r="J882">
        <v>30125</v>
      </c>
      <c r="K882">
        <v>30800</v>
      </c>
      <c r="L882">
        <v>33075</v>
      </c>
      <c r="M882">
        <v>28950</v>
      </c>
      <c r="N882">
        <v>26475</v>
      </c>
    </row>
    <row r="883" spans="9:14" x14ac:dyDescent="0.2">
      <c r="I883" s="45">
        <v>866</v>
      </c>
      <c r="J883">
        <v>22875</v>
      </c>
      <c r="K883">
        <v>21975</v>
      </c>
      <c r="L883">
        <v>19200</v>
      </c>
      <c r="M883">
        <v>14325</v>
      </c>
      <c r="N883">
        <v>13875</v>
      </c>
    </row>
    <row r="884" spans="9:14" x14ac:dyDescent="0.2">
      <c r="I884" s="45">
        <v>867</v>
      </c>
      <c r="J884">
        <v>36700</v>
      </c>
      <c r="K884">
        <v>36950</v>
      </c>
      <c r="L884">
        <v>36375</v>
      </c>
      <c r="M884">
        <v>39925</v>
      </c>
      <c r="N884">
        <v>38025</v>
      </c>
    </row>
    <row r="885" spans="9:14" x14ac:dyDescent="0.2">
      <c r="I885" s="45">
        <v>868</v>
      </c>
      <c r="J885">
        <v>25525</v>
      </c>
      <c r="K885">
        <v>27100</v>
      </c>
      <c r="L885">
        <v>23925</v>
      </c>
      <c r="M885">
        <v>22200</v>
      </c>
      <c r="N885">
        <v>19500</v>
      </c>
    </row>
    <row r="886" spans="9:14" x14ac:dyDescent="0.2">
      <c r="I886" s="45">
        <v>869</v>
      </c>
      <c r="J886">
        <v>28800</v>
      </c>
      <c r="K886">
        <v>32550</v>
      </c>
      <c r="L886">
        <v>34875</v>
      </c>
      <c r="M886">
        <v>35175</v>
      </c>
      <c r="N886">
        <v>32775</v>
      </c>
    </row>
    <row r="887" spans="9:14" x14ac:dyDescent="0.2">
      <c r="I887" s="45">
        <v>870</v>
      </c>
      <c r="J887">
        <v>35400</v>
      </c>
      <c r="K887">
        <v>35175</v>
      </c>
      <c r="L887">
        <v>36025</v>
      </c>
      <c r="M887">
        <v>34350</v>
      </c>
      <c r="N887">
        <v>30900</v>
      </c>
    </row>
    <row r="888" spans="9:14" x14ac:dyDescent="0.2">
      <c r="I888" s="45">
        <v>871</v>
      </c>
      <c r="J888">
        <v>26325</v>
      </c>
      <c r="K888">
        <v>27600</v>
      </c>
      <c r="L888">
        <v>27825</v>
      </c>
      <c r="M888">
        <v>21375</v>
      </c>
      <c r="N888">
        <v>19950</v>
      </c>
    </row>
    <row r="889" spans="9:14" x14ac:dyDescent="0.2">
      <c r="I889" s="45">
        <v>872</v>
      </c>
      <c r="J889">
        <v>24600</v>
      </c>
      <c r="K889">
        <v>24225</v>
      </c>
      <c r="L889">
        <v>23850</v>
      </c>
      <c r="M889">
        <v>20250</v>
      </c>
      <c r="N889">
        <v>13425</v>
      </c>
    </row>
    <row r="890" spans="9:14" x14ac:dyDescent="0.2">
      <c r="I890" s="45">
        <v>873</v>
      </c>
      <c r="J890">
        <v>25875</v>
      </c>
      <c r="K890">
        <v>26925</v>
      </c>
      <c r="L890">
        <v>25125</v>
      </c>
      <c r="M890">
        <v>18600</v>
      </c>
      <c r="N890">
        <v>16500</v>
      </c>
    </row>
    <row r="891" spans="9:14" x14ac:dyDescent="0.2">
      <c r="I891" s="45">
        <v>874</v>
      </c>
      <c r="J891">
        <v>29500</v>
      </c>
      <c r="K891">
        <v>31275</v>
      </c>
      <c r="L891">
        <v>33150</v>
      </c>
      <c r="M891">
        <v>29925</v>
      </c>
      <c r="N891">
        <v>25950</v>
      </c>
    </row>
    <row r="892" spans="9:14" x14ac:dyDescent="0.2">
      <c r="I892" s="45">
        <v>875</v>
      </c>
      <c r="J892">
        <v>26800</v>
      </c>
      <c r="K892">
        <v>28425</v>
      </c>
      <c r="L892">
        <v>25275</v>
      </c>
      <c r="M892">
        <v>24150</v>
      </c>
      <c r="N892">
        <v>18825</v>
      </c>
    </row>
    <row r="893" spans="9:14" x14ac:dyDescent="0.2">
      <c r="I893" s="45">
        <v>876</v>
      </c>
      <c r="J893">
        <v>25600</v>
      </c>
      <c r="K893">
        <v>27350</v>
      </c>
      <c r="L893">
        <v>22200</v>
      </c>
      <c r="M893">
        <v>17775</v>
      </c>
      <c r="N893">
        <v>16950</v>
      </c>
    </row>
    <row r="894" spans="9:14" x14ac:dyDescent="0.2">
      <c r="I894" s="45">
        <v>877</v>
      </c>
      <c r="J894">
        <v>28725</v>
      </c>
      <c r="K894">
        <v>31100</v>
      </c>
      <c r="L894">
        <v>37300</v>
      </c>
      <c r="M894">
        <v>44675</v>
      </c>
      <c r="N894">
        <v>47475</v>
      </c>
    </row>
    <row r="895" spans="9:14" x14ac:dyDescent="0.2">
      <c r="I895" s="45">
        <v>878</v>
      </c>
      <c r="J895">
        <v>21000</v>
      </c>
      <c r="K895">
        <v>21000</v>
      </c>
      <c r="L895">
        <v>18075</v>
      </c>
      <c r="M895">
        <v>14850</v>
      </c>
      <c r="N895">
        <v>10650</v>
      </c>
    </row>
    <row r="896" spans="9:14" x14ac:dyDescent="0.2">
      <c r="I896" s="45">
        <v>879</v>
      </c>
      <c r="J896">
        <v>36075</v>
      </c>
      <c r="K896">
        <v>35300</v>
      </c>
      <c r="L896">
        <v>35275</v>
      </c>
      <c r="M896">
        <v>33075</v>
      </c>
      <c r="N896">
        <v>30450</v>
      </c>
    </row>
    <row r="897" spans="9:14" x14ac:dyDescent="0.2">
      <c r="I897" s="45">
        <v>880</v>
      </c>
      <c r="J897">
        <v>22875</v>
      </c>
      <c r="K897">
        <v>23925</v>
      </c>
      <c r="L897">
        <v>21675</v>
      </c>
      <c r="M897">
        <v>21300</v>
      </c>
      <c r="N897">
        <v>18375</v>
      </c>
    </row>
    <row r="898" spans="9:14" x14ac:dyDescent="0.2">
      <c r="I898" s="45">
        <v>881</v>
      </c>
      <c r="J898">
        <v>24450</v>
      </c>
      <c r="K898">
        <v>24450</v>
      </c>
      <c r="L898">
        <v>24300</v>
      </c>
      <c r="M898">
        <v>21150</v>
      </c>
      <c r="N898">
        <v>18000</v>
      </c>
    </row>
    <row r="899" spans="9:14" x14ac:dyDescent="0.2">
      <c r="I899" s="45">
        <v>882</v>
      </c>
      <c r="J899">
        <v>28775</v>
      </c>
      <c r="K899">
        <v>29700</v>
      </c>
      <c r="L899">
        <v>33150</v>
      </c>
      <c r="M899">
        <v>27750</v>
      </c>
      <c r="N899">
        <v>24675</v>
      </c>
    </row>
    <row r="900" spans="9:14" x14ac:dyDescent="0.2">
      <c r="I900" s="45">
        <v>883</v>
      </c>
      <c r="J900">
        <v>33625</v>
      </c>
      <c r="K900">
        <v>33525</v>
      </c>
      <c r="L900">
        <v>34050</v>
      </c>
      <c r="M900">
        <v>33150</v>
      </c>
      <c r="N900">
        <v>27750</v>
      </c>
    </row>
    <row r="901" spans="9:14" x14ac:dyDescent="0.2">
      <c r="I901" s="45">
        <v>884</v>
      </c>
      <c r="J901">
        <v>21075</v>
      </c>
      <c r="K901">
        <v>21225</v>
      </c>
      <c r="L901">
        <v>21675</v>
      </c>
      <c r="M901">
        <v>19500</v>
      </c>
      <c r="N901">
        <v>16200</v>
      </c>
    </row>
    <row r="902" spans="9:14" x14ac:dyDescent="0.2">
      <c r="I902" s="45">
        <v>885</v>
      </c>
      <c r="J902">
        <v>28250</v>
      </c>
      <c r="K902">
        <v>27775</v>
      </c>
      <c r="L902">
        <v>28875</v>
      </c>
      <c r="M902">
        <v>24975</v>
      </c>
      <c r="N902">
        <v>20175</v>
      </c>
    </row>
    <row r="903" spans="9:14" x14ac:dyDescent="0.2">
      <c r="I903" s="45">
        <v>886</v>
      </c>
      <c r="J903">
        <v>17325</v>
      </c>
      <c r="K903">
        <v>18300</v>
      </c>
      <c r="L903">
        <v>18075</v>
      </c>
      <c r="M903">
        <v>15150</v>
      </c>
      <c r="N903">
        <v>12450</v>
      </c>
    </row>
    <row r="904" spans="9:14" x14ac:dyDescent="0.2">
      <c r="I904" s="45">
        <v>887</v>
      </c>
      <c r="J904">
        <v>23925</v>
      </c>
      <c r="K904">
        <v>24150</v>
      </c>
      <c r="L904">
        <v>21825</v>
      </c>
      <c r="M904">
        <v>16425</v>
      </c>
      <c r="N904">
        <v>14250</v>
      </c>
    </row>
    <row r="905" spans="9:14" x14ac:dyDescent="0.2">
      <c r="I905" s="45">
        <v>888</v>
      </c>
      <c r="J905">
        <v>29200</v>
      </c>
      <c r="K905">
        <v>31875</v>
      </c>
      <c r="L905">
        <v>37050</v>
      </c>
      <c r="M905">
        <v>39875</v>
      </c>
      <c r="N905">
        <v>38925</v>
      </c>
    </row>
    <row r="906" spans="9:14" x14ac:dyDescent="0.2">
      <c r="I906" s="45">
        <v>889</v>
      </c>
      <c r="J906">
        <v>19050</v>
      </c>
      <c r="K906">
        <v>18675</v>
      </c>
      <c r="L906">
        <v>18975</v>
      </c>
      <c r="M906">
        <v>18150</v>
      </c>
      <c r="N906">
        <v>16050</v>
      </c>
    </row>
    <row r="907" spans="9:14" x14ac:dyDescent="0.2">
      <c r="I907" s="45">
        <v>890</v>
      </c>
      <c r="J907">
        <v>17550</v>
      </c>
      <c r="K907">
        <v>19350</v>
      </c>
      <c r="L907">
        <v>17475</v>
      </c>
      <c r="M907">
        <v>16050</v>
      </c>
      <c r="N907">
        <v>19200</v>
      </c>
    </row>
    <row r="908" spans="9:14" x14ac:dyDescent="0.2">
      <c r="I908" s="45">
        <v>891</v>
      </c>
      <c r="J908">
        <v>31375</v>
      </c>
      <c r="K908">
        <v>32675</v>
      </c>
      <c r="L908">
        <v>36775</v>
      </c>
      <c r="M908">
        <v>39300</v>
      </c>
      <c r="N908">
        <v>36825</v>
      </c>
    </row>
    <row r="909" spans="9:14" x14ac:dyDescent="0.2">
      <c r="I909" s="45">
        <v>892</v>
      </c>
      <c r="J909">
        <v>24375</v>
      </c>
      <c r="K909">
        <v>25500</v>
      </c>
      <c r="L909">
        <v>22425</v>
      </c>
      <c r="M909">
        <v>17400</v>
      </c>
      <c r="N909">
        <v>16200</v>
      </c>
    </row>
    <row r="910" spans="9:14" x14ac:dyDescent="0.2">
      <c r="I910" s="45">
        <v>893</v>
      </c>
      <c r="J910">
        <v>26425</v>
      </c>
      <c r="K910">
        <v>27250</v>
      </c>
      <c r="L910">
        <v>26325</v>
      </c>
      <c r="M910">
        <v>22800</v>
      </c>
      <c r="N910">
        <v>20250</v>
      </c>
    </row>
    <row r="911" spans="9:14" x14ac:dyDescent="0.2">
      <c r="I911" s="45">
        <v>894</v>
      </c>
      <c r="J911">
        <v>23550</v>
      </c>
      <c r="K911">
        <v>23250</v>
      </c>
      <c r="L911">
        <v>18825</v>
      </c>
      <c r="M911">
        <v>15075</v>
      </c>
      <c r="N911">
        <v>12825</v>
      </c>
    </row>
    <row r="912" spans="9:14" x14ac:dyDescent="0.2">
      <c r="I912" s="45">
        <v>895</v>
      </c>
      <c r="J912">
        <v>27900</v>
      </c>
      <c r="K912">
        <v>29050</v>
      </c>
      <c r="L912">
        <v>28800</v>
      </c>
      <c r="M912">
        <v>26850</v>
      </c>
      <c r="N912">
        <v>23625</v>
      </c>
    </row>
    <row r="913" spans="9:14" x14ac:dyDescent="0.2">
      <c r="I913" s="45">
        <v>896</v>
      </c>
      <c r="J913">
        <v>27125</v>
      </c>
      <c r="K913">
        <v>27375</v>
      </c>
      <c r="L913">
        <v>26850</v>
      </c>
      <c r="M913">
        <v>22425</v>
      </c>
      <c r="N913">
        <v>20625</v>
      </c>
    </row>
    <row r="914" spans="9:14" x14ac:dyDescent="0.2">
      <c r="I914" s="45">
        <v>897</v>
      </c>
      <c r="J914">
        <v>32575</v>
      </c>
      <c r="K914">
        <v>31550</v>
      </c>
      <c r="L914">
        <v>33075</v>
      </c>
      <c r="M914">
        <v>31125</v>
      </c>
      <c r="N914">
        <v>23550</v>
      </c>
    </row>
    <row r="915" spans="9:14" x14ac:dyDescent="0.2">
      <c r="I915" s="45">
        <v>898</v>
      </c>
      <c r="J915">
        <v>21975</v>
      </c>
      <c r="K915">
        <v>19500</v>
      </c>
      <c r="L915">
        <v>17475</v>
      </c>
      <c r="M915">
        <v>12000</v>
      </c>
      <c r="N915">
        <v>9300</v>
      </c>
    </row>
    <row r="916" spans="9:14" x14ac:dyDescent="0.2">
      <c r="I916" s="45">
        <v>899</v>
      </c>
      <c r="J916">
        <v>29450</v>
      </c>
      <c r="K916">
        <v>32500</v>
      </c>
      <c r="L916">
        <v>36050</v>
      </c>
      <c r="M916">
        <v>35625</v>
      </c>
      <c r="N916">
        <v>36375</v>
      </c>
    </row>
    <row r="917" spans="9:14" x14ac:dyDescent="0.2">
      <c r="I917" s="45">
        <v>900</v>
      </c>
      <c r="J917">
        <v>25725</v>
      </c>
      <c r="K917">
        <v>26575</v>
      </c>
      <c r="L917">
        <v>26250</v>
      </c>
      <c r="M917">
        <v>19575</v>
      </c>
      <c r="N917">
        <v>16500</v>
      </c>
    </row>
    <row r="918" spans="9:14" x14ac:dyDescent="0.2">
      <c r="I918" s="45">
        <v>901</v>
      </c>
      <c r="J918">
        <v>34500</v>
      </c>
      <c r="K918">
        <v>34675</v>
      </c>
      <c r="L918">
        <v>35750</v>
      </c>
      <c r="M918">
        <v>38850</v>
      </c>
      <c r="N918">
        <v>33750</v>
      </c>
    </row>
    <row r="919" spans="9:14" x14ac:dyDescent="0.2">
      <c r="I919" s="45">
        <v>902</v>
      </c>
      <c r="J919">
        <v>34175</v>
      </c>
      <c r="K919">
        <v>34275</v>
      </c>
      <c r="L919">
        <v>36025</v>
      </c>
      <c r="M919">
        <v>38475</v>
      </c>
      <c r="N919">
        <v>35475</v>
      </c>
    </row>
    <row r="920" spans="9:14" x14ac:dyDescent="0.2">
      <c r="I920" s="45">
        <v>903</v>
      </c>
      <c r="J920">
        <v>26400</v>
      </c>
      <c r="K920">
        <v>26700</v>
      </c>
      <c r="L920">
        <v>28650</v>
      </c>
      <c r="M920">
        <v>25275</v>
      </c>
      <c r="N920">
        <v>19200</v>
      </c>
    </row>
    <row r="921" spans="9:14" x14ac:dyDescent="0.2">
      <c r="I921" s="45">
        <v>904</v>
      </c>
      <c r="J921">
        <v>33500</v>
      </c>
      <c r="K921">
        <v>33275</v>
      </c>
      <c r="L921">
        <v>33900</v>
      </c>
      <c r="M921">
        <v>36000</v>
      </c>
      <c r="N921">
        <v>32850</v>
      </c>
    </row>
    <row r="922" spans="9:14" x14ac:dyDescent="0.2">
      <c r="I922" s="45">
        <v>905</v>
      </c>
      <c r="J922">
        <v>29150</v>
      </c>
      <c r="K922">
        <v>30700</v>
      </c>
      <c r="L922">
        <v>34675</v>
      </c>
      <c r="M922">
        <v>35850</v>
      </c>
      <c r="N922">
        <v>31800</v>
      </c>
    </row>
    <row r="923" spans="9:14" x14ac:dyDescent="0.2">
      <c r="I923" s="45">
        <v>906</v>
      </c>
      <c r="J923">
        <v>37875</v>
      </c>
      <c r="K923">
        <v>39525</v>
      </c>
      <c r="L923">
        <v>41350</v>
      </c>
      <c r="M923">
        <v>40125</v>
      </c>
      <c r="N923">
        <v>40275</v>
      </c>
    </row>
    <row r="924" spans="9:14" x14ac:dyDescent="0.2">
      <c r="I924" s="45">
        <v>907</v>
      </c>
      <c r="J924">
        <v>28850</v>
      </c>
      <c r="K924">
        <v>30550</v>
      </c>
      <c r="L924">
        <v>34425</v>
      </c>
      <c r="M924">
        <v>31950</v>
      </c>
      <c r="N924">
        <v>33300</v>
      </c>
    </row>
    <row r="925" spans="9:14" x14ac:dyDescent="0.2">
      <c r="I925" s="45">
        <v>908</v>
      </c>
      <c r="J925">
        <v>31925</v>
      </c>
      <c r="K925">
        <v>32775</v>
      </c>
      <c r="L925">
        <v>33100</v>
      </c>
      <c r="M925">
        <v>30900</v>
      </c>
      <c r="N925">
        <v>27675</v>
      </c>
    </row>
    <row r="926" spans="9:14" x14ac:dyDescent="0.2">
      <c r="I926" s="45">
        <v>909</v>
      </c>
      <c r="J926">
        <v>28275</v>
      </c>
      <c r="K926">
        <v>27225</v>
      </c>
      <c r="L926">
        <v>24975</v>
      </c>
      <c r="M926">
        <v>24825</v>
      </c>
      <c r="N926">
        <v>19650</v>
      </c>
    </row>
    <row r="927" spans="9:14" x14ac:dyDescent="0.2">
      <c r="I927" s="45">
        <v>910</v>
      </c>
      <c r="J927">
        <v>28600</v>
      </c>
      <c r="K927">
        <v>30525</v>
      </c>
      <c r="L927">
        <v>32800</v>
      </c>
      <c r="M927">
        <v>29325</v>
      </c>
      <c r="N927">
        <v>27750</v>
      </c>
    </row>
    <row r="928" spans="9:14" x14ac:dyDescent="0.2">
      <c r="I928" s="45">
        <v>911</v>
      </c>
      <c r="J928">
        <v>26750</v>
      </c>
      <c r="K928">
        <v>26475</v>
      </c>
      <c r="L928">
        <v>23925</v>
      </c>
      <c r="M928">
        <v>20025</v>
      </c>
      <c r="N928">
        <v>16650</v>
      </c>
    </row>
    <row r="929" spans="9:14" x14ac:dyDescent="0.2">
      <c r="I929" s="45">
        <v>912</v>
      </c>
      <c r="J929">
        <v>26150</v>
      </c>
      <c r="K929">
        <v>27800</v>
      </c>
      <c r="L929">
        <v>29925</v>
      </c>
      <c r="M929">
        <v>24525</v>
      </c>
      <c r="N929">
        <v>22425</v>
      </c>
    </row>
    <row r="930" spans="9:14" x14ac:dyDescent="0.2">
      <c r="I930" s="45">
        <v>913</v>
      </c>
      <c r="J930">
        <v>28000</v>
      </c>
      <c r="K930">
        <v>29275</v>
      </c>
      <c r="L930">
        <v>30525</v>
      </c>
      <c r="M930">
        <v>25950</v>
      </c>
      <c r="N930">
        <v>23775</v>
      </c>
    </row>
    <row r="931" spans="9:14" x14ac:dyDescent="0.2">
      <c r="I931" s="45">
        <v>914</v>
      </c>
      <c r="J931">
        <v>24300</v>
      </c>
      <c r="K931">
        <v>23325</v>
      </c>
      <c r="L931">
        <v>21975</v>
      </c>
      <c r="M931">
        <v>17700</v>
      </c>
      <c r="N931">
        <v>14775</v>
      </c>
    </row>
    <row r="932" spans="9:14" x14ac:dyDescent="0.2">
      <c r="I932" s="45">
        <v>915</v>
      </c>
      <c r="J932">
        <v>27025</v>
      </c>
      <c r="K932">
        <v>28050</v>
      </c>
      <c r="L932">
        <v>27375</v>
      </c>
      <c r="M932">
        <v>22725</v>
      </c>
      <c r="N932">
        <v>19650</v>
      </c>
    </row>
    <row r="933" spans="9:14" x14ac:dyDescent="0.2">
      <c r="I933" s="45">
        <v>916</v>
      </c>
      <c r="J933">
        <v>30900</v>
      </c>
      <c r="K933">
        <v>31425</v>
      </c>
      <c r="L933">
        <v>32025</v>
      </c>
      <c r="M933">
        <v>30525</v>
      </c>
      <c r="N933">
        <v>30150</v>
      </c>
    </row>
    <row r="934" spans="9:14" x14ac:dyDescent="0.2">
      <c r="I934" s="45">
        <v>917</v>
      </c>
      <c r="J934">
        <v>21225</v>
      </c>
      <c r="K934">
        <v>20475</v>
      </c>
      <c r="L934">
        <v>21150</v>
      </c>
      <c r="M934">
        <v>17475</v>
      </c>
      <c r="N934">
        <v>13875</v>
      </c>
    </row>
    <row r="935" spans="9:14" x14ac:dyDescent="0.2">
      <c r="I935" s="45">
        <v>918</v>
      </c>
      <c r="J935">
        <v>27100</v>
      </c>
      <c r="K935">
        <v>28800</v>
      </c>
      <c r="L935">
        <v>26250</v>
      </c>
      <c r="M935">
        <v>23100</v>
      </c>
      <c r="N935">
        <v>19725</v>
      </c>
    </row>
    <row r="936" spans="9:14" x14ac:dyDescent="0.2">
      <c r="I936" s="45">
        <v>919</v>
      </c>
      <c r="J936">
        <v>30300</v>
      </c>
      <c r="K936">
        <v>30725</v>
      </c>
      <c r="L936">
        <v>32550</v>
      </c>
      <c r="M936">
        <v>26625</v>
      </c>
      <c r="N936">
        <v>26325</v>
      </c>
    </row>
    <row r="937" spans="9:14" x14ac:dyDescent="0.2">
      <c r="I937" s="45">
        <v>920</v>
      </c>
      <c r="J937">
        <v>31450</v>
      </c>
      <c r="K937">
        <v>31525</v>
      </c>
      <c r="L937">
        <v>33000</v>
      </c>
      <c r="M937">
        <v>32850</v>
      </c>
      <c r="N937">
        <v>30825</v>
      </c>
    </row>
    <row r="938" spans="9:14" x14ac:dyDescent="0.2">
      <c r="I938" s="45">
        <v>921</v>
      </c>
      <c r="J938">
        <v>30525</v>
      </c>
      <c r="K938">
        <v>34050</v>
      </c>
      <c r="L938">
        <v>33375</v>
      </c>
      <c r="M938">
        <v>29025</v>
      </c>
      <c r="N938">
        <v>27300</v>
      </c>
    </row>
    <row r="939" spans="9:14" x14ac:dyDescent="0.2">
      <c r="I939" s="45">
        <v>922</v>
      </c>
      <c r="J939">
        <v>26700</v>
      </c>
      <c r="K939">
        <v>29450</v>
      </c>
      <c r="L939">
        <v>30075</v>
      </c>
      <c r="M939">
        <v>25275</v>
      </c>
      <c r="N939">
        <v>24225</v>
      </c>
    </row>
    <row r="940" spans="9:14" x14ac:dyDescent="0.2">
      <c r="I940" s="45">
        <v>923</v>
      </c>
      <c r="J940">
        <v>28875</v>
      </c>
      <c r="K940">
        <v>31450</v>
      </c>
      <c r="L940">
        <v>36375</v>
      </c>
      <c r="M940">
        <v>40425</v>
      </c>
      <c r="N940">
        <v>36375</v>
      </c>
    </row>
    <row r="941" spans="9:14" x14ac:dyDescent="0.2">
      <c r="I941" s="45">
        <v>924</v>
      </c>
      <c r="J941">
        <v>34950</v>
      </c>
      <c r="K941">
        <v>33150</v>
      </c>
      <c r="L941">
        <v>33975</v>
      </c>
      <c r="M941">
        <v>33825</v>
      </c>
      <c r="N941">
        <v>28275</v>
      </c>
    </row>
    <row r="942" spans="9:14" x14ac:dyDescent="0.2">
      <c r="I942" s="45">
        <v>925</v>
      </c>
      <c r="J942">
        <v>24375</v>
      </c>
      <c r="K942">
        <v>22875</v>
      </c>
      <c r="L942">
        <v>22950</v>
      </c>
      <c r="M942">
        <v>19500</v>
      </c>
      <c r="N942">
        <v>16950</v>
      </c>
    </row>
    <row r="943" spans="9:14" x14ac:dyDescent="0.2">
      <c r="I943" s="45">
        <v>926</v>
      </c>
      <c r="J943">
        <v>21150</v>
      </c>
      <c r="K943">
        <v>19275</v>
      </c>
      <c r="L943">
        <v>15375</v>
      </c>
      <c r="M943">
        <v>12300</v>
      </c>
      <c r="N943">
        <v>9900</v>
      </c>
    </row>
    <row r="944" spans="9:14" x14ac:dyDescent="0.2">
      <c r="I944" s="45">
        <v>927</v>
      </c>
      <c r="J944">
        <v>30275</v>
      </c>
      <c r="K944">
        <v>32600</v>
      </c>
      <c r="L944">
        <v>34200</v>
      </c>
      <c r="M944">
        <v>32175</v>
      </c>
      <c r="N944">
        <v>29250</v>
      </c>
    </row>
    <row r="945" spans="9:14" x14ac:dyDescent="0.2">
      <c r="I945" s="45">
        <v>928</v>
      </c>
      <c r="J945">
        <v>27125</v>
      </c>
      <c r="K945">
        <v>27625</v>
      </c>
      <c r="L945">
        <v>29175</v>
      </c>
      <c r="M945">
        <v>24825</v>
      </c>
      <c r="N945">
        <v>22050</v>
      </c>
    </row>
    <row r="946" spans="9:14" x14ac:dyDescent="0.2">
      <c r="I946" s="45">
        <v>929</v>
      </c>
      <c r="J946">
        <v>29200</v>
      </c>
      <c r="K946">
        <v>28975</v>
      </c>
      <c r="L946">
        <v>32175</v>
      </c>
      <c r="M946">
        <v>30300</v>
      </c>
      <c r="N946">
        <v>24225</v>
      </c>
    </row>
    <row r="947" spans="9:14" x14ac:dyDescent="0.2">
      <c r="I947" s="45">
        <v>930</v>
      </c>
      <c r="J947">
        <v>26925</v>
      </c>
      <c r="K947">
        <v>26725</v>
      </c>
      <c r="L947">
        <v>25200</v>
      </c>
      <c r="M947">
        <v>23025</v>
      </c>
      <c r="N947">
        <v>18675</v>
      </c>
    </row>
    <row r="948" spans="9:14" x14ac:dyDescent="0.2">
      <c r="I948" s="45">
        <v>931</v>
      </c>
      <c r="J948">
        <v>28700</v>
      </c>
      <c r="K948">
        <v>28875</v>
      </c>
      <c r="L948">
        <v>31500</v>
      </c>
      <c r="M948">
        <v>24450</v>
      </c>
      <c r="N948">
        <v>23700</v>
      </c>
    </row>
    <row r="949" spans="9:14" x14ac:dyDescent="0.2">
      <c r="I949" s="45">
        <v>932</v>
      </c>
      <c r="J949">
        <v>26100</v>
      </c>
      <c r="K949">
        <v>26350</v>
      </c>
      <c r="L949">
        <v>24450</v>
      </c>
      <c r="M949">
        <v>21600</v>
      </c>
      <c r="N949">
        <v>16425</v>
      </c>
    </row>
    <row r="950" spans="9:14" x14ac:dyDescent="0.2">
      <c r="I950" s="45">
        <v>933</v>
      </c>
      <c r="J950">
        <v>26375</v>
      </c>
      <c r="K950">
        <v>26800</v>
      </c>
      <c r="L950">
        <v>23325</v>
      </c>
      <c r="M950">
        <v>20925</v>
      </c>
      <c r="N950">
        <v>16950</v>
      </c>
    </row>
    <row r="951" spans="9:14" x14ac:dyDescent="0.2">
      <c r="I951" s="45">
        <v>934</v>
      </c>
      <c r="J951">
        <v>27725</v>
      </c>
      <c r="K951">
        <v>29800</v>
      </c>
      <c r="L951">
        <v>31650</v>
      </c>
      <c r="M951">
        <v>26775</v>
      </c>
      <c r="N951">
        <v>25350</v>
      </c>
    </row>
    <row r="952" spans="9:14" x14ac:dyDescent="0.2">
      <c r="I952" s="45">
        <v>935</v>
      </c>
      <c r="J952">
        <v>26100</v>
      </c>
      <c r="K952">
        <v>26400</v>
      </c>
      <c r="L952">
        <v>27675</v>
      </c>
      <c r="M952">
        <v>24450</v>
      </c>
      <c r="N952">
        <v>22800</v>
      </c>
    </row>
    <row r="953" spans="9:14" x14ac:dyDescent="0.2">
      <c r="I953" s="45">
        <v>936</v>
      </c>
      <c r="J953">
        <v>24475</v>
      </c>
      <c r="K953">
        <v>23250</v>
      </c>
      <c r="L953">
        <v>21975</v>
      </c>
      <c r="M953">
        <v>16950</v>
      </c>
      <c r="N953">
        <v>13200</v>
      </c>
    </row>
    <row r="954" spans="9:14" x14ac:dyDescent="0.2">
      <c r="I954" s="45">
        <v>937</v>
      </c>
      <c r="J954">
        <v>29475</v>
      </c>
      <c r="K954">
        <v>30025</v>
      </c>
      <c r="L954">
        <v>32925</v>
      </c>
      <c r="M954">
        <v>29625</v>
      </c>
      <c r="N954">
        <v>26475</v>
      </c>
    </row>
    <row r="955" spans="9:14" x14ac:dyDescent="0.2">
      <c r="I955" s="45">
        <v>938</v>
      </c>
      <c r="J955">
        <v>24150</v>
      </c>
      <c r="K955">
        <v>22950</v>
      </c>
      <c r="L955">
        <v>23550</v>
      </c>
      <c r="M955">
        <v>22650</v>
      </c>
      <c r="N955">
        <v>21525</v>
      </c>
    </row>
    <row r="956" spans="9:14" x14ac:dyDescent="0.2">
      <c r="I956" s="45">
        <v>939</v>
      </c>
      <c r="J956">
        <v>26325</v>
      </c>
      <c r="K956">
        <v>25875</v>
      </c>
      <c r="L956">
        <v>27375</v>
      </c>
      <c r="M956">
        <v>24525</v>
      </c>
      <c r="N956">
        <v>21600</v>
      </c>
    </row>
    <row r="957" spans="9:14" x14ac:dyDescent="0.2">
      <c r="I957" s="45">
        <v>940</v>
      </c>
      <c r="J957">
        <v>13125</v>
      </c>
      <c r="K957">
        <v>13125</v>
      </c>
      <c r="L957">
        <v>11700</v>
      </c>
      <c r="M957">
        <v>7275</v>
      </c>
      <c r="N957">
        <v>4350</v>
      </c>
    </row>
    <row r="958" spans="9:14" x14ac:dyDescent="0.2">
      <c r="I958" s="45">
        <v>941</v>
      </c>
      <c r="J958">
        <v>35950</v>
      </c>
      <c r="K958">
        <v>37775</v>
      </c>
      <c r="L958">
        <v>35725</v>
      </c>
      <c r="M958">
        <v>40225</v>
      </c>
      <c r="N958">
        <v>37200</v>
      </c>
    </row>
    <row r="959" spans="9:14" x14ac:dyDescent="0.2">
      <c r="I959" s="45">
        <v>942</v>
      </c>
      <c r="J959">
        <v>29125</v>
      </c>
      <c r="K959">
        <v>30875</v>
      </c>
      <c r="L959">
        <v>36375</v>
      </c>
      <c r="M959">
        <v>39525</v>
      </c>
      <c r="N959">
        <v>35475</v>
      </c>
    </row>
    <row r="960" spans="9:14" x14ac:dyDescent="0.2">
      <c r="I960" s="45">
        <v>943</v>
      </c>
      <c r="J960">
        <v>19725</v>
      </c>
      <c r="K960">
        <v>19575</v>
      </c>
      <c r="L960">
        <v>15150</v>
      </c>
      <c r="M960">
        <v>11175</v>
      </c>
      <c r="N960">
        <v>9225</v>
      </c>
    </row>
    <row r="961" spans="9:14" x14ac:dyDescent="0.2">
      <c r="I961" s="45">
        <v>944</v>
      </c>
      <c r="J961">
        <v>28850</v>
      </c>
      <c r="K961">
        <v>29075</v>
      </c>
      <c r="L961">
        <v>32425</v>
      </c>
      <c r="M961">
        <v>28650</v>
      </c>
      <c r="N961">
        <v>26025</v>
      </c>
    </row>
    <row r="962" spans="9:14" x14ac:dyDescent="0.2">
      <c r="I962" s="45">
        <v>945</v>
      </c>
      <c r="J962">
        <v>30000</v>
      </c>
      <c r="K962">
        <v>29575</v>
      </c>
      <c r="L962">
        <v>32725</v>
      </c>
      <c r="M962">
        <v>26925</v>
      </c>
      <c r="N962">
        <v>26550</v>
      </c>
    </row>
    <row r="963" spans="9:14" x14ac:dyDescent="0.2">
      <c r="I963" s="45">
        <v>946</v>
      </c>
      <c r="J963">
        <v>29400</v>
      </c>
      <c r="K963">
        <v>29625</v>
      </c>
      <c r="L963">
        <v>28275</v>
      </c>
      <c r="M963">
        <v>24300</v>
      </c>
      <c r="N963">
        <v>21825</v>
      </c>
    </row>
    <row r="964" spans="9:14" x14ac:dyDescent="0.2">
      <c r="I964" s="45">
        <v>947</v>
      </c>
      <c r="J964">
        <v>22775</v>
      </c>
      <c r="K964">
        <v>23250</v>
      </c>
      <c r="L964">
        <v>19350</v>
      </c>
      <c r="M964">
        <v>16350</v>
      </c>
      <c r="N964">
        <v>13350</v>
      </c>
    </row>
    <row r="965" spans="9:14" x14ac:dyDescent="0.2">
      <c r="I965" s="45">
        <v>948</v>
      </c>
      <c r="J965">
        <v>22725</v>
      </c>
      <c r="K965">
        <v>24150</v>
      </c>
      <c r="L965">
        <v>23175</v>
      </c>
      <c r="M965">
        <v>19875</v>
      </c>
      <c r="N965">
        <v>16575</v>
      </c>
    </row>
    <row r="966" spans="9:14" x14ac:dyDescent="0.2">
      <c r="I966" s="45">
        <v>949</v>
      </c>
      <c r="J966">
        <v>23625</v>
      </c>
      <c r="K966">
        <v>21825</v>
      </c>
      <c r="L966">
        <v>20250</v>
      </c>
      <c r="M966">
        <v>16725</v>
      </c>
      <c r="N966">
        <v>14400</v>
      </c>
    </row>
    <row r="967" spans="9:14" x14ac:dyDescent="0.2">
      <c r="I967" s="45">
        <v>950</v>
      </c>
      <c r="J967">
        <v>33300</v>
      </c>
      <c r="K967">
        <v>32550</v>
      </c>
      <c r="L967">
        <v>33900</v>
      </c>
      <c r="M967">
        <v>32175</v>
      </c>
      <c r="N967">
        <v>27750</v>
      </c>
    </row>
    <row r="968" spans="9:14" x14ac:dyDescent="0.2">
      <c r="I968" s="45">
        <v>951</v>
      </c>
      <c r="J968">
        <v>14100</v>
      </c>
      <c r="K968">
        <v>13500</v>
      </c>
      <c r="L968">
        <v>12075</v>
      </c>
      <c r="M968">
        <v>12750</v>
      </c>
      <c r="N968">
        <v>9300</v>
      </c>
    </row>
    <row r="969" spans="9:14" x14ac:dyDescent="0.2">
      <c r="I969" s="45">
        <v>952</v>
      </c>
      <c r="J969">
        <v>28650</v>
      </c>
      <c r="K969">
        <v>29150</v>
      </c>
      <c r="L969">
        <v>31875</v>
      </c>
      <c r="M969">
        <v>29475</v>
      </c>
      <c r="N969">
        <v>24300</v>
      </c>
    </row>
    <row r="970" spans="9:14" x14ac:dyDescent="0.2">
      <c r="I970" s="45">
        <v>953</v>
      </c>
      <c r="J970">
        <v>22575</v>
      </c>
      <c r="K970">
        <v>21900</v>
      </c>
      <c r="L970">
        <v>22275</v>
      </c>
      <c r="M970">
        <v>19725</v>
      </c>
      <c r="N970">
        <v>17325</v>
      </c>
    </row>
    <row r="971" spans="9:14" x14ac:dyDescent="0.2">
      <c r="I971" s="45">
        <v>954</v>
      </c>
      <c r="J971">
        <v>29575</v>
      </c>
      <c r="K971">
        <v>32725</v>
      </c>
      <c r="L971">
        <v>35200</v>
      </c>
      <c r="M971">
        <v>36450</v>
      </c>
      <c r="N971">
        <v>31050</v>
      </c>
    </row>
    <row r="972" spans="9:14" x14ac:dyDescent="0.2">
      <c r="I972" s="45">
        <v>955</v>
      </c>
      <c r="J972">
        <v>19575</v>
      </c>
      <c r="K972">
        <v>19725</v>
      </c>
      <c r="L972">
        <v>16350</v>
      </c>
      <c r="M972">
        <v>10800</v>
      </c>
      <c r="N972">
        <v>8775</v>
      </c>
    </row>
    <row r="973" spans="9:14" x14ac:dyDescent="0.2">
      <c r="I973" s="45">
        <v>956</v>
      </c>
      <c r="J973">
        <v>31650</v>
      </c>
      <c r="K973">
        <v>30150</v>
      </c>
      <c r="L973">
        <v>32600</v>
      </c>
      <c r="M973">
        <v>33450</v>
      </c>
      <c r="N973">
        <v>27375</v>
      </c>
    </row>
    <row r="974" spans="9:14" x14ac:dyDescent="0.2">
      <c r="I974" s="45">
        <v>957</v>
      </c>
      <c r="J974">
        <v>26150</v>
      </c>
      <c r="K974">
        <v>28625</v>
      </c>
      <c r="L974">
        <v>28200</v>
      </c>
      <c r="M974">
        <v>23175</v>
      </c>
      <c r="N974">
        <v>19125</v>
      </c>
    </row>
    <row r="975" spans="9:14" x14ac:dyDescent="0.2">
      <c r="I975" s="45">
        <v>958</v>
      </c>
      <c r="J975">
        <v>37150</v>
      </c>
      <c r="K975">
        <v>36800</v>
      </c>
      <c r="L975">
        <v>36150</v>
      </c>
      <c r="M975">
        <v>37800</v>
      </c>
      <c r="N975">
        <v>34050</v>
      </c>
    </row>
    <row r="976" spans="9:14" x14ac:dyDescent="0.2">
      <c r="I976" s="45">
        <v>959</v>
      </c>
      <c r="J976">
        <v>26625</v>
      </c>
      <c r="K976">
        <v>26950</v>
      </c>
      <c r="L976">
        <v>27300</v>
      </c>
      <c r="M976">
        <v>22200</v>
      </c>
      <c r="N976">
        <v>17250</v>
      </c>
    </row>
    <row r="977" spans="9:14" x14ac:dyDescent="0.2">
      <c r="I977" s="45">
        <v>960</v>
      </c>
      <c r="J977">
        <v>29925</v>
      </c>
      <c r="K977">
        <v>28575</v>
      </c>
      <c r="L977">
        <v>30150</v>
      </c>
      <c r="M977">
        <v>26325</v>
      </c>
      <c r="N977">
        <v>25050</v>
      </c>
    </row>
    <row r="978" spans="9:14" x14ac:dyDescent="0.2">
      <c r="I978" s="45">
        <v>961</v>
      </c>
      <c r="J978">
        <v>25100</v>
      </c>
      <c r="K978">
        <v>28000</v>
      </c>
      <c r="L978">
        <v>26550</v>
      </c>
      <c r="M978">
        <v>24300</v>
      </c>
      <c r="N978">
        <v>21150</v>
      </c>
    </row>
    <row r="979" spans="9:14" x14ac:dyDescent="0.2">
      <c r="I979" s="45">
        <v>962</v>
      </c>
      <c r="J979">
        <v>30900</v>
      </c>
      <c r="K979">
        <v>31650</v>
      </c>
      <c r="L979">
        <v>33100</v>
      </c>
      <c r="M979">
        <v>27600</v>
      </c>
      <c r="N979">
        <v>26025</v>
      </c>
    </row>
    <row r="980" spans="9:14" x14ac:dyDescent="0.2">
      <c r="I980" s="45">
        <v>963</v>
      </c>
      <c r="J980">
        <v>31175</v>
      </c>
      <c r="K980">
        <v>31775</v>
      </c>
      <c r="L980">
        <v>34825</v>
      </c>
      <c r="M980">
        <v>37950</v>
      </c>
      <c r="N980">
        <v>33675</v>
      </c>
    </row>
    <row r="981" spans="9:14" x14ac:dyDescent="0.2">
      <c r="I981" s="45">
        <v>964</v>
      </c>
      <c r="J981">
        <v>20400</v>
      </c>
      <c r="K981">
        <v>20925</v>
      </c>
      <c r="L981">
        <v>19575</v>
      </c>
      <c r="M981">
        <v>13725</v>
      </c>
      <c r="N981">
        <v>12975</v>
      </c>
    </row>
    <row r="982" spans="9:14" x14ac:dyDescent="0.2">
      <c r="I982" s="45">
        <v>965</v>
      </c>
      <c r="J982">
        <v>35825</v>
      </c>
      <c r="K982">
        <v>35500</v>
      </c>
      <c r="L982">
        <v>35325</v>
      </c>
      <c r="M982">
        <v>36150</v>
      </c>
      <c r="N982">
        <v>35400</v>
      </c>
    </row>
    <row r="983" spans="9:14" x14ac:dyDescent="0.2">
      <c r="I983" s="45">
        <v>966</v>
      </c>
      <c r="J983">
        <v>29100</v>
      </c>
      <c r="K983">
        <v>31650</v>
      </c>
      <c r="L983">
        <v>34300</v>
      </c>
      <c r="M983">
        <v>36525</v>
      </c>
      <c r="N983">
        <v>31950</v>
      </c>
    </row>
    <row r="984" spans="9:14" x14ac:dyDescent="0.2">
      <c r="I984" s="45">
        <v>967</v>
      </c>
      <c r="J984">
        <v>25575</v>
      </c>
      <c r="K984">
        <v>26575</v>
      </c>
      <c r="L984">
        <v>24975</v>
      </c>
      <c r="M984">
        <v>20100</v>
      </c>
      <c r="N984">
        <v>18000</v>
      </c>
    </row>
    <row r="985" spans="9:14" x14ac:dyDescent="0.2">
      <c r="I985" s="45">
        <v>968</v>
      </c>
      <c r="J985">
        <v>29350</v>
      </c>
      <c r="K985">
        <v>29150</v>
      </c>
      <c r="L985">
        <v>31975</v>
      </c>
      <c r="M985">
        <v>26175</v>
      </c>
      <c r="N985">
        <v>26025</v>
      </c>
    </row>
    <row r="986" spans="9:14" x14ac:dyDescent="0.2">
      <c r="I986" s="45">
        <v>969</v>
      </c>
      <c r="J986">
        <v>24750</v>
      </c>
      <c r="K986">
        <v>24300</v>
      </c>
      <c r="L986">
        <v>24225</v>
      </c>
      <c r="M986">
        <v>22575</v>
      </c>
      <c r="N986">
        <v>19575</v>
      </c>
    </row>
    <row r="987" spans="9:14" x14ac:dyDescent="0.2">
      <c r="I987" s="45">
        <v>970</v>
      </c>
      <c r="J987">
        <v>39800</v>
      </c>
      <c r="K987">
        <v>38525</v>
      </c>
      <c r="L987">
        <v>39025</v>
      </c>
      <c r="M987">
        <v>40275</v>
      </c>
      <c r="N987">
        <v>38100</v>
      </c>
    </row>
    <row r="988" spans="9:14" x14ac:dyDescent="0.2">
      <c r="I988" s="45">
        <v>971</v>
      </c>
      <c r="J988">
        <v>19575</v>
      </c>
      <c r="K988">
        <v>18525</v>
      </c>
      <c r="L988">
        <v>18975</v>
      </c>
      <c r="M988">
        <v>15375</v>
      </c>
      <c r="N988">
        <v>12600</v>
      </c>
    </row>
    <row r="989" spans="9:14" x14ac:dyDescent="0.2">
      <c r="I989" s="45">
        <v>972</v>
      </c>
      <c r="J989">
        <v>29925</v>
      </c>
      <c r="K989">
        <v>29925</v>
      </c>
      <c r="L989">
        <v>31250</v>
      </c>
      <c r="M989">
        <v>25875</v>
      </c>
      <c r="N989">
        <v>22350</v>
      </c>
    </row>
    <row r="990" spans="9:14" x14ac:dyDescent="0.2">
      <c r="I990" s="45">
        <v>973</v>
      </c>
      <c r="J990">
        <v>30450</v>
      </c>
      <c r="K990">
        <v>31950</v>
      </c>
      <c r="L990">
        <v>29625</v>
      </c>
      <c r="M990">
        <v>28125</v>
      </c>
      <c r="N990">
        <v>26850</v>
      </c>
    </row>
    <row r="991" spans="9:14" x14ac:dyDescent="0.2">
      <c r="I991" s="45">
        <v>974</v>
      </c>
      <c r="J991">
        <v>29425</v>
      </c>
      <c r="K991">
        <v>29850</v>
      </c>
      <c r="L991">
        <v>29700</v>
      </c>
      <c r="M991">
        <v>26625</v>
      </c>
      <c r="N991">
        <v>24225</v>
      </c>
    </row>
    <row r="992" spans="9:14" x14ac:dyDescent="0.2">
      <c r="I992" s="45">
        <v>975</v>
      </c>
      <c r="J992">
        <v>29675</v>
      </c>
      <c r="K992">
        <v>29200</v>
      </c>
      <c r="L992">
        <v>31850</v>
      </c>
      <c r="M992">
        <v>28500</v>
      </c>
      <c r="N992">
        <v>26400</v>
      </c>
    </row>
    <row r="993" spans="9:14" x14ac:dyDescent="0.2">
      <c r="I993" s="45">
        <v>976</v>
      </c>
      <c r="J993">
        <v>30050</v>
      </c>
      <c r="K993">
        <v>31150</v>
      </c>
      <c r="L993">
        <v>34025</v>
      </c>
      <c r="M993">
        <v>29250</v>
      </c>
      <c r="N993">
        <v>25125</v>
      </c>
    </row>
    <row r="994" spans="9:14" x14ac:dyDescent="0.2">
      <c r="I994" s="45">
        <v>977</v>
      </c>
      <c r="J994">
        <v>32200</v>
      </c>
      <c r="K994">
        <v>32950</v>
      </c>
      <c r="L994">
        <v>34275</v>
      </c>
      <c r="M994">
        <v>33525</v>
      </c>
      <c r="N994">
        <v>33750</v>
      </c>
    </row>
    <row r="995" spans="9:14" x14ac:dyDescent="0.2">
      <c r="I995" s="45">
        <v>978</v>
      </c>
      <c r="J995">
        <v>25425</v>
      </c>
      <c r="K995">
        <v>25275</v>
      </c>
      <c r="L995">
        <v>20700</v>
      </c>
      <c r="M995">
        <v>15975</v>
      </c>
      <c r="N995">
        <v>12975</v>
      </c>
    </row>
    <row r="996" spans="9:14" x14ac:dyDescent="0.2">
      <c r="I996" s="45">
        <v>979</v>
      </c>
      <c r="J996">
        <v>26325</v>
      </c>
      <c r="K996">
        <v>26025</v>
      </c>
      <c r="L996">
        <v>24225</v>
      </c>
      <c r="M996">
        <v>20700</v>
      </c>
      <c r="N996">
        <v>16650</v>
      </c>
    </row>
    <row r="997" spans="9:14" x14ac:dyDescent="0.2">
      <c r="I997" s="45">
        <v>980</v>
      </c>
      <c r="J997">
        <v>41175</v>
      </c>
      <c r="K997">
        <v>42100</v>
      </c>
      <c r="L997">
        <v>40475</v>
      </c>
      <c r="M997">
        <v>42375</v>
      </c>
      <c r="N997">
        <v>41850</v>
      </c>
    </row>
    <row r="998" spans="9:14" x14ac:dyDescent="0.2">
      <c r="I998" s="45">
        <v>981</v>
      </c>
      <c r="J998">
        <v>28875</v>
      </c>
      <c r="K998">
        <v>30300</v>
      </c>
      <c r="L998">
        <v>30225</v>
      </c>
      <c r="M998">
        <v>27000</v>
      </c>
      <c r="N998">
        <v>24750</v>
      </c>
    </row>
    <row r="999" spans="9:14" x14ac:dyDescent="0.2">
      <c r="I999" s="45">
        <v>982</v>
      </c>
      <c r="J999">
        <v>24450</v>
      </c>
      <c r="K999">
        <v>22125</v>
      </c>
      <c r="L999">
        <v>23925</v>
      </c>
      <c r="M999">
        <v>17175</v>
      </c>
      <c r="N999">
        <v>14250</v>
      </c>
    </row>
    <row r="1000" spans="9:14" x14ac:dyDescent="0.2">
      <c r="I1000" s="45">
        <v>983</v>
      </c>
      <c r="J1000">
        <v>23425</v>
      </c>
      <c r="K1000">
        <v>23250</v>
      </c>
      <c r="L1000">
        <v>19950</v>
      </c>
      <c r="M1000">
        <v>15750</v>
      </c>
      <c r="N1000">
        <v>14250</v>
      </c>
    </row>
    <row r="1001" spans="9:14" x14ac:dyDescent="0.2">
      <c r="I1001" s="45">
        <v>984</v>
      </c>
      <c r="J1001">
        <v>28300</v>
      </c>
      <c r="K1001">
        <v>27025</v>
      </c>
      <c r="L1001">
        <v>28200</v>
      </c>
      <c r="M1001">
        <v>21750</v>
      </c>
      <c r="N1001">
        <v>21825</v>
      </c>
    </row>
    <row r="1002" spans="9:14" x14ac:dyDescent="0.2">
      <c r="I1002" s="45">
        <v>985</v>
      </c>
      <c r="J1002">
        <v>26050</v>
      </c>
      <c r="K1002">
        <v>27100</v>
      </c>
      <c r="L1002">
        <v>24750</v>
      </c>
      <c r="M1002">
        <v>21300</v>
      </c>
      <c r="N1002">
        <v>17325</v>
      </c>
    </row>
    <row r="1003" spans="9:14" x14ac:dyDescent="0.2">
      <c r="I1003" s="45">
        <v>986</v>
      </c>
      <c r="J1003">
        <v>15675</v>
      </c>
      <c r="K1003">
        <v>14400</v>
      </c>
      <c r="L1003">
        <v>11700</v>
      </c>
      <c r="M1003">
        <v>7350</v>
      </c>
      <c r="N1003">
        <v>4350</v>
      </c>
    </row>
    <row r="1004" spans="9:14" x14ac:dyDescent="0.2">
      <c r="I1004" s="45">
        <v>987</v>
      </c>
      <c r="J1004">
        <v>33975</v>
      </c>
      <c r="K1004">
        <v>31550</v>
      </c>
      <c r="L1004">
        <v>34000</v>
      </c>
      <c r="M1004">
        <v>31050</v>
      </c>
      <c r="N1004">
        <v>29175</v>
      </c>
    </row>
    <row r="1005" spans="9:14" x14ac:dyDescent="0.2">
      <c r="I1005" s="45">
        <v>988</v>
      </c>
      <c r="J1005">
        <v>27975</v>
      </c>
      <c r="K1005">
        <v>27925</v>
      </c>
      <c r="L1005">
        <v>28125</v>
      </c>
      <c r="M1005">
        <v>24300</v>
      </c>
      <c r="N1005">
        <v>21525</v>
      </c>
    </row>
    <row r="1006" spans="9:14" x14ac:dyDescent="0.2">
      <c r="I1006" s="45">
        <v>989</v>
      </c>
      <c r="J1006">
        <v>26925</v>
      </c>
      <c r="K1006">
        <v>25050</v>
      </c>
      <c r="L1006">
        <v>24675</v>
      </c>
      <c r="M1006">
        <v>23925</v>
      </c>
      <c r="N1006">
        <v>16875</v>
      </c>
    </row>
    <row r="1007" spans="9:14" x14ac:dyDescent="0.2">
      <c r="I1007" s="45">
        <v>990</v>
      </c>
      <c r="J1007">
        <v>29175</v>
      </c>
      <c r="K1007">
        <v>28875</v>
      </c>
      <c r="L1007">
        <v>28500</v>
      </c>
      <c r="M1007">
        <v>25800</v>
      </c>
      <c r="N1007">
        <v>22500</v>
      </c>
    </row>
    <row r="1008" spans="9:14" x14ac:dyDescent="0.2">
      <c r="I1008" s="45">
        <v>991</v>
      </c>
      <c r="J1008">
        <v>12900</v>
      </c>
      <c r="K1008">
        <v>12450</v>
      </c>
      <c r="L1008">
        <v>11625</v>
      </c>
      <c r="M1008">
        <v>7350</v>
      </c>
      <c r="N1008">
        <v>4500</v>
      </c>
    </row>
    <row r="1009" spans="9:14" x14ac:dyDescent="0.2">
      <c r="I1009" s="45">
        <v>992</v>
      </c>
      <c r="J1009">
        <v>29500</v>
      </c>
      <c r="K1009">
        <v>30575</v>
      </c>
      <c r="L1009">
        <v>32325</v>
      </c>
      <c r="M1009">
        <v>29550</v>
      </c>
      <c r="N1009">
        <v>28800</v>
      </c>
    </row>
    <row r="1010" spans="9:14" x14ac:dyDescent="0.2">
      <c r="I1010" s="45">
        <v>993</v>
      </c>
      <c r="J1010">
        <v>26700</v>
      </c>
      <c r="K1010">
        <v>24750</v>
      </c>
      <c r="L1010">
        <v>23625</v>
      </c>
      <c r="M1010">
        <v>26325</v>
      </c>
      <c r="N1010">
        <v>22800</v>
      </c>
    </row>
    <row r="1011" spans="9:14" x14ac:dyDescent="0.2">
      <c r="I1011" s="45">
        <v>994</v>
      </c>
      <c r="J1011">
        <v>28725</v>
      </c>
      <c r="K1011">
        <v>32425</v>
      </c>
      <c r="L1011">
        <v>36000</v>
      </c>
      <c r="M1011">
        <v>37275</v>
      </c>
      <c r="N1011">
        <v>32775</v>
      </c>
    </row>
    <row r="1012" spans="9:14" x14ac:dyDescent="0.2">
      <c r="I1012" s="45">
        <v>995</v>
      </c>
      <c r="J1012">
        <v>29725</v>
      </c>
      <c r="K1012">
        <v>30950</v>
      </c>
      <c r="L1012">
        <v>32825</v>
      </c>
      <c r="M1012">
        <v>32475</v>
      </c>
      <c r="N1012">
        <v>30000</v>
      </c>
    </row>
    <row r="1013" spans="9:14" x14ac:dyDescent="0.2">
      <c r="I1013" s="45">
        <v>996</v>
      </c>
      <c r="J1013">
        <v>27375</v>
      </c>
      <c r="K1013">
        <v>28275</v>
      </c>
      <c r="L1013">
        <v>27375</v>
      </c>
      <c r="M1013">
        <v>23550</v>
      </c>
      <c r="N1013">
        <v>18375</v>
      </c>
    </row>
    <row r="1014" spans="9:14" x14ac:dyDescent="0.2">
      <c r="I1014" s="45">
        <v>997</v>
      </c>
      <c r="J1014">
        <v>25625</v>
      </c>
      <c r="K1014">
        <v>25800</v>
      </c>
      <c r="L1014">
        <v>22875</v>
      </c>
      <c r="M1014">
        <v>18675</v>
      </c>
      <c r="N1014">
        <v>16275</v>
      </c>
    </row>
    <row r="1015" spans="9:14" x14ac:dyDescent="0.2">
      <c r="I1015" s="45">
        <v>998</v>
      </c>
      <c r="J1015">
        <v>26400</v>
      </c>
      <c r="K1015">
        <v>26725</v>
      </c>
      <c r="L1015">
        <v>23550</v>
      </c>
      <c r="M1015">
        <v>19500</v>
      </c>
      <c r="N1015">
        <v>17025</v>
      </c>
    </row>
    <row r="1016" spans="9:14" x14ac:dyDescent="0.2">
      <c r="I1016" s="45">
        <v>999</v>
      </c>
      <c r="J1016">
        <v>24775</v>
      </c>
      <c r="K1016">
        <v>25100</v>
      </c>
      <c r="L1016">
        <v>23325</v>
      </c>
      <c r="M1016">
        <v>17775</v>
      </c>
      <c r="N1016">
        <v>16200</v>
      </c>
    </row>
    <row r="1017" spans="9:14" x14ac:dyDescent="0.2">
      <c r="I1017" s="45">
        <v>1000</v>
      </c>
      <c r="J1017">
        <v>17025</v>
      </c>
      <c r="K1017">
        <v>16425</v>
      </c>
      <c r="L1017">
        <v>16125</v>
      </c>
      <c r="M1017">
        <v>13650</v>
      </c>
      <c r="N1017">
        <v>11175</v>
      </c>
    </row>
  </sheetData>
  <mergeCells count="1">
    <mergeCell ref="P18:U18"/>
  </mergeCells>
  <conditionalFormatting sqref="L14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4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1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Hulett, Maria</dc:creator>
  <cp:lastModifiedBy>Microsoft Office User</cp:lastModifiedBy>
  <cp:lastPrinted>2019-09-10T23:42:29Z</cp:lastPrinted>
  <dcterms:created xsi:type="dcterms:W3CDTF">2019-09-06T13:06:04Z</dcterms:created>
  <dcterms:modified xsi:type="dcterms:W3CDTF">2023-11-02T12:51:12Z</dcterms:modified>
</cp:coreProperties>
</file>