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kr176\Downloads\"/>
    </mc:Choice>
  </mc:AlternateContent>
  <xr:revisionPtr revIDLastSave="0" documentId="13_ncr:1_{C681C697-B749-4307-92A7-B42D2A2FA198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task 1" sheetId="6" r:id="rId1"/>
    <sheet name="task 4" sheetId="11" r:id="rId2"/>
    <sheet name="task2" sheetId="7" r:id="rId3"/>
    <sheet name="task4" sheetId="12" r:id="rId4"/>
    <sheet name="task 5" sheetId="13" r:id="rId5"/>
    <sheet name="task 6" sheetId="14" r:id="rId6"/>
    <sheet name=" task 3" sheetId="10" r:id="rId7"/>
    <sheet name="percentage of active cars" sheetId="2" r:id="rId8"/>
    <sheet name="1980Challenge" sheetId="1" r:id="rId9"/>
    <sheet name="top V engine cars" sheetId="5" r:id="rId10"/>
  </sheets>
  <definedNames>
    <definedName name="_xlnm._FilterDatabase" localSheetId="8" hidden="1">'1980Challenge'!$A$1:$M$34</definedName>
    <definedName name="_xlnm._FilterDatabase" localSheetId="4" hidden="1">'task 5'!$B$1:$B$1048562</definedName>
    <definedName name="_xlnm._FilterDatabase" localSheetId="2" hidden="1">task2!$A$1:$E$33</definedName>
  </definedNames>
  <calcPr calcId="191028"/>
  <pivotCaches>
    <pivotCache cacheId="6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2" i="5"/>
  <c r="K6" i="10"/>
  <c r="K5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2" i="10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  <c r="C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 Pandey</author>
  </authors>
  <commentList>
    <comment ref="B1" authorId="0" shapeId="0" xr:uid="{E12553E8-C90E-4C7B-B1D1-587D6EFB237E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Quarter miles per sec</t>
        </r>
      </text>
    </comment>
    <comment ref="C1" authorId="0" shapeId="0" xr:uid="{70D45FE7-E4FA-4B90-A982-C2569DEB681B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1/4 mile time; a measure of acceleration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 Pandey</author>
  </authors>
  <commentList>
    <comment ref="B1" authorId="0" shapeId="0" xr:uid="{009125A9-2974-4E09-98D6-2195584AA533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Miles per Gallon </t>
        </r>
      </text>
    </comment>
    <comment ref="C1" authorId="0" shapeId="0" xr:uid="{340353DF-520E-4429-B267-914376E9394E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No. of cylinders </t>
        </r>
      </text>
    </comment>
    <comment ref="D1" authorId="0" shapeId="0" xr:uid="{4A2F5B65-8AB3-4728-B55E-AF0D80275ED2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Displacement, in cubic inches</t>
        </r>
      </text>
    </comment>
    <comment ref="E1" authorId="0" shapeId="0" xr:uid="{02835353-FCB2-431B-9672-9691CEDADC5D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HorsePower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 Pandey</author>
  </authors>
  <commentList>
    <comment ref="B1" authorId="0" shapeId="0" xr:uid="{5B76B835-DA32-4B6F-ACB0-E07CDC589D14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HorsePower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 Pandey</author>
  </authors>
  <commentList>
    <comment ref="B1" authorId="0" shapeId="0" xr:uid="{5529C35A-99CD-4498-AF74-520CC905741E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Miles per Gallon </t>
        </r>
      </text>
    </comment>
    <comment ref="C1" authorId="0" shapeId="0" xr:uid="{5391C2F0-001B-4D5C-8002-DA40595EF5E6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No. of cylinders </t>
        </r>
      </text>
    </comment>
    <comment ref="D1" authorId="0" shapeId="0" xr:uid="{B45A5C8F-00FE-49A0-984B-B6B283E615C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Displacement, in cubic inches</t>
        </r>
      </text>
    </comment>
    <comment ref="E1" authorId="0" shapeId="0" xr:uid="{ED3BA57A-82DF-4568-AF0C-87464A1E66A6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HorsePower</t>
        </r>
      </text>
    </comment>
    <comment ref="F1" authorId="0" shapeId="0" xr:uid="{0D1E4EEE-6E43-4E6D-9640-BDA9CC5F5768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1/4 mile time; a measure of acceleration</t>
        </r>
      </text>
    </comment>
    <comment ref="H1" authorId="0" shapeId="0" xr:uid="{4C5C07CA-4334-4EE3-A214-73115983CE1D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0: V shape engine cars
1: Straight engine cars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 Pandey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Miles per Gallon 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No. of cylinders 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Displacement, in cubic inches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HorsePower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diveshaft ratio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1/4 mile time; a measure of acceleration</t>
        </r>
      </text>
    </comment>
    <comment ref="H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Quarter miles per sec</t>
        </r>
      </text>
    </comment>
    <comment ref="I1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0: V shape engine cars
1: Straight engine cars</t>
        </r>
      </text>
    </comment>
    <comment ref="J1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Transmission; 
0: auto 
1: manual</t>
        </r>
      </text>
    </comment>
    <comment ref="K1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Gears</t>
        </r>
      </text>
    </comment>
    <comment ref="L1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carburetors.</t>
        </r>
      </text>
    </comment>
  </commentList>
</comments>
</file>

<file path=xl/sharedStrings.xml><?xml version="1.0" encoding="utf-8"?>
<sst xmlns="http://schemas.openxmlformats.org/spreadsheetml/2006/main" count="248" uniqueCount="76">
  <si>
    <t>Muscle cars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</si>
  <si>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</si>
  <si>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</si>
  <si>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</si>
  <si>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</si>
  <si>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</si>
  <si>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</si>
  <si>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</si>
  <si>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</si>
  <si>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</si>
  <si>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</si>
  <si>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</si>
  <si>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Maserati Bora</t>
  </si>
  <si>
    <t>Ford Pantera L</t>
  </si>
  <si>
    <t>Lotus Europa</t>
  </si>
  <si>
    <t>Duster 360</t>
  </si>
  <si>
    <t>Camaro Z28</t>
  </si>
  <si>
    <t>Ferrari Dino</t>
  </si>
  <si>
    <t>Hornet Sportabout</t>
  </si>
  <si>
    <t>Chrysler Imperial</t>
  </si>
  <si>
    <t>Merc 450SL</t>
  </si>
  <si>
    <t>Merc 450SLC</t>
  </si>
  <si>
    <t>Cadillac Fleetwood</t>
  </si>
  <si>
    <t>Pontiac Firebird</t>
  </si>
  <si>
    <t>Merc 450SE</t>
  </si>
  <si>
    <t>AMC Javelin</t>
  </si>
  <si>
    <t>Dodge Challenger</t>
  </si>
  <si>
    <t>Porsche 914-2</t>
  </si>
  <si>
    <t>Mazda RX4</t>
  </si>
  <si>
    <t>Datsun 710</t>
  </si>
  <si>
    <t>Lincoln Continental</t>
  </si>
  <si>
    <t>Toyota Corona</t>
  </si>
  <si>
    <t>Volvo 142E</t>
  </si>
  <si>
    <t>Mazda RX4 Wag</t>
  </si>
  <si>
    <t>Merc 280C</t>
  </si>
  <si>
    <t>Merc 280</t>
  </si>
  <si>
    <t>Toyota Corolla</t>
  </si>
  <si>
    <t>Hornet 4 Drive</t>
  </si>
  <si>
    <t>Fiat X1-9</t>
  </si>
  <si>
    <t>Honda Civic</t>
  </si>
  <si>
    <t>Valiant</t>
  </si>
  <si>
    <t>Merc 230</t>
  </si>
  <si>
    <t>Fiat 128</t>
  </si>
  <si>
    <t>Merc 240D</t>
  </si>
  <si>
    <t>car_name</t>
  </si>
  <si>
    <t>Los Angeles</t>
  </si>
  <si>
    <t>Chicago</t>
  </si>
  <si>
    <t>Houston</t>
  </si>
  <si>
    <t>San Diego</t>
  </si>
  <si>
    <t>Dallas</t>
  </si>
  <si>
    <t>Austin</t>
  </si>
  <si>
    <t>Columbus</t>
  </si>
  <si>
    <t>Seattle</t>
  </si>
  <si>
    <t>Washington</t>
  </si>
  <si>
    <t>City:</t>
  </si>
  <si>
    <t>hp/wt</t>
  </si>
  <si>
    <t xml:space="preserve">Task 1 : Parameter </t>
  </si>
  <si>
    <t>Mpg</t>
  </si>
  <si>
    <t>Cyl</t>
  </si>
  <si>
    <t>Disp</t>
  </si>
  <si>
    <t>HP</t>
  </si>
  <si>
    <t xml:space="preserve">counclusion : Hp is gretar then 150 and mpg 20.5 and their I will arange higher to lower </t>
  </si>
  <si>
    <t xml:space="preserve">      </t>
  </si>
  <si>
    <t>Row Labels</t>
  </si>
  <si>
    <t>Grand Total</t>
  </si>
  <si>
    <t>avg mpg</t>
  </si>
  <si>
    <t>avg hp</t>
  </si>
  <si>
    <t>Sum of hp</t>
  </si>
  <si>
    <t>Sum of cyl</t>
  </si>
  <si>
    <t>Sum of Wt</t>
  </si>
  <si>
    <t>Sum of disp</t>
  </si>
  <si>
    <t>Sum of hp/wt</t>
  </si>
  <si>
    <t xml:space="preserve">dallas </t>
  </si>
  <si>
    <t>conclusion : chryler imperial car was hp car and that’s was avilable in dallas also eassy to find and buy because they are 0.36% car in market</t>
  </si>
  <si>
    <t>and one more car was good hp but they are not avilable in dallas and its compre to this it cant good as compare chryler imperial car</t>
  </si>
  <si>
    <t xml:space="preserve">it was compere with hp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</si>
</sst>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0" xfId="0" applyBorder="1" applyAlignment="1">
      <alignment horizontal="center"/>
    </xf>
    <xf numFmtId="0" fontId="18" fillId="0" borderId="0" xfId="42" applyFill="1"/>
    <xf numFmtId="0" fontId="0" fillId="0" borderId="11" xfId="0" applyBorder="1" applyAlignment="1">
      <alignment horizontal="center"/>
    </xf>
    <xf numFmtId="0" fontId="0" fillId="0" borderId="10" xfId="0" applyBorder="1"/>
    <xf numFmtId="0" fontId="0" fillId="33" borderId="10" xfId="0" applyFill="1" applyBorder="1" applyAlignment="1">
      <alignment horizontal="center"/>
    </xf>
    <xf numFmtId="0" fontId="18" fillId="0" borderId="0" xfId="42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ldeep rathod" refreshedDate="44718.802500115744" createdVersion="8" refreshedVersion="8" minRefreshableVersion="3" recordCount="32" xr:uid="{54B5503D-6617-4E0F-8FAA-6B28D8EE10C5}">
  <cacheSource type="worksheet">
    <worksheetSource ref="A1:H33" sheet=" task 3"/>
  </cacheSource>
  <cacheFields count="8">
    <cacheField name="Muscle cars" numFmtId="0">
      <sharedItems/>
    </cacheField>
    <cacheField name="mpg" numFmtId="0">
      <sharedItems containsSemiMixedTypes="0" containsString="0" containsNumber="1" minValue="10.4" maxValue="33.9" count="25">
        <n v="30.1"/>
        <n v="14.7"/>
        <n v="15.8"/>
        <n v="14.3"/>
        <n v="13.3"/>
        <n v="10.4"/>
        <n v="17.3"/>
        <n v="16.399999999999999"/>
        <n v="15.2"/>
        <n v="19.7"/>
        <n v="19.2"/>
        <n v="18.7"/>
        <n v="15.5"/>
        <n v="17.8"/>
        <n v="30.4"/>
        <n v="21.4"/>
        <n v="21"/>
        <n v="18.100000000000001"/>
        <n v="21.5"/>
        <n v="22.8"/>
        <n v="26"/>
        <n v="32.4"/>
        <n v="27.3"/>
        <n v="33.9"/>
        <n v="24.4"/>
      </sharedItems>
    </cacheField>
    <cacheField name="cyl" numFmtId="0">
      <sharedItems containsSemiMixedTypes="0" containsString="0" containsNumber="1" containsInteger="1" minValue="4" maxValue="8"/>
    </cacheField>
    <cacheField name="disp" numFmtId="0">
      <sharedItems containsSemiMixedTypes="0" containsString="0" containsNumber="1" minValue="71.099999999999994" maxValue="472"/>
    </cacheField>
    <cacheField name="hp" numFmtId="0">
      <sharedItems containsSemiMixedTypes="0" containsString="0" containsNumber="1" containsInteger="1" minValue="52" maxValue="335"/>
    </cacheField>
    <cacheField name="Wt" numFmtId="0">
      <sharedItems containsSemiMixedTypes="0" containsString="0" containsNumber="1" minValue="1513" maxValue="5424"/>
    </cacheField>
    <cacheField name="hp/wt" numFmtId="0">
      <sharedItems containsSemiMixedTypes="0" containsString="0" containsNumber="1" minValue="1.6300940438871474E-2" maxValue="0.17448777263714474"/>
    </cacheField>
    <cacheField name="vs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Maserati Bora"/>
    <x v="0"/>
    <n v="8"/>
    <n v="301"/>
    <n v="335"/>
    <n v="3570"/>
    <n v="9.3837535014005602E-2"/>
    <x v="0"/>
  </r>
  <r>
    <s v="Chrysler Imperial"/>
    <x v="1"/>
    <n v="8"/>
    <n v="440"/>
    <n v="270"/>
    <n v="3170"/>
    <n v="8.5173501577287064E-2"/>
    <x v="0"/>
  </r>
  <r>
    <s v="Ford Pantera L"/>
    <x v="2"/>
    <n v="8"/>
    <n v="351"/>
    <n v="264"/>
    <n v="1513"/>
    <n v="0.17448777263714474"/>
    <x v="1"/>
  </r>
  <r>
    <s v="Duster 360"/>
    <x v="3"/>
    <n v="8"/>
    <n v="360"/>
    <n v="245"/>
    <n v="3570"/>
    <n v="6.8627450980392163E-2"/>
    <x v="0"/>
  </r>
  <r>
    <s v="Camaro Z28"/>
    <x v="4"/>
    <n v="8"/>
    <n v="350"/>
    <n v="245"/>
    <n v="3840"/>
    <n v="6.3802083333333329E-2"/>
    <x v="0"/>
  </r>
  <r>
    <s v="Cadillac Fleetwood"/>
    <x v="5"/>
    <n v="8"/>
    <n v="472"/>
    <n v="230"/>
    <n v="2770"/>
    <n v="8.3032490974729242E-2"/>
    <x v="0"/>
  </r>
  <r>
    <s v="Lincoln Continental"/>
    <x v="5"/>
    <n v="8"/>
    <n v="460"/>
    <n v="215"/>
    <n v="3440"/>
    <n v="6.25E-2"/>
    <x v="0"/>
  </r>
  <r>
    <s v="Merc 450SL"/>
    <x v="6"/>
    <n v="8"/>
    <n v="275.8"/>
    <n v="180"/>
    <n v="5345"/>
    <n v="3.3676333021515438E-2"/>
    <x v="0"/>
  </r>
  <r>
    <s v="Merc 450SE"/>
    <x v="7"/>
    <n v="8"/>
    <n v="275.8"/>
    <n v="180"/>
    <n v="3730"/>
    <n v="4.8257372654155493E-2"/>
    <x v="0"/>
  </r>
  <r>
    <s v="Merc 450SLC"/>
    <x v="8"/>
    <n v="8"/>
    <n v="275.8"/>
    <n v="180"/>
    <n v="3780"/>
    <n v="4.7619047619047616E-2"/>
    <x v="0"/>
  </r>
  <r>
    <s v="Ferrari Dino"/>
    <x v="9"/>
    <n v="6"/>
    <n v="145"/>
    <n v="175"/>
    <n v="5000"/>
    <n v="3.5000000000000003E-2"/>
    <x v="0"/>
  </r>
  <r>
    <s v="Pontiac Firebird"/>
    <x v="10"/>
    <n v="8"/>
    <n v="400"/>
    <n v="175"/>
    <n v="3845"/>
    <n v="4.5513654096228866E-2"/>
    <x v="0"/>
  </r>
  <r>
    <s v="Hornet Sportabout"/>
    <x v="11"/>
    <n v="8"/>
    <n v="360"/>
    <n v="175"/>
    <n v="4070.0000000000005"/>
    <n v="4.2997542997542992E-2"/>
    <x v="0"/>
  </r>
  <r>
    <s v="Dodge Challenger"/>
    <x v="12"/>
    <n v="8"/>
    <n v="318"/>
    <n v="150"/>
    <n v="3435"/>
    <n v="4.3668122270742356E-2"/>
    <x v="0"/>
  </r>
  <r>
    <s v="AMC Javelin"/>
    <x v="8"/>
    <n v="8"/>
    <n v="304"/>
    <n v="150"/>
    <n v="3520"/>
    <n v="4.261363636363636E-2"/>
    <x v="0"/>
  </r>
  <r>
    <s v="Merc 280"/>
    <x v="10"/>
    <n v="6"/>
    <n v="167.6"/>
    <n v="123"/>
    <n v="2140"/>
    <n v="5.7476635514018694E-2"/>
    <x v="0"/>
  </r>
  <r>
    <s v="Merc 280C"/>
    <x v="13"/>
    <n v="6"/>
    <n v="167.6"/>
    <n v="123"/>
    <n v="2620"/>
    <n v="4.6946564885496186E-2"/>
    <x v="0"/>
  </r>
  <r>
    <s v="Lotus Europa"/>
    <x v="14"/>
    <n v="4"/>
    <n v="95.1"/>
    <n v="113"/>
    <n v="2320"/>
    <n v="4.8706896551724138E-2"/>
    <x v="1"/>
  </r>
  <r>
    <s v="Hornet 4 Drive"/>
    <x v="15"/>
    <n v="6"/>
    <n v="258"/>
    <n v="110"/>
    <n v="5424"/>
    <n v="2.0280235988200591E-2"/>
    <x v="0"/>
  </r>
  <r>
    <s v="Mazda RX4"/>
    <x v="16"/>
    <n v="6"/>
    <n v="160"/>
    <n v="110"/>
    <n v="2465"/>
    <n v="4.4624746450304259E-2"/>
    <x v="1"/>
  </r>
  <r>
    <s v="Mazda RX4 Wag"/>
    <x v="16"/>
    <n v="6"/>
    <n v="160"/>
    <n v="110"/>
    <n v="2780"/>
    <n v="3.9568345323741004E-2"/>
    <x v="1"/>
  </r>
  <r>
    <s v="Volvo 142E"/>
    <x v="15"/>
    <n v="4"/>
    <n v="121"/>
    <n v="109"/>
    <n v="2875"/>
    <n v="3.7913043478260869E-2"/>
    <x v="0"/>
  </r>
  <r>
    <s v="Valiant"/>
    <x v="17"/>
    <n v="6"/>
    <n v="225"/>
    <n v="105"/>
    <n v="3440"/>
    <n v="3.0523255813953487E-2"/>
    <x v="1"/>
  </r>
  <r>
    <s v="Toyota Corona"/>
    <x v="18"/>
    <n v="4"/>
    <n v="120.1"/>
    <n v="97"/>
    <n v="3440"/>
    <n v="2.819767441860465E-2"/>
    <x v="1"/>
  </r>
  <r>
    <s v="Merc 230"/>
    <x v="19"/>
    <n v="4"/>
    <n v="140.80000000000001"/>
    <n v="95"/>
    <n v="1835"/>
    <n v="5.1771117166212535E-2"/>
    <x v="1"/>
  </r>
  <r>
    <s v="Datsun 710"/>
    <x v="19"/>
    <n v="4"/>
    <n v="108"/>
    <n v="93"/>
    <n v="3215"/>
    <n v="2.8926905132192846E-2"/>
    <x v="1"/>
  </r>
  <r>
    <s v="Porsche 914-2"/>
    <x v="20"/>
    <n v="4"/>
    <n v="120.3"/>
    <n v="91"/>
    <n v="1935"/>
    <n v="4.7028423772609816E-2"/>
    <x v="1"/>
  </r>
  <r>
    <s v="Fiat 128"/>
    <x v="21"/>
    <n v="4"/>
    <n v="78.7"/>
    <n v="66"/>
    <n v="1615"/>
    <n v="4.0866873065015477E-2"/>
    <x v="1"/>
  </r>
  <r>
    <s v="Fiat X1-9"/>
    <x v="22"/>
    <n v="4"/>
    <n v="79"/>
    <n v="66"/>
    <n v="3460"/>
    <n v="1.9075144508670521E-2"/>
    <x v="1"/>
  </r>
  <r>
    <s v="Toyota Corolla"/>
    <x v="23"/>
    <n v="4"/>
    <n v="71.099999999999994"/>
    <n v="65"/>
    <n v="3150"/>
    <n v="2.0634920634920634E-2"/>
    <x v="1"/>
  </r>
  <r>
    <s v="Merc 240D"/>
    <x v="24"/>
    <n v="4"/>
    <n v="146.69999999999999"/>
    <n v="62"/>
    <n v="2200"/>
    <n v="2.8181818181818183E-2"/>
    <x v="1"/>
  </r>
  <r>
    <s v="Honda Civic"/>
    <x v="14"/>
    <n v="4"/>
    <n v="75.7"/>
    <n v="52"/>
    <n v="3190"/>
    <n v="1.6300940438871474E-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256EE-2D63-4513-ACED-A1AD8E26059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6" firstHeaderRow="0" firstDataRow="1" firstDataCol="1"/>
  <pivotFields count="8">
    <pivotField showAll="0"/>
    <pivotField showAll="0">
      <items count="26">
        <item x="5"/>
        <item x="4"/>
        <item x="3"/>
        <item x="1"/>
        <item x="8"/>
        <item x="12"/>
        <item x="2"/>
        <item x="7"/>
        <item x="6"/>
        <item x="13"/>
        <item x="17"/>
        <item x="11"/>
        <item x="10"/>
        <item x="9"/>
        <item x="16"/>
        <item x="15"/>
        <item x="18"/>
        <item x="19"/>
        <item x="24"/>
        <item x="20"/>
        <item x="22"/>
        <item x="0"/>
        <item x="14"/>
        <item x="21"/>
        <item x="2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hp" fld="4" showDataAs="percentOfTotal" baseField="7" baseItem="0" numFmtId="10"/>
    <dataField name="Sum of cyl" fld="2" baseField="0" baseItem="0"/>
    <dataField name="Sum of Wt" fld="5" showDataAs="percentOfTotal" baseField="7" baseItem="0" numFmtId="10"/>
    <dataField name="Sum of disp" fld="3" showDataAs="percentOfTotal" baseField="7" baseItem="0" numFmtId="10"/>
    <dataField name="Sum of hp/w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../../AppData/Local/Microsoft/Windows/INetCache/Content.Outlook/OL9K6BF1/Description.do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../../../../../../../AppData/Local/Microsoft/Windows/INetCache/Content.Outlook/OL9K6BF1/Description.do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../../../../../../../AppData/Local/Microsoft/Windows/INetCache/Content.Outlook/OL9K6BF1/Description.doc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../../../../../../../AppData/Local/Microsoft/Windows/INetCache/Content.Outlook/OL9K6BF1/Description.doc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../../../../../../../AppData/Local/Microsoft/Windows/INetCache/Content.Outlook/OL9K6BF1/Description.doc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../../../../../../AppData/Local/Microsoft/Windows/INetCache/Content.Outlook/OL9K6BF1/Description.doc" TargetMode="Externa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39E62-1258-4CB5-9E44-B596274C5C88}">
  <dimension ref="A1:C4"/>
  <sheetViews>
    <sheetView workbookViewId="0">
      <selection activeCell="D7" sqref="D7"/>
    </sheetView>
  </sheetViews>
  <sheetFormatPr defaultRowHeight="14.4" x14ac:dyDescent="0.3"/>
  <sheetData>
    <row r="1" spans="1:3" x14ac:dyDescent="0.3">
      <c r="A1" t="s">
        <v>56</v>
      </c>
      <c r="C1" t="s">
        <v>57</v>
      </c>
    </row>
    <row r="2" spans="1:3" x14ac:dyDescent="0.3">
      <c r="C2" t="s">
        <v>58</v>
      </c>
    </row>
    <row r="3" spans="1:3" x14ac:dyDescent="0.3">
      <c r="C3" t="s">
        <v>59</v>
      </c>
    </row>
    <row r="4" spans="1:3" x14ac:dyDescent="0.3">
      <c r="C4" t="s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A2" sqref="A2:B4"/>
    </sheetView>
  </sheetViews>
  <sheetFormatPr defaultRowHeight="14.4" x14ac:dyDescent="0.3"/>
  <cols>
    <col min="1" max="1" width="18.44140625" bestFit="1" customWidth="1"/>
    <col min="2" max="3" width="14.21875" customWidth="1"/>
  </cols>
  <sheetData>
    <row r="1" spans="1:2" x14ac:dyDescent="0.3">
      <c r="A1" s="2" t="s">
        <v>0</v>
      </c>
      <c r="B1" t="s">
        <v>72</v>
      </c>
    </row>
    <row r="2" spans="1:2" x14ac:dyDescent="0.3">
      <c r="A2" s="1" t="s">
        <v>19</v>
      </c>
      <c r="B2">
        <f>VLOOKUP(A2,'percentage of active cars'!A1:J33,6,0)</f>
        <v>0.36</v>
      </c>
    </row>
    <row r="3" spans="1:2" x14ac:dyDescent="0.3">
      <c r="A3" s="1" t="s">
        <v>30</v>
      </c>
      <c r="B3">
        <f>VLOOKUP(A3,'percentage of active cars'!A2:J34,6,0)</f>
        <v>0.35</v>
      </c>
    </row>
    <row r="4" spans="1:2" x14ac:dyDescent="0.3">
      <c r="A4" s="1" t="s">
        <v>22</v>
      </c>
      <c r="B4">
        <f>VLOOKUP(A4,'percentage of active cars'!A3:J35,6,0)</f>
        <v>0.18</v>
      </c>
    </row>
  </sheetData>
  <hyperlinks>
    <hyperlink ref="A1" r:id="rId1" xr:uid="{00000000-0004-0000-0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CDF3-9CDC-47F0-8919-2EE4C1E93C7C}">
  <dimension ref="A1:C33"/>
  <sheetViews>
    <sheetView workbookViewId="0">
      <selection activeCell="C1" sqref="C1:C1048576"/>
    </sheetView>
  </sheetViews>
  <sheetFormatPr defaultRowHeight="14.4" x14ac:dyDescent="0.3"/>
  <cols>
    <col min="1" max="1" width="18.44140625" style="1" bestFit="1" customWidth="1"/>
    <col min="2" max="3" width="8.88671875" style="1"/>
  </cols>
  <sheetData>
    <row r="1" spans="1:3" x14ac:dyDescent="0.3">
      <c r="A1" s="6" t="s">
        <v>0</v>
      </c>
      <c r="B1" s="1" t="s">
        <v>7</v>
      </c>
      <c r="C1" s="1" t="s">
        <v>6</v>
      </c>
    </row>
    <row r="2" spans="1:3" x14ac:dyDescent="0.3">
      <c r="A2" s="1" t="s">
        <v>12</v>
      </c>
      <c r="B2" s="1">
        <v>18.600000000000001</v>
      </c>
      <c r="C2" s="1">
        <v>3570</v>
      </c>
    </row>
    <row r="3" spans="1:3" x14ac:dyDescent="0.3">
      <c r="A3" s="1" t="s">
        <v>13</v>
      </c>
      <c r="B3" s="1">
        <v>14.6</v>
      </c>
      <c r="C3" s="1">
        <v>3170</v>
      </c>
    </row>
    <row r="4" spans="1:3" x14ac:dyDescent="0.3">
      <c r="A4" s="1" t="s">
        <v>14</v>
      </c>
      <c r="B4" s="1">
        <v>15.5</v>
      </c>
      <c r="C4" s="1">
        <v>1513</v>
      </c>
    </row>
    <row r="5" spans="1:3" x14ac:dyDescent="0.3">
      <c r="A5" s="1" t="s">
        <v>15</v>
      </c>
      <c r="B5" s="1">
        <v>14.5</v>
      </c>
      <c r="C5" s="1">
        <v>3570</v>
      </c>
    </row>
    <row r="6" spans="1:3" x14ac:dyDescent="0.3">
      <c r="A6" s="1" t="s">
        <v>16</v>
      </c>
      <c r="B6" s="1">
        <v>16.899999999999999</v>
      </c>
      <c r="C6" s="1">
        <v>3840</v>
      </c>
    </row>
    <row r="7" spans="1:3" x14ac:dyDescent="0.3">
      <c r="A7" s="1" t="s">
        <v>17</v>
      </c>
      <c r="B7" s="1">
        <v>16.7</v>
      </c>
      <c r="C7" s="1">
        <v>2770</v>
      </c>
    </row>
    <row r="8" spans="1:3" x14ac:dyDescent="0.3">
      <c r="A8" s="1" t="s">
        <v>18</v>
      </c>
      <c r="B8" s="1">
        <v>18.899999999999999</v>
      </c>
      <c r="C8" s="1">
        <v>3440</v>
      </c>
    </row>
    <row r="9" spans="1:3" x14ac:dyDescent="0.3">
      <c r="A9" s="1" t="s">
        <v>19</v>
      </c>
      <c r="B9" s="1">
        <v>17.05</v>
      </c>
      <c r="C9" s="1">
        <v>5345</v>
      </c>
    </row>
    <row r="10" spans="1:3" x14ac:dyDescent="0.3">
      <c r="A10" s="1" t="s">
        <v>20</v>
      </c>
      <c r="B10" s="1">
        <v>15.41</v>
      </c>
      <c r="C10" s="1">
        <v>3730</v>
      </c>
    </row>
    <row r="11" spans="1:3" x14ac:dyDescent="0.3">
      <c r="A11" s="1" t="s">
        <v>21</v>
      </c>
      <c r="B11" s="1">
        <v>17.3</v>
      </c>
      <c r="C11" s="1">
        <v>3780</v>
      </c>
    </row>
    <row r="12" spans="1:3" x14ac:dyDescent="0.3">
      <c r="A12" s="1" t="s">
        <v>22</v>
      </c>
      <c r="B12" s="1">
        <v>16.87</v>
      </c>
      <c r="C12" s="1">
        <v>5000</v>
      </c>
    </row>
    <row r="13" spans="1:3" x14ac:dyDescent="0.3">
      <c r="A13" s="1" t="s">
        <v>23</v>
      </c>
      <c r="B13" s="1">
        <v>20.010000000000002</v>
      </c>
      <c r="C13" s="1">
        <v>3845</v>
      </c>
    </row>
    <row r="14" spans="1:3" x14ac:dyDescent="0.3">
      <c r="A14" s="1" t="s">
        <v>24</v>
      </c>
      <c r="B14" s="1">
        <v>19.899999999999999</v>
      </c>
      <c r="C14" s="1">
        <v>4070.0000000000005</v>
      </c>
    </row>
    <row r="15" spans="1:3" x14ac:dyDescent="0.3">
      <c r="A15" s="1" t="s">
        <v>25</v>
      </c>
      <c r="B15" s="1">
        <v>18.52</v>
      </c>
      <c r="C15" s="1">
        <v>3435</v>
      </c>
    </row>
    <row r="16" spans="1:3" x14ac:dyDescent="0.3">
      <c r="A16" s="1" t="s">
        <v>26</v>
      </c>
      <c r="B16" s="1">
        <v>19.47</v>
      </c>
      <c r="C16" s="1">
        <v>3520</v>
      </c>
    </row>
    <row r="17" spans="1:3" x14ac:dyDescent="0.3">
      <c r="A17" s="1" t="s">
        <v>27</v>
      </c>
      <c r="B17" s="1">
        <v>17.420000000000002</v>
      </c>
      <c r="C17" s="1">
        <v>2140</v>
      </c>
    </row>
    <row r="18" spans="1:3" x14ac:dyDescent="0.3">
      <c r="A18" s="1" t="s">
        <v>28</v>
      </c>
      <c r="B18" s="1">
        <v>17.82</v>
      </c>
      <c r="C18" s="1">
        <v>2620</v>
      </c>
    </row>
    <row r="19" spans="1:3" x14ac:dyDescent="0.3">
      <c r="A19" s="1" t="s">
        <v>29</v>
      </c>
      <c r="B19" s="1">
        <v>17.98</v>
      </c>
      <c r="C19" s="1">
        <v>2320</v>
      </c>
    </row>
    <row r="20" spans="1:3" x14ac:dyDescent="0.3">
      <c r="A20" s="1" t="s">
        <v>30</v>
      </c>
      <c r="B20" s="1">
        <v>18</v>
      </c>
      <c r="C20" s="1">
        <v>5424</v>
      </c>
    </row>
    <row r="21" spans="1:3" x14ac:dyDescent="0.3">
      <c r="A21" s="1" t="s">
        <v>31</v>
      </c>
      <c r="B21" s="1">
        <v>17.600000000000001</v>
      </c>
      <c r="C21" s="1">
        <v>2465</v>
      </c>
    </row>
    <row r="22" spans="1:3" x14ac:dyDescent="0.3">
      <c r="A22" s="1" t="s">
        <v>32</v>
      </c>
      <c r="B22" s="1">
        <v>17.399999999999999</v>
      </c>
      <c r="C22" s="1">
        <v>2780</v>
      </c>
    </row>
    <row r="23" spans="1:3" x14ac:dyDescent="0.3">
      <c r="A23" s="1" t="s">
        <v>33</v>
      </c>
      <c r="B23" s="1">
        <v>18.899999999999999</v>
      </c>
      <c r="C23" s="1">
        <v>2875</v>
      </c>
    </row>
    <row r="24" spans="1:3" x14ac:dyDescent="0.3">
      <c r="A24" s="1" t="s">
        <v>34</v>
      </c>
      <c r="B24" s="1">
        <v>22.9</v>
      </c>
      <c r="C24" s="1">
        <v>3440</v>
      </c>
    </row>
    <row r="25" spans="1:3" x14ac:dyDescent="0.3">
      <c r="A25" s="1" t="s">
        <v>35</v>
      </c>
      <c r="B25" s="1">
        <v>18.3</v>
      </c>
      <c r="C25" s="1">
        <v>3440</v>
      </c>
    </row>
    <row r="26" spans="1:3" x14ac:dyDescent="0.3">
      <c r="A26" s="1" t="s">
        <v>36</v>
      </c>
      <c r="B26" s="1">
        <v>20</v>
      </c>
      <c r="C26" s="1">
        <v>1835</v>
      </c>
    </row>
    <row r="27" spans="1:3" x14ac:dyDescent="0.3">
      <c r="A27" s="1" t="s">
        <v>37</v>
      </c>
      <c r="B27" s="1">
        <v>15.84</v>
      </c>
      <c r="C27" s="1">
        <v>3215</v>
      </c>
    </row>
    <row r="28" spans="1:3" x14ac:dyDescent="0.3">
      <c r="A28" s="1" t="s">
        <v>38</v>
      </c>
      <c r="B28" s="1">
        <v>20.22</v>
      </c>
      <c r="C28" s="1">
        <v>1935</v>
      </c>
    </row>
    <row r="29" spans="1:3" x14ac:dyDescent="0.3">
      <c r="A29" s="1" t="s">
        <v>39</v>
      </c>
      <c r="B29" s="1">
        <v>17.02</v>
      </c>
      <c r="C29" s="1">
        <v>1615</v>
      </c>
    </row>
    <row r="30" spans="1:3" x14ac:dyDescent="0.3">
      <c r="A30" s="1" t="s">
        <v>40</v>
      </c>
      <c r="B30" s="1">
        <v>19.440000000000001</v>
      </c>
      <c r="C30" s="1">
        <v>3460</v>
      </c>
    </row>
    <row r="31" spans="1:3" x14ac:dyDescent="0.3">
      <c r="A31" s="1" t="s">
        <v>41</v>
      </c>
      <c r="B31" s="1">
        <v>18.61</v>
      </c>
      <c r="C31" s="1">
        <v>3150</v>
      </c>
    </row>
    <row r="32" spans="1:3" x14ac:dyDescent="0.3">
      <c r="A32" s="1" t="s">
        <v>42</v>
      </c>
      <c r="B32" s="1">
        <v>17.02</v>
      </c>
      <c r="C32" s="1">
        <v>2200</v>
      </c>
    </row>
    <row r="33" spans="1:3" x14ac:dyDescent="0.3">
      <c r="A33" s="1" t="s">
        <v>43</v>
      </c>
      <c r="B33" s="1">
        <v>16.46</v>
      </c>
      <c r="C33" s="1">
        <v>3190</v>
      </c>
    </row>
  </sheetData>
  <hyperlinks>
    <hyperlink ref="A1" r:id="rId1" xr:uid="{CFE74CE7-B59C-4897-8B58-0DAEBFAAA7FF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9CA76-5280-456A-BD62-6DAC4DB366EF}">
  <dimension ref="A1:H33"/>
  <sheetViews>
    <sheetView workbookViewId="0">
      <selection activeCell="K26" sqref="K26"/>
    </sheetView>
  </sheetViews>
  <sheetFormatPr defaultRowHeight="14.4" x14ac:dyDescent="0.3"/>
  <cols>
    <col min="1" max="1" width="18.44140625" style="1" bestFit="1" customWidth="1"/>
    <col min="2" max="3" width="8.88671875" style="1"/>
    <col min="4" max="4" width="8.88671875" style="5"/>
    <col min="5" max="5" width="8.88671875" style="1"/>
  </cols>
  <sheetData>
    <row r="1" spans="1:8" x14ac:dyDescent="0.3">
      <c r="A1" s="6" t="s">
        <v>0</v>
      </c>
      <c r="B1" s="1" t="s">
        <v>1</v>
      </c>
      <c r="C1" s="1" t="s">
        <v>2</v>
      </c>
      <c r="D1" s="5" t="s">
        <v>3</v>
      </c>
      <c r="E1" s="1" t="s">
        <v>4</v>
      </c>
    </row>
    <row r="2" spans="1:8" x14ac:dyDescent="0.3">
      <c r="A2" s="1" t="s">
        <v>12</v>
      </c>
      <c r="B2" s="1">
        <v>30.1</v>
      </c>
      <c r="C2" s="1">
        <v>8</v>
      </c>
      <c r="D2" s="5">
        <v>301</v>
      </c>
      <c r="E2" s="1">
        <v>335</v>
      </c>
    </row>
    <row r="3" spans="1:8" x14ac:dyDescent="0.3">
      <c r="A3" s="1" t="s">
        <v>19</v>
      </c>
      <c r="B3" s="1">
        <v>14.7</v>
      </c>
      <c r="C3" s="1">
        <v>8</v>
      </c>
      <c r="D3" s="5">
        <v>440</v>
      </c>
      <c r="E3" s="1">
        <v>270</v>
      </c>
    </row>
    <row r="4" spans="1:8" x14ac:dyDescent="0.3">
      <c r="A4" s="1" t="s">
        <v>13</v>
      </c>
      <c r="B4" s="1">
        <v>15.8</v>
      </c>
      <c r="C4" s="1">
        <v>8</v>
      </c>
      <c r="D4" s="5">
        <v>351</v>
      </c>
      <c r="E4" s="1">
        <v>264</v>
      </c>
    </row>
    <row r="5" spans="1:8" x14ac:dyDescent="0.3">
      <c r="A5" s="1" t="s">
        <v>15</v>
      </c>
      <c r="B5" s="1">
        <v>14.3</v>
      </c>
      <c r="C5" s="1">
        <v>8</v>
      </c>
      <c r="D5" s="5">
        <v>360</v>
      </c>
      <c r="E5" s="1">
        <v>245</v>
      </c>
    </row>
    <row r="6" spans="1:8" x14ac:dyDescent="0.3">
      <c r="A6" s="1" t="s">
        <v>16</v>
      </c>
      <c r="B6" s="1">
        <v>13.3</v>
      </c>
      <c r="C6" s="1">
        <v>8</v>
      </c>
      <c r="D6" s="5">
        <v>350</v>
      </c>
      <c r="E6" s="1">
        <v>245</v>
      </c>
    </row>
    <row r="7" spans="1:8" x14ac:dyDescent="0.3">
      <c r="A7" s="1" t="s">
        <v>22</v>
      </c>
      <c r="B7" s="1">
        <v>10.4</v>
      </c>
      <c r="C7" s="1">
        <v>8</v>
      </c>
      <c r="D7" s="5">
        <v>472</v>
      </c>
      <c r="E7" s="1">
        <v>230</v>
      </c>
    </row>
    <row r="8" spans="1:8" x14ac:dyDescent="0.3">
      <c r="A8" s="1" t="s">
        <v>30</v>
      </c>
      <c r="B8" s="1">
        <v>10.4</v>
      </c>
      <c r="C8" s="1">
        <v>8</v>
      </c>
      <c r="D8" s="5">
        <v>460</v>
      </c>
      <c r="E8" s="1">
        <v>215</v>
      </c>
    </row>
    <row r="9" spans="1:8" x14ac:dyDescent="0.3">
      <c r="A9" s="1" t="s">
        <v>20</v>
      </c>
      <c r="B9" s="1">
        <v>17.3</v>
      </c>
      <c r="C9" s="1">
        <v>8</v>
      </c>
      <c r="D9" s="5">
        <v>275.8</v>
      </c>
      <c r="E9" s="1">
        <v>180</v>
      </c>
      <c r="H9" t="s">
        <v>61</v>
      </c>
    </row>
    <row r="10" spans="1:8" x14ac:dyDescent="0.3">
      <c r="A10" s="1" t="s">
        <v>24</v>
      </c>
      <c r="B10" s="1">
        <v>16.399999999999999</v>
      </c>
      <c r="C10" s="1">
        <v>8</v>
      </c>
      <c r="D10" s="5">
        <v>275.8</v>
      </c>
      <c r="E10" s="1">
        <v>180</v>
      </c>
      <c r="H10" t="s">
        <v>62</v>
      </c>
    </row>
    <row r="11" spans="1:8" x14ac:dyDescent="0.3">
      <c r="A11" s="1" t="s">
        <v>21</v>
      </c>
      <c r="B11" s="1">
        <v>15.2</v>
      </c>
      <c r="C11" s="1">
        <v>8</v>
      </c>
      <c r="D11" s="5">
        <v>275.8</v>
      </c>
      <c r="E11" s="1">
        <v>180</v>
      </c>
    </row>
    <row r="12" spans="1:8" x14ac:dyDescent="0.3">
      <c r="A12" s="1" t="s">
        <v>17</v>
      </c>
      <c r="B12" s="1">
        <v>19.7</v>
      </c>
      <c r="C12" s="1">
        <v>6</v>
      </c>
      <c r="D12" s="5">
        <v>145</v>
      </c>
      <c r="E12" s="1">
        <v>175</v>
      </c>
    </row>
    <row r="13" spans="1:8" x14ac:dyDescent="0.3">
      <c r="A13" s="1" t="s">
        <v>23</v>
      </c>
      <c r="B13" s="1">
        <v>19.2</v>
      </c>
      <c r="C13" s="1">
        <v>8</v>
      </c>
      <c r="D13" s="5">
        <v>400</v>
      </c>
      <c r="E13" s="1">
        <v>175</v>
      </c>
    </row>
    <row r="14" spans="1:8" x14ac:dyDescent="0.3">
      <c r="A14" s="1" t="s">
        <v>18</v>
      </c>
      <c r="B14" s="1">
        <v>18.7</v>
      </c>
      <c r="C14" s="1">
        <v>8</v>
      </c>
      <c r="D14" s="5">
        <v>360</v>
      </c>
      <c r="E14" s="1">
        <v>175</v>
      </c>
    </row>
    <row r="15" spans="1:8" x14ac:dyDescent="0.3">
      <c r="A15" s="1" t="s">
        <v>26</v>
      </c>
      <c r="B15" s="1">
        <v>15.5</v>
      </c>
      <c r="C15" s="1">
        <v>8</v>
      </c>
      <c r="D15" s="5">
        <v>318</v>
      </c>
      <c r="E15" s="1">
        <v>150</v>
      </c>
    </row>
    <row r="16" spans="1:8" x14ac:dyDescent="0.3">
      <c r="A16" s="1" t="s">
        <v>25</v>
      </c>
      <c r="B16" s="1">
        <v>15.2</v>
      </c>
      <c r="C16" s="1">
        <v>8</v>
      </c>
      <c r="D16" s="5">
        <v>304</v>
      </c>
      <c r="E16" s="1">
        <v>150</v>
      </c>
    </row>
    <row r="17" spans="1:5" x14ac:dyDescent="0.3">
      <c r="A17" s="1" t="s">
        <v>35</v>
      </c>
      <c r="B17" s="1">
        <v>19.2</v>
      </c>
      <c r="C17" s="1">
        <v>6</v>
      </c>
      <c r="D17" s="5">
        <v>167.6</v>
      </c>
      <c r="E17" s="1">
        <v>123</v>
      </c>
    </row>
    <row r="18" spans="1:5" x14ac:dyDescent="0.3">
      <c r="A18" s="1" t="s">
        <v>34</v>
      </c>
      <c r="B18" s="1">
        <v>17.8</v>
      </c>
      <c r="C18" s="1">
        <v>6</v>
      </c>
      <c r="D18" s="5">
        <v>167.6</v>
      </c>
      <c r="E18" s="1">
        <v>123</v>
      </c>
    </row>
    <row r="19" spans="1:5" x14ac:dyDescent="0.3">
      <c r="A19" s="1" t="s">
        <v>14</v>
      </c>
      <c r="B19" s="1">
        <v>30.4</v>
      </c>
      <c r="C19" s="1">
        <v>4</v>
      </c>
      <c r="D19" s="5">
        <v>95.1</v>
      </c>
      <c r="E19" s="1">
        <v>113</v>
      </c>
    </row>
    <row r="20" spans="1:5" x14ac:dyDescent="0.3">
      <c r="A20" s="1" t="s">
        <v>37</v>
      </c>
      <c r="B20" s="1">
        <v>21.4</v>
      </c>
      <c r="C20" s="1">
        <v>6</v>
      </c>
      <c r="D20" s="5">
        <v>258</v>
      </c>
      <c r="E20" s="1">
        <v>110</v>
      </c>
    </row>
    <row r="21" spans="1:5" x14ac:dyDescent="0.3">
      <c r="A21" s="1" t="s">
        <v>28</v>
      </c>
      <c r="B21" s="1">
        <v>21</v>
      </c>
      <c r="C21" s="1">
        <v>6</v>
      </c>
      <c r="D21" s="5">
        <v>160</v>
      </c>
      <c r="E21" s="1">
        <v>110</v>
      </c>
    </row>
    <row r="22" spans="1:5" x14ac:dyDescent="0.3">
      <c r="A22" s="1" t="s">
        <v>33</v>
      </c>
      <c r="B22" s="1">
        <v>21</v>
      </c>
      <c r="C22" s="1">
        <v>6</v>
      </c>
      <c r="D22" s="5">
        <v>160</v>
      </c>
      <c r="E22" s="1">
        <v>110</v>
      </c>
    </row>
    <row r="23" spans="1:5" x14ac:dyDescent="0.3">
      <c r="A23" s="1" t="s">
        <v>32</v>
      </c>
      <c r="B23" s="1">
        <v>21.4</v>
      </c>
      <c r="C23" s="1">
        <v>4</v>
      </c>
      <c r="D23" s="5">
        <v>121</v>
      </c>
      <c r="E23" s="1">
        <v>109</v>
      </c>
    </row>
    <row r="24" spans="1:5" x14ac:dyDescent="0.3">
      <c r="A24" s="1" t="s">
        <v>40</v>
      </c>
      <c r="B24" s="1">
        <v>18.100000000000001</v>
      </c>
      <c r="C24" s="1">
        <v>6</v>
      </c>
      <c r="D24" s="5">
        <v>225</v>
      </c>
      <c r="E24" s="1">
        <v>105</v>
      </c>
    </row>
    <row r="25" spans="1:5" x14ac:dyDescent="0.3">
      <c r="A25" s="1" t="s">
        <v>31</v>
      </c>
      <c r="B25" s="1">
        <v>21.5</v>
      </c>
      <c r="C25" s="1">
        <v>4</v>
      </c>
      <c r="D25" s="5">
        <v>120.1</v>
      </c>
      <c r="E25" s="1">
        <v>97</v>
      </c>
    </row>
    <row r="26" spans="1:5" x14ac:dyDescent="0.3">
      <c r="A26" s="1" t="s">
        <v>41</v>
      </c>
      <c r="B26" s="1">
        <v>22.8</v>
      </c>
      <c r="C26" s="1">
        <v>4</v>
      </c>
      <c r="D26" s="5">
        <v>140.80000000000001</v>
      </c>
      <c r="E26" s="1">
        <v>95</v>
      </c>
    </row>
    <row r="27" spans="1:5" x14ac:dyDescent="0.3">
      <c r="A27" s="1" t="s">
        <v>29</v>
      </c>
      <c r="B27" s="1">
        <v>22.8</v>
      </c>
      <c r="C27" s="1">
        <v>4</v>
      </c>
      <c r="D27" s="5">
        <v>108</v>
      </c>
      <c r="E27" s="1">
        <v>93</v>
      </c>
    </row>
    <row r="28" spans="1:5" x14ac:dyDescent="0.3">
      <c r="A28" s="1" t="s">
        <v>27</v>
      </c>
      <c r="B28" s="1">
        <v>26</v>
      </c>
      <c r="C28" s="1">
        <v>4</v>
      </c>
      <c r="D28" s="5">
        <v>120.3</v>
      </c>
      <c r="E28" s="1">
        <v>91</v>
      </c>
    </row>
    <row r="29" spans="1:5" x14ac:dyDescent="0.3">
      <c r="A29" s="1" t="s">
        <v>42</v>
      </c>
      <c r="B29" s="1">
        <v>32.4</v>
      </c>
      <c r="C29" s="1">
        <v>4</v>
      </c>
      <c r="D29" s="5">
        <v>78.7</v>
      </c>
      <c r="E29" s="1">
        <v>66</v>
      </c>
    </row>
    <row r="30" spans="1:5" x14ac:dyDescent="0.3">
      <c r="A30" s="1" t="s">
        <v>38</v>
      </c>
      <c r="B30" s="1">
        <v>27.3</v>
      </c>
      <c r="C30" s="1">
        <v>4</v>
      </c>
      <c r="D30" s="5">
        <v>79</v>
      </c>
      <c r="E30" s="1">
        <v>66</v>
      </c>
    </row>
    <row r="31" spans="1:5" x14ac:dyDescent="0.3">
      <c r="A31" s="1" t="s">
        <v>36</v>
      </c>
      <c r="B31" s="1">
        <v>33.9</v>
      </c>
      <c r="C31" s="1">
        <v>4</v>
      </c>
      <c r="D31" s="5">
        <v>71.099999999999994</v>
      </c>
      <c r="E31" s="1">
        <v>65</v>
      </c>
    </row>
    <row r="32" spans="1:5" x14ac:dyDescent="0.3">
      <c r="A32" s="1" t="s">
        <v>43</v>
      </c>
      <c r="B32" s="1">
        <v>24.4</v>
      </c>
      <c r="C32" s="1">
        <v>4</v>
      </c>
      <c r="D32" s="5">
        <v>146.69999999999999</v>
      </c>
      <c r="E32" s="1">
        <v>62</v>
      </c>
    </row>
    <row r="33" spans="1:5" x14ac:dyDescent="0.3">
      <c r="A33" s="1" t="s">
        <v>39</v>
      </c>
      <c r="B33" s="1">
        <v>30.4</v>
      </c>
      <c r="C33" s="1">
        <v>4</v>
      </c>
      <c r="D33" s="5">
        <v>75.7</v>
      </c>
      <c r="E33" s="1">
        <v>52</v>
      </c>
    </row>
  </sheetData>
  <autoFilter ref="A1:E33" xr:uid="{3B79CA76-5280-456A-BD62-6DAC4DB366EF}">
    <sortState xmlns:xlrd2="http://schemas.microsoft.com/office/spreadsheetml/2017/richdata2" ref="A2:E33">
      <sortCondition descending="1" ref="E1:E33"/>
    </sortState>
  </autoFilter>
  <hyperlinks>
    <hyperlink ref="A1" r:id="rId1" xr:uid="{77D86101-45D2-464F-B745-F85455F32317}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30FF-3105-409E-A23B-8CB602836EDA}">
  <dimension ref="A3:F6"/>
  <sheetViews>
    <sheetView workbookViewId="0">
      <selection activeCell="E22" sqref="E22"/>
    </sheetView>
  </sheetViews>
  <sheetFormatPr defaultRowHeight="14.4" x14ac:dyDescent="0.3"/>
  <cols>
    <col min="1" max="1" width="12.5546875" bestFit="1" customWidth="1"/>
    <col min="2" max="2" width="9.6640625" bestFit="1" customWidth="1"/>
    <col min="3" max="3" width="9.77734375" bestFit="1" customWidth="1"/>
    <col min="4" max="4" width="9.88671875" bestFit="1" customWidth="1"/>
    <col min="5" max="5" width="10.88671875" bestFit="1" customWidth="1"/>
    <col min="6" max="6" width="12.6640625" bestFit="1" customWidth="1"/>
    <col min="7" max="15" width="5" bestFit="1" customWidth="1"/>
    <col min="16" max="16" width="3" bestFit="1" customWidth="1"/>
    <col min="17" max="20" width="5" bestFit="1" customWidth="1"/>
    <col min="21" max="21" width="3" bestFit="1" customWidth="1"/>
    <col min="22" max="26" width="5" bestFit="1" customWidth="1"/>
    <col min="27" max="27" width="10.77734375" bestFit="1" customWidth="1"/>
  </cols>
  <sheetData>
    <row r="3" spans="1:6" x14ac:dyDescent="0.3">
      <c r="A3" s="10" t="s">
        <v>63</v>
      </c>
      <c r="B3" t="s">
        <v>67</v>
      </c>
      <c r="C3" t="s">
        <v>68</v>
      </c>
      <c r="D3" t="s">
        <v>69</v>
      </c>
      <c r="E3" t="s">
        <v>70</v>
      </c>
      <c r="F3" t="s">
        <v>71</v>
      </c>
    </row>
    <row r="4" spans="1:6" x14ac:dyDescent="0.3">
      <c r="A4" s="11">
        <v>0</v>
      </c>
      <c r="B4" s="13">
        <v>0.70813196049590255</v>
      </c>
      <c r="C4" s="12">
        <v>132</v>
      </c>
      <c r="D4" s="13">
        <v>0.64403809078693697</v>
      </c>
      <c r="E4" s="13">
        <v>0.73838902358088065</v>
      </c>
      <c r="F4" s="12">
        <v>0.95893525076859287</v>
      </c>
    </row>
    <row r="5" spans="1:6" x14ac:dyDescent="0.3">
      <c r="A5" s="11">
        <v>1</v>
      </c>
      <c r="B5" s="13">
        <v>0.29186803950409751</v>
      </c>
      <c r="C5" s="12">
        <v>66</v>
      </c>
      <c r="D5" s="13">
        <v>0.35596190921306303</v>
      </c>
      <c r="E5" s="13">
        <v>0.26161097641911929</v>
      </c>
      <c r="F5" s="12">
        <v>0.61889483409578372</v>
      </c>
    </row>
    <row r="6" spans="1:6" x14ac:dyDescent="0.3">
      <c r="A6" s="11" t="s">
        <v>64</v>
      </c>
      <c r="B6" s="13">
        <v>1</v>
      </c>
      <c r="C6" s="12">
        <v>198</v>
      </c>
      <c r="D6" s="13">
        <v>1</v>
      </c>
      <c r="E6" s="13">
        <v>1</v>
      </c>
      <c r="F6" s="12">
        <v>1.5778300848643765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40E90-26C5-475A-AAEF-716F8A019524}">
  <dimension ref="A1:F1048563"/>
  <sheetViews>
    <sheetView tabSelected="1" workbookViewId="0">
      <selection activeCell="H13" sqref="H13"/>
    </sheetView>
  </sheetViews>
  <sheetFormatPr defaultRowHeight="14.4" x14ac:dyDescent="0.3"/>
  <cols>
    <col min="1" max="1" width="15.88671875" customWidth="1"/>
    <col min="2" max="2" width="13.109375" style="1" customWidth="1"/>
  </cols>
  <sheetData>
    <row r="1" spans="1:6" x14ac:dyDescent="0.3">
      <c r="A1" s="6" t="s">
        <v>0</v>
      </c>
      <c r="B1" s="1" t="s">
        <v>4</v>
      </c>
    </row>
    <row r="2" spans="1:6" x14ac:dyDescent="0.3">
      <c r="A2" s="1" t="s">
        <v>12</v>
      </c>
      <c r="B2" s="1">
        <v>335</v>
      </c>
    </row>
    <row r="3" spans="1:6" x14ac:dyDescent="0.3">
      <c r="A3" s="1" t="s">
        <v>19</v>
      </c>
      <c r="B3" s="1">
        <v>270</v>
      </c>
    </row>
    <row r="4" spans="1:6" x14ac:dyDescent="0.3">
      <c r="A4" s="1" t="s">
        <v>13</v>
      </c>
      <c r="B4" s="1">
        <v>264</v>
      </c>
    </row>
    <row r="5" spans="1:6" x14ac:dyDescent="0.3">
      <c r="A5" s="1" t="s">
        <v>15</v>
      </c>
      <c r="B5" s="1">
        <v>245</v>
      </c>
      <c r="E5" t="s">
        <v>73</v>
      </c>
    </row>
    <row r="6" spans="1:6" x14ac:dyDescent="0.3">
      <c r="A6" s="1" t="s">
        <v>16</v>
      </c>
      <c r="B6" s="1">
        <v>245</v>
      </c>
      <c r="F6" t="s">
        <v>75</v>
      </c>
    </row>
    <row r="7" spans="1:6" x14ac:dyDescent="0.3">
      <c r="A7" s="1" t="s">
        <v>22</v>
      </c>
      <c r="B7" s="1">
        <v>230</v>
      </c>
    </row>
    <row r="8" spans="1:6" x14ac:dyDescent="0.3">
      <c r="A8" s="1" t="s">
        <v>30</v>
      </c>
      <c r="B8" s="1">
        <v>215</v>
      </c>
    </row>
    <row r="9" spans="1:6" x14ac:dyDescent="0.3">
      <c r="A9" s="1" t="s">
        <v>20</v>
      </c>
      <c r="B9" s="1">
        <v>180</v>
      </c>
    </row>
    <row r="10" spans="1:6" x14ac:dyDescent="0.3">
      <c r="A10" s="1" t="s">
        <v>21</v>
      </c>
      <c r="B10" s="1">
        <v>180</v>
      </c>
    </row>
    <row r="11" spans="1:6" x14ac:dyDescent="0.3">
      <c r="A11" s="1" t="s">
        <v>24</v>
      </c>
      <c r="B11" s="1">
        <v>180</v>
      </c>
    </row>
    <row r="12" spans="1:6" x14ac:dyDescent="0.3">
      <c r="A12" s="1" t="s">
        <v>17</v>
      </c>
      <c r="B12" s="1">
        <v>175</v>
      </c>
    </row>
    <row r="13" spans="1:6" x14ac:dyDescent="0.3">
      <c r="A13" s="1" t="s">
        <v>18</v>
      </c>
      <c r="B13" s="1">
        <v>175</v>
      </c>
    </row>
    <row r="14" spans="1:6" x14ac:dyDescent="0.3">
      <c r="A14" s="1" t="s">
        <v>23</v>
      </c>
      <c r="B14" s="1">
        <v>175</v>
      </c>
    </row>
    <row r="15" spans="1:6" x14ac:dyDescent="0.3">
      <c r="A15" s="1" t="s">
        <v>25</v>
      </c>
      <c r="B15" s="1">
        <v>150</v>
      </c>
    </row>
    <row r="16" spans="1:6" x14ac:dyDescent="0.3">
      <c r="A16" s="1" t="s">
        <v>26</v>
      </c>
      <c r="B16" s="1">
        <v>150</v>
      </c>
    </row>
    <row r="17" spans="1:2" x14ac:dyDescent="0.3">
      <c r="A17" s="1" t="s">
        <v>28</v>
      </c>
      <c r="B17" s="1">
        <v>110</v>
      </c>
    </row>
    <row r="18" spans="1:2" x14ac:dyDescent="0.3">
      <c r="A18" s="1" t="s">
        <v>33</v>
      </c>
      <c r="B18" s="1">
        <v>110</v>
      </c>
    </row>
    <row r="19" spans="1:2" x14ac:dyDescent="0.3">
      <c r="A19" s="1" t="s">
        <v>27</v>
      </c>
      <c r="B19" s="1">
        <v>91</v>
      </c>
    </row>
    <row r="20" spans="1:2" x14ac:dyDescent="0.3">
      <c r="B20"/>
    </row>
    <row r="21" spans="1:2" x14ac:dyDescent="0.3">
      <c r="B21"/>
    </row>
    <row r="22" spans="1:2" x14ac:dyDescent="0.3">
      <c r="B22"/>
    </row>
    <row r="23" spans="1:2" x14ac:dyDescent="0.3">
      <c r="B23"/>
    </row>
    <row r="24" spans="1:2" x14ac:dyDescent="0.3">
      <c r="B24"/>
    </row>
    <row r="25" spans="1:2" x14ac:dyDescent="0.3">
      <c r="B25"/>
    </row>
    <row r="26" spans="1:2" x14ac:dyDescent="0.3">
      <c r="B26"/>
    </row>
    <row r="27" spans="1:2" x14ac:dyDescent="0.3">
      <c r="B27"/>
    </row>
    <row r="28" spans="1:2" x14ac:dyDescent="0.3">
      <c r="B28"/>
    </row>
    <row r="29" spans="1:2" x14ac:dyDescent="0.3">
      <c r="B29"/>
    </row>
    <row r="30" spans="1:2" x14ac:dyDescent="0.3">
      <c r="B30"/>
    </row>
    <row r="31" spans="1:2" x14ac:dyDescent="0.3">
      <c r="B31"/>
    </row>
    <row r="32" spans="1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1048563" spans="2:2" x14ac:dyDescent="0.3">
      <c r="B1048563"/>
    </row>
  </sheetData>
  <autoFilter ref="B1:B1048562" xr:uid="{86F40E90-26C5-475A-AAEF-716F8A019524}">
    <sortState xmlns:xlrd2="http://schemas.microsoft.com/office/spreadsheetml/2017/richdata2" ref="A2:B1048562">
      <sortCondition descending="1" ref="B1:B1048562"/>
    </sortState>
  </autoFilter>
  <hyperlinks>
    <hyperlink ref="A1" r:id="rId1" xr:uid="{5578FB81-17E9-49F3-B864-9B8CAC785C08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AFD49-F7BE-4999-A26C-2093ADAC3BFF}">
  <dimension ref="B4:N5"/>
  <sheetViews>
    <sheetView workbookViewId="0">
      <selection activeCell="H12" sqref="H12"/>
    </sheetView>
  </sheetViews>
  <sheetFormatPr defaultRowHeight="14.4" x14ac:dyDescent="0.3"/>
  <sheetData>
    <row r="4" spans="2:14" x14ac:dyDescent="0.3">
      <c r="B4" s="14" t="s">
        <v>73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2:14" x14ac:dyDescent="0.3">
      <c r="B5" s="14"/>
      <c r="C5" s="14" t="s">
        <v>74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5DFC-C093-4560-96D7-163E981F6094}">
  <dimension ref="A1:K33"/>
  <sheetViews>
    <sheetView workbookViewId="0">
      <selection activeCell="J7" sqref="J7"/>
    </sheetView>
  </sheetViews>
  <sheetFormatPr defaultRowHeight="14.4" x14ac:dyDescent="0.3"/>
  <cols>
    <col min="1" max="1" width="14" customWidth="1"/>
    <col min="2" max="2" width="13.77734375" customWidth="1"/>
    <col min="3" max="3" width="11.109375" customWidth="1"/>
    <col min="4" max="4" width="10.44140625" customWidth="1"/>
    <col min="5" max="5" width="11.44140625" customWidth="1"/>
    <col min="6" max="6" width="8.88671875" style="1"/>
    <col min="8" max="8" width="8.88671875" style="1"/>
  </cols>
  <sheetData>
    <row r="1" spans="1:11" x14ac:dyDescent="0.3">
      <c r="A1" s="6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6</v>
      </c>
      <c r="G1" s="9" t="s">
        <v>55</v>
      </c>
      <c r="H1" s="1" t="s">
        <v>8</v>
      </c>
    </row>
    <row r="2" spans="1:11" x14ac:dyDescent="0.3">
      <c r="A2" s="1" t="s">
        <v>12</v>
      </c>
      <c r="B2" s="1">
        <v>30.1</v>
      </c>
      <c r="C2" s="1">
        <v>8</v>
      </c>
      <c r="D2" s="5">
        <v>301</v>
      </c>
      <c r="E2" s="1">
        <v>335</v>
      </c>
      <c r="F2" s="1">
        <v>3570</v>
      </c>
      <c r="G2">
        <f>E2/F2</f>
        <v>9.3837535014005602E-2</v>
      </c>
      <c r="H2" s="1">
        <v>0</v>
      </c>
    </row>
    <row r="3" spans="1:11" x14ac:dyDescent="0.3">
      <c r="A3" s="1" t="s">
        <v>19</v>
      </c>
      <c r="B3" s="1">
        <v>14.7</v>
      </c>
      <c r="C3" s="1">
        <v>8</v>
      </c>
      <c r="D3" s="5">
        <v>440</v>
      </c>
      <c r="E3" s="1">
        <v>270</v>
      </c>
      <c r="F3" s="1">
        <v>3170</v>
      </c>
      <c r="G3">
        <f t="shared" ref="G3:G33" si="0">E3/F3</f>
        <v>8.5173501577287064E-2</v>
      </c>
      <c r="H3" s="1">
        <v>0</v>
      </c>
    </row>
    <row r="4" spans="1:11" x14ac:dyDescent="0.3">
      <c r="A4" s="1" t="s">
        <v>13</v>
      </c>
      <c r="B4" s="1">
        <v>15.8</v>
      </c>
      <c r="C4" s="1">
        <v>8</v>
      </c>
      <c r="D4" s="5">
        <v>351</v>
      </c>
      <c r="E4" s="1">
        <v>264</v>
      </c>
      <c r="F4" s="1">
        <v>1513</v>
      </c>
      <c r="G4">
        <f t="shared" si="0"/>
        <v>0.17448777263714474</v>
      </c>
      <c r="H4" s="1">
        <v>1</v>
      </c>
    </row>
    <row r="5" spans="1:11" x14ac:dyDescent="0.3">
      <c r="A5" s="1" t="s">
        <v>15</v>
      </c>
      <c r="B5" s="1">
        <v>14.3</v>
      </c>
      <c r="C5" s="1">
        <v>8</v>
      </c>
      <c r="D5" s="5">
        <v>360</v>
      </c>
      <c r="E5" s="1">
        <v>245</v>
      </c>
      <c r="F5" s="1">
        <v>3570</v>
      </c>
      <c r="G5">
        <f t="shared" si="0"/>
        <v>6.8627450980392163E-2</v>
      </c>
      <c r="H5" s="1">
        <v>0</v>
      </c>
      <c r="J5" t="s">
        <v>65</v>
      </c>
      <c r="K5">
        <f>AVERAGE(B:B)</f>
        <v>20.562499999999993</v>
      </c>
    </row>
    <row r="6" spans="1:11" x14ac:dyDescent="0.3">
      <c r="A6" s="1" t="s">
        <v>16</v>
      </c>
      <c r="B6" s="1">
        <v>13.3</v>
      </c>
      <c r="C6" s="1">
        <v>8</v>
      </c>
      <c r="D6" s="5">
        <v>350</v>
      </c>
      <c r="E6" s="1">
        <v>245</v>
      </c>
      <c r="F6" s="1">
        <v>3840</v>
      </c>
      <c r="G6">
        <f t="shared" si="0"/>
        <v>6.3802083333333329E-2</v>
      </c>
      <c r="H6" s="1">
        <v>0</v>
      </c>
      <c r="J6" t="s">
        <v>66</v>
      </c>
      <c r="K6">
        <f>F:F</f>
        <v>3840</v>
      </c>
    </row>
    <row r="7" spans="1:11" x14ac:dyDescent="0.3">
      <c r="A7" s="1" t="s">
        <v>22</v>
      </c>
      <c r="B7" s="1">
        <v>10.4</v>
      </c>
      <c r="C7" s="1">
        <v>8</v>
      </c>
      <c r="D7" s="5">
        <v>472</v>
      </c>
      <c r="E7" s="1">
        <v>230</v>
      </c>
      <c r="F7" s="1">
        <v>2770</v>
      </c>
      <c r="G7">
        <f t="shared" si="0"/>
        <v>8.3032490974729242E-2</v>
      </c>
      <c r="H7" s="1">
        <v>0</v>
      </c>
    </row>
    <row r="8" spans="1:11" x14ac:dyDescent="0.3">
      <c r="A8" s="1" t="s">
        <v>30</v>
      </c>
      <c r="B8" s="1">
        <v>10.4</v>
      </c>
      <c r="C8" s="1">
        <v>8</v>
      </c>
      <c r="D8" s="5">
        <v>460</v>
      </c>
      <c r="E8" s="1">
        <v>215</v>
      </c>
      <c r="F8" s="1">
        <v>3440</v>
      </c>
      <c r="G8">
        <f t="shared" si="0"/>
        <v>6.25E-2</v>
      </c>
      <c r="H8" s="1">
        <v>0</v>
      </c>
    </row>
    <row r="9" spans="1:11" x14ac:dyDescent="0.3">
      <c r="A9" s="1" t="s">
        <v>20</v>
      </c>
      <c r="B9" s="1">
        <v>17.3</v>
      </c>
      <c r="C9" s="1">
        <v>8</v>
      </c>
      <c r="D9" s="5">
        <v>275.8</v>
      </c>
      <c r="E9" s="1">
        <v>180</v>
      </c>
      <c r="F9" s="1">
        <v>5345</v>
      </c>
      <c r="G9">
        <f t="shared" si="0"/>
        <v>3.3676333021515438E-2</v>
      </c>
      <c r="H9" s="1">
        <v>0</v>
      </c>
    </row>
    <row r="10" spans="1:11" x14ac:dyDescent="0.3">
      <c r="A10" s="1" t="s">
        <v>24</v>
      </c>
      <c r="B10" s="1">
        <v>16.399999999999999</v>
      </c>
      <c r="C10" s="1">
        <v>8</v>
      </c>
      <c r="D10" s="5">
        <v>275.8</v>
      </c>
      <c r="E10" s="1">
        <v>180</v>
      </c>
      <c r="F10" s="1">
        <v>3730</v>
      </c>
      <c r="G10">
        <f t="shared" si="0"/>
        <v>4.8257372654155493E-2</v>
      </c>
      <c r="H10" s="1">
        <v>0</v>
      </c>
    </row>
    <row r="11" spans="1:11" x14ac:dyDescent="0.3">
      <c r="A11" s="1" t="s">
        <v>21</v>
      </c>
      <c r="B11" s="1">
        <v>15.2</v>
      </c>
      <c r="C11" s="1">
        <v>8</v>
      </c>
      <c r="D11" s="5">
        <v>275.8</v>
      </c>
      <c r="E11" s="1">
        <v>180</v>
      </c>
      <c r="F11" s="1">
        <v>3780</v>
      </c>
      <c r="G11">
        <f t="shared" si="0"/>
        <v>4.7619047619047616E-2</v>
      </c>
      <c r="H11" s="1">
        <v>0</v>
      </c>
    </row>
    <row r="12" spans="1:11" x14ac:dyDescent="0.3">
      <c r="A12" s="1" t="s">
        <v>17</v>
      </c>
      <c r="B12" s="1">
        <v>19.7</v>
      </c>
      <c r="C12" s="1">
        <v>6</v>
      </c>
      <c r="D12" s="5">
        <v>145</v>
      </c>
      <c r="E12" s="1">
        <v>175</v>
      </c>
      <c r="F12" s="1">
        <v>5000</v>
      </c>
      <c r="G12">
        <f t="shared" si="0"/>
        <v>3.5000000000000003E-2</v>
      </c>
      <c r="H12" s="1">
        <v>0</v>
      </c>
    </row>
    <row r="13" spans="1:11" x14ac:dyDescent="0.3">
      <c r="A13" s="1" t="s">
        <v>23</v>
      </c>
      <c r="B13" s="1">
        <v>19.2</v>
      </c>
      <c r="C13" s="1">
        <v>8</v>
      </c>
      <c r="D13" s="5">
        <v>400</v>
      </c>
      <c r="E13" s="1">
        <v>175</v>
      </c>
      <c r="F13" s="1">
        <v>3845</v>
      </c>
      <c r="G13">
        <f t="shared" si="0"/>
        <v>4.5513654096228866E-2</v>
      </c>
      <c r="H13" s="1">
        <v>0</v>
      </c>
    </row>
    <row r="14" spans="1:11" x14ac:dyDescent="0.3">
      <c r="A14" s="1" t="s">
        <v>18</v>
      </c>
      <c r="B14" s="1">
        <v>18.7</v>
      </c>
      <c r="C14" s="1">
        <v>8</v>
      </c>
      <c r="D14" s="5">
        <v>360</v>
      </c>
      <c r="E14" s="1">
        <v>175</v>
      </c>
      <c r="F14" s="1">
        <v>4070.0000000000005</v>
      </c>
      <c r="G14">
        <f t="shared" si="0"/>
        <v>4.2997542997542992E-2</v>
      </c>
      <c r="H14" s="1">
        <v>0</v>
      </c>
    </row>
    <row r="15" spans="1:11" x14ac:dyDescent="0.3">
      <c r="A15" s="1" t="s">
        <v>26</v>
      </c>
      <c r="B15" s="1">
        <v>15.5</v>
      </c>
      <c r="C15" s="1">
        <v>8</v>
      </c>
      <c r="D15" s="5">
        <v>318</v>
      </c>
      <c r="E15" s="1">
        <v>150</v>
      </c>
      <c r="F15" s="1">
        <v>3435</v>
      </c>
      <c r="G15">
        <f t="shared" si="0"/>
        <v>4.3668122270742356E-2</v>
      </c>
      <c r="H15" s="1">
        <v>0</v>
      </c>
    </row>
    <row r="16" spans="1:11" x14ac:dyDescent="0.3">
      <c r="A16" s="1" t="s">
        <v>25</v>
      </c>
      <c r="B16" s="1">
        <v>15.2</v>
      </c>
      <c r="C16" s="1">
        <v>8</v>
      </c>
      <c r="D16" s="5">
        <v>304</v>
      </c>
      <c r="E16" s="1">
        <v>150</v>
      </c>
      <c r="F16" s="1">
        <v>3520</v>
      </c>
      <c r="G16">
        <f t="shared" si="0"/>
        <v>4.261363636363636E-2</v>
      </c>
      <c r="H16" s="1">
        <v>0</v>
      </c>
    </row>
    <row r="17" spans="1:8" x14ac:dyDescent="0.3">
      <c r="A17" s="1" t="s">
        <v>35</v>
      </c>
      <c r="B17" s="1">
        <v>19.2</v>
      </c>
      <c r="C17" s="1">
        <v>6</v>
      </c>
      <c r="D17" s="5">
        <v>167.6</v>
      </c>
      <c r="E17" s="1">
        <v>123</v>
      </c>
      <c r="F17" s="1">
        <v>2140</v>
      </c>
      <c r="G17">
        <f t="shared" si="0"/>
        <v>5.7476635514018694E-2</v>
      </c>
      <c r="H17" s="1">
        <v>0</v>
      </c>
    </row>
    <row r="18" spans="1:8" x14ac:dyDescent="0.3">
      <c r="A18" s="1" t="s">
        <v>34</v>
      </c>
      <c r="B18" s="1">
        <v>17.8</v>
      </c>
      <c r="C18" s="1">
        <v>6</v>
      </c>
      <c r="D18" s="5">
        <v>167.6</v>
      </c>
      <c r="E18" s="1">
        <v>123</v>
      </c>
      <c r="F18" s="1">
        <v>2620</v>
      </c>
      <c r="G18">
        <f t="shared" si="0"/>
        <v>4.6946564885496186E-2</v>
      </c>
      <c r="H18" s="1">
        <v>0</v>
      </c>
    </row>
    <row r="19" spans="1:8" x14ac:dyDescent="0.3">
      <c r="A19" s="1" t="s">
        <v>14</v>
      </c>
      <c r="B19" s="1">
        <v>30.4</v>
      </c>
      <c r="C19" s="1">
        <v>4</v>
      </c>
      <c r="D19" s="5">
        <v>95.1</v>
      </c>
      <c r="E19" s="1">
        <v>113</v>
      </c>
      <c r="F19" s="1">
        <v>2320</v>
      </c>
      <c r="G19">
        <f t="shared" si="0"/>
        <v>4.8706896551724138E-2</v>
      </c>
      <c r="H19" s="1">
        <v>1</v>
      </c>
    </row>
    <row r="20" spans="1:8" x14ac:dyDescent="0.3">
      <c r="A20" s="1" t="s">
        <v>37</v>
      </c>
      <c r="B20" s="1">
        <v>21.4</v>
      </c>
      <c r="C20" s="1">
        <v>6</v>
      </c>
      <c r="D20" s="5">
        <v>258</v>
      </c>
      <c r="E20" s="1">
        <v>110</v>
      </c>
      <c r="F20" s="1">
        <v>5424</v>
      </c>
      <c r="G20">
        <f t="shared" si="0"/>
        <v>2.0280235988200591E-2</v>
      </c>
      <c r="H20" s="1">
        <v>0</v>
      </c>
    </row>
    <row r="21" spans="1:8" x14ac:dyDescent="0.3">
      <c r="A21" s="1" t="s">
        <v>28</v>
      </c>
      <c r="B21" s="1">
        <v>21</v>
      </c>
      <c r="C21" s="1">
        <v>6</v>
      </c>
      <c r="D21" s="5">
        <v>160</v>
      </c>
      <c r="E21" s="1">
        <v>110</v>
      </c>
      <c r="F21" s="1">
        <v>2465</v>
      </c>
      <c r="G21">
        <f t="shared" si="0"/>
        <v>4.4624746450304259E-2</v>
      </c>
      <c r="H21" s="1">
        <v>1</v>
      </c>
    </row>
    <row r="22" spans="1:8" x14ac:dyDescent="0.3">
      <c r="A22" s="1" t="s">
        <v>33</v>
      </c>
      <c r="B22" s="1">
        <v>21</v>
      </c>
      <c r="C22" s="1">
        <v>6</v>
      </c>
      <c r="D22" s="5">
        <v>160</v>
      </c>
      <c r="E22" s="1">
        <v>110</v>
      </c>
      <c r="F22" s="1">
        <v>2780</v>
      </c>
      <c r="G22">
        <f t="shared" si="0"/>
        <v>3.9568345323741004E-2</v>
      </c>
      <c r="H22" s="1">
        <v>1</v>
      </c>
    </row>
    <row r="23" spans="1:8" x14ac:dyDescent="0.3">
      <c r="A23" s="1" t="s">
        <v>32</v>
      </c>
      <c r="B23" s="1">
        <v>21.4</v>
      </c>
      <c r="C23" s="1">
        <v>4</v>
      </c>
      <c r="D23" s="5">
        <v>121</v>
      </c>
      <c r="E23" s="1">
        <v>109</v>
      </c>
      <c r="F23" s="1">
        <v>2875</v>
      </c>
      <c r="G23">
        <f t="shared" si="0"/>
        <v>3.7913043478260869E-2</v>
      </c>
      <c r="H23" s="1">
        <v>0</v>
      </c>
    </row>
    <row r="24" spans="1:8" x14ac:dyDescent="0.3">
      <c r="A24" s="1" t="s">
        <v>40</v>
      </c>
      <c r="B24" s="1">
        <v>18.100000000000001</v>
      </c>
      <c r="C24" s="1">
        <v>6</v>
      </c>
      <c r="D24" s="5">
        <v>225</v>
      </c>
      <c r="E24" s="1">
        <v>105</v>
      </c>
      <c r="F24" s="1">
        <v>3440</v>
      </c>
      <c r="G24">
        <f t="shared" si="0"/>
        <v>3.0523255813953487E-2</v>
      </c>
      <c r="H24" s="1">
        <v>1</v>
      </c>
    </row>
    <row r="25" spans="1:8" x14ac:dyDescent="0.3">
      <c r="A25" s="1" t="s">
        <v>31</v>
      </c>
      <c r="B25" s="1">
        <v>21.5</v>
      </c>
      <c r="C25" s="1">
        <v>4</v>
      </c>
      <c r="D25" s="5">
        <v>120.1</v>
      </c>
      <c r="E25" s="1">
        <v>97</v>
      </c>
      <c r="F25" s="1">
        <v>3440</v>
      </c>
      <c r="G25">
        <f t="shared" si="0"/>
        <v>2.819767441860465E-2</v>
      </c>
      <c r="H25" s="1">
        <v>1</v>
      </c>
    </row>
    <row r="26" spans="1:8" x14ac:dyDescent="0.3">
      <c r="A26" s="1" t="s">
        <v>41</v>
      </c>
      <c r="B26" s="1">
        <v>22.8</v>
      </c>
      <c r="C26" s="1">
        <v>4</v>
      </c>
      <c r="D26" s="5">
        <v>140.80000000000001</v>
      </c>
      <c r="E26" s="1">
        <v>95</v>
      </c>
      <c r="F26" s="1">
        <v>1835</v>
      </c>
      <c r="G26">
        <f t="shared" si="0"/>
        <v>5.1771117166212535E-2</v>
      </c>
      <c r="H26" s="1">
        <v>1</v>
      </c>
    </row>
    <row r="27" spans="1:8" x14ac:dyDescent="0.3">
      <c r="A27" s="1" t="s">
        <v>29</v>
      </c>
      <c r="B27" s="1">
        <v>22.8</v>
      </c>
      <c r="C27" s="1">
        <v>4</v>
      </c>
      <c r="D27" s="5">
        <v>108</v>
      </c>
      <c r="E27" s="1">
        <v>93</v>
      </c>
      <c r="F27" s="1">
        <v>3215</v>
      </c>
      <c r="G27">
        <f t="shared" si="0"/>
        <v>2.8926905132192846E-2</v>
      </c>
      <c r="H27" s="1">
        <v>1</v>
      </c>
    </row>
    <row r="28" spans="1:8" x14ac:dyDescent="0.3">
      <c r="A28" s="1" t="s">
        <v>27</v>
      </c>
      <c r="B28" s="1">
        <v>26</v>
      </c>
      <c r="C28" s="1">
        <v>4</v>
      </c>
      <c r="D28" s="5">
        <v>120.3</v>
      </c>
      <c r="E28" s="1">
        <v>91</v>
      </c>
      <c r="F28" s="1">
        <v>1935</v>
      </c>
      <c r="G28">
        <f t="shared" si="0"/>
        <v>4.7028423772609816E-2</v>
      </c>
      <c r="H28" s="1">
        <v>1</v>
      </c>
    </row>
    <row r="29" spans="1:8" x14ac:dyDescent="0.3">
      <c r="A29" s="1" t="s">
        <v>42</v>
      </c>
      <c r="B29" s="1">
        <v>32.4</v>
      </c>
      <c r="C29" s="1">
        <v>4</v>
      </c>
      <c r="D29" s="5">
        <v>78.7</v>
      </c>
      <c r="E29" s="1">
        <v>66</v>
      </c>
      <c r="F29" s="1">
        <v>1615</v>
      </c>
      <c r="G29">
        <f t="shared" si="0"/>
        <v>4.0866873065015477E-2</v>
      </c>
      <c r="H29" s="1">
        <v>1</v>
      </c>
    </row>
    <row r="30" spans="1:8" x14ac:dyDescent="0.3">
      <c r="A30" s="1" t="s">
        <v>38</v>
      </c>
      <c r="B30" s="1">
        <v>27.3</v>
      </c>
      <c r="C30" s="1">
        <v>4</v>
      </c>
      <c r="D30" s="5">
        <v>79</v>
      </c>
      <c r="E30" s="1">
        <v>66</v>
      </c>
      <c r="F30" s="1">
        <v>3460</v>
      </c>
      <c r="G30">
        <f t="shared" si="0"/>
        <v>1.9075144508670521E-2</v>
      </c>
      <c r="H30" s="1">
        <v>1</v>
      </c>
    </row>
    <row r="31" spans="1:8" x14ac:dyDescent="0.3">
      <c r="A31" s="1" t="s">
        <v>36</v>
      </c>
      <c r="B31" s="1">
        <v>33.9</v>
      </c>
      <c r="C31" s="1">
        <v>4</v>
      </c>
      <c r="D31" s="5">
        <v>71.099999999999994</v>
      </c>
      <c r="E31" s="1">
        <v>65</v>
      </c>
      <c r="F31" s="1">
        <v>3150</v>
      </c>
      <c r="G31">
        <f t="shared" si="0"/>
        <v>2.0634920634920634E-2</v>
      </c>
      <c r="H31" s="1">
        <v>1</v>
      </c>
    </row>
    <row r="32" spans="1:8" x14ac:dyDescent="0.3">
      <c r="A32" s="1" t="s">
        <v>43</v>
      </c>
      <c r="B32" s="1">
        <v>24.4</v>
      </c>
      <c r="C32" s="1">
        <v>4</v>
      </c>
      <c r="D32" s="5">
        <v>146.69999999999999</v>
      </c>
      <c r="E32" s="1">
        <v>62</v>
      </c>
      <c r="F32" s="1">
        <v>2200</v>
      </c>
      <c r="G32">
        <f t="shared" si="0"/>
        <v>2.8181818181818183E-2</v>
      </c>
      <c r="H32" s="1">
        <v>1</v>
      </c>
    </row>
    <row r="33" spans="1:8" x14ac:dyDescent="0.3">
      <c r="A33" s="1" t="s">
        <v>39</v>
      </c>
      <c r="B33" s="1">
        <v>30.4</v>
      </c>
      <c r="C33" s="1">
        <v>4</v>
      </c>
      <c r="D33" s="5">
        <v>75.7</v>
      </c>
      <c r="E33" s="1">
        <v>52</v>
      </c>
      <c r="F33" s="1">
        <v>3190</v>
      </c>
      <c r="G33">
        <f t="shared" si="0"/>
        <v>1.6300940438871474E-2</v>
      </c>
      <c r="H33" s="1">
        <v>1</v>
      </c>
    </row>
  </sheetData>
  <hyperlinks>
    <hyperlink ref="A1" r:id="rId1" xr:uid="{B2F07BA9-029B-416D-98ED-172F6C797879}"/>
  </hyperlinks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3"/>
  <sheetViews>
    <sheetView workbookViewId="0">
      <selection activeCell="M13" sqref="M13"/>
    </sheetView>
  </sheetViews>
  <sheetFormatPr defaultRowHeight="14.4" x14ac:dyDescent="0.3"/>
  <cols>
    <col min="1" max="1" width="18.44140625" style="1" bestFit="1" customWidth="1"/>
    <col min="2" max="2" width="11.44140625" style="1" bestFit="1" customWidth="1"/>
    <col min="3" max="3" width="7.77734375" style="1" bestFit="1" customWidth="1"/>
    <col min="4" max="9" width="9.21875" style="1"/>
    <col min="10" max="10" width="11.5546875" style="1" bestFit="1" customWidth="1"/>
    <col min="12" max="12" width="18.44140625" bestFit="1" customWidth="1"/>
    <col min="13" max="13" width="20.21875" customWidth="1"/>
    <col min="14" max="14" width="18.44140625" bestFit="1" customWidth="1"/>
    <col min="15" max="15" width="18.21875" bestFit="1" customWidth="1"/>
  </cols>
  <sheetData>
    <row r="1" spans="1:15" x14ac:dyDescent="0.3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</row>
    <row r="2" spans="1:15" x14ac:dyDescent="0.3">
      <c r="A2" s="1" t="s">
        <v>30</v>
      </c>
      <c r="B2" s="1">
        <v>0.14000000000000001</v>
      </c>
      <c r="C2" s="1">
        <v>0.02</v>
      </c>
      <c r="D2" s="1">
        <v>0.13</v>
      </c>
      <c r="E2" s="1">
        <v>0.12</v>
      </c>
      <c r="F2" s="1">
        <v>0.35</v>
      </c>
      <c r="G2" s="1">
        <v>0.01</v>
      </c>
      <c r="H2" s="1">
        <v>0.03</v>
      </c>
      <c r="I2" s="1">
        <v>0.11</v>
      </c>
      <c r="J2" s="1">
        <v>0.1</v>
      </c>
    </row>
    <row r="3" spans="1:15" x14ac:dyDescent="0.3">
      <c r="A3" s="1" t="s">
        <v>19</v>
      </c>
      <c r="B3" s="1">
        <v>0.02</v>
      </c>
      <c r="C3" s="1">
        <v>0.02</v>
      </c>
      <c r="D3" s="1">
        <v>0.01</v>
      </c>
      <c r="E3" s="1">
        <v>0.03</v>
      </c>
      <c r="F3" s="1">
        <v>0.36</v>
      </c>
      <c r="G3" s="1">
        <v>0.09</v>
      </c>
      <c r="H3" s="1">
        <v>0.12</v>
      </c>
      <c r="I3" s="1">
        <v>0.22</v>
      </c>
      <c r="J3" s="1">
        <v>0.13</v>
      </c>
    </row>
    <row r="4" spans="1:15" x14ac:dyDescent="0.3">
      <c r="A4" s="1" t="s">
        <v>23</v>
      </c>
      <c r="B4" s="1">
        <v>0.03</v>
      </c>
      <c r="C4" s="1">
        <v>0.11</v>
      </c>
      <c r="D4" s="1">
        <v>0.11</v>
      </c>
      <c r="E4" s="1">
        <v>0.19</v>
      </c>
      <c r="F4" s="1">
        <v>0.33</v>
      </c>
      <c r="G4" s="1">
        <v>0.09</v>
      </c>
      <c r="H4" s="1">
        <v>0</v>
      </c>
      <c r="I4" s="1">
        <v>0.11</v>
      </c>
      <c r="J4" s="1">
        <v>0.03</v>
      </c>
      <c r="L4" s="4" t="s">
        <v>54</v>
      </c>
      <c r="M4" s="1" t="s">
        <v>19</v>
      </c>
      <c r="N4" s="1" t="s">
        <v>30</v>
      </c>
      <c r="O4" s="1" t="s">
        <v>22</v>
      </c>
    </row>
    <row r="5" spans="1:15" x14ac:dyDescent="0.3">
      <c r="A5" s="1" t="s">
        <v>15</v>
      </c>
      <c r="B5" s="1">
        <v>0.1</v>
      </c>
      <c r="C5" s="1">
        <v>0.09</v>
      </c>
      <c r="D5" s="1">
        <v>0.25</v>
      </c>
      <c r="E5" s="1">
        <v>0.03</v>
      </c>
      <c r="F5" s="1">
        <v>0.12</v>
      </c>
      <c r="G5" s="1">
        <v>0.23</v>
      </c>
      <c r="H5" s="1">
        <v>0.08</v>
      </c>
      <c r="I5" s="1">
        <v>0.08</v>
      </c>
      <c r="J5" s="1">
        <v>0.02</v>
      </c>
      <c r="L5" s="4"/>
      <c r="M5" s="4"/>
      <c r="N5" s="4"/>
      <c r="O5" s="4"/>
    </row>
    <row r="6" spans="1:15" x14ac:dyDescent="0.3">
      <c r="A6" s="1" t="s">
        <v>18</v>
      </c>
      <c r="B6" s="1">
        <v>0.04</v>
      </c>
      <c r="C6" s="1">
        <v>0.11</v>
      </c>
      <c r="D6" s="1">
        <v>0.19</v>
      </c>
      <c r="E6" s="1">
        <v>0.23</v>
      </c>
      <c r="F6" s="1">
        <v>7.0000000000000007E-2</v>
      </c>
      <c r="G6" s="1">
        <v>7.0000000000000007E-2</v>
      </c>
      <c r="H6" s="1">
        <v>0.18</v>
      </c>
      <c r="I6" s="1">
        <v>0.1</v>
      </c>
      <c r="J6" s="1">
        <v>0.01</v>
      </c>
    </row>
    <row r="7" spans="1:15" x14ac:dyDescent="0.3">
      <c r="A7" s="1" t="s">
        <v>13</v>
      </c>
      <c r="B7" s="1">
        <v>0.03</v>
      </c>
      <c r="C7" s="1">
        <v>0.02</v>
      </c>
      <c r="D7" s="1">
        <v>0.15</v>
      </c>
      <c r="E7" s="1">
        <v>0.02</v>
      </c>
      <c r="F7" s="1">
        <v>0.04</v>
      </c>
      <c r="G7" s="1">
        <v>0.43</v>
      </c>
      <c r="H7" s="1">
        <v>0.03</v>
      </c>
      <c r="I7" s="1">
        <v>0.16</v>
      </c>
      <c r="J7" s="1">
        <v>0.12</v>
      </c>
    </row>
    <row r="8" spans="1:15" x14ac:dyDescent="0.3">
      <c r="A8" s="1" t="s">
        <v>16</v>
      </c>
      <c r="B8" s="1">
        <v>0.1</v>
      </c>
      <c r="C8" s="1">
        <v>0.1</v>
      </c>
      <c r="D8" s="1">
        <v>0.37</v>
      </c>
      <c r="E8" s="1">
        <v>0</v>
      </c>
      <c r="F8" s="1">
        <v>0.03</v>
      </c>
      <c r="G8" s="1">
        <v>0.05</v>
      </c>
      <c r="H8" s="1">
        <v>0.02</v>
      </c>
      <c r="I8" s="1">
        <v>0.26</v>
      </c>
      <c r="J8" s="1">
        <v>7.0000000000000007E-2</v>
      </c>
    </row>
    <row r="9" spans="1:15" x14ac:dyDescent="0.3">
      <c r="A9" s="1" t="s">
        <v>26</v>
      </c>
      <c r="B9" s="1">
        <v>0.15</v>
      </c>
      <c r="C9" s="1">
        <v>0.27</v>
      </c>
      <c r="D9" s="1">
        <v>7.0000000000000007E-2</v>
      </c>
      <c r="E9" s="1">
        <v>0.28000000000000003</v>
      </c>
      <c r="F9" s="1">
        <v>0.03</v>
      </c>
      <c r="G9" s="1">
        <v>0.01</v>
      </c>
      <c r="H9" s="1">
        <v>0.02</v>
      </c>
      <c r="I9" s="1">
        <v>0.06</v>
      </c>
      <c r="J9" s="1">
        <v>0.11</v>
      </c>
      <c r="L9" s="8"/>
    </row>
    <row r="10" spans="1:15" x14ac:dyDescent="0.3">
      <c r="A10" s="1" t="s">
        <v>25</v>
      </c>
      <c r="B10" s="1">
        <v>0.01</v>
      </c>
      <c r="C10" s="1">
        <v>0.02</v>
      </c>
      <c r="D10" s="1">
        <v>0.11</v>
      </c>
      <c r="E10" s="1">
        <v>0.05</v>
      </c>
      <c r="F10" s="1">
        <v>0.42</v>
      </c>
      <c r="G10" s="1">
        <v>0</v>
      </c>
      <c r="H10" s="1">
        <v>0.24</v>
      </c>
      <c r="I10" s="1">
        <v>0.14000000000000001</v>
      </c>
      <c r="J10" s="1">
        <v>0.01</v>
      </c>
    </row>
    <row r="11" spans="1:15" x14ac:dyDescent="0.3">
      <c r="A11" s="1" t="s">
        <v>12</v>
      </c>
      <c r="B11" s="1">
        <v>0.15</v>
      </c>
      <c r="C11" s="1">
        <v>0.22</v>
      </c>
      <c r="D11" s="1">
        <v>0.11</v>
      </c>
      <c r="E11" s="1">
        <v>0</v>
      </c>
      <c r="F11" s="1">
        <v>0.01</v>
      </c>
      <c r="G11" s="1">
        <v>0.22</v>
      </c>
      <c r="H11" s="1">
        <v>0.06</v>
      </c>
      <c r="I11" s="1">
        <v>0.21</v>
      </c>
      <c r="J11" s="1">
        <v>0.02</v>
      </c>
    </row>
    <row r="12" spans="1:15" x14ac:dyDescent="0.3">
      <c r="A12" s="1" t="s">
        <v>20</v>
      </c>
      <c r="B12" s="1">
        <v>0.05</v>
      </c>
      <c r="C12" s="1">
        <v>0.06</v>
      </c>
      <c r="D12" s="1">
        <v>0.08</v>
      </c>
      <c r="E12" s="1">
        <v>0.05</v>
      </c>
      <c r="F12" s="1">
        <v>0.39</v>
      </c>
      <c r="G12" s="1">
        <v>0.21</v>
      </c>
      <c r="H12" s="1">
        <v>0.06</v>
      </c>
      <c r="I12" s="1">
        <v>0.04</v>
      </c>
      <c r="J12" s="1">
        <v>7.0000000000000007E-2</v>
      </c>
    </row>
    <row r="13" spans="1:15" x14ac:dyDescent="0.3">
      <c r="A13" s="1" t="s">
        <v>21</v>
      </c>
      <c r="B13" s="1">
        <v>0.04</v>
      </c>
      <c r="C13" s="1">
        <v>0.09</v>
      </c>
      <c r="D13" s="1">
        <v>0.05</v>
      </c>
      <c r="E13" s="1">
        <v>0.52</v>
      </c>
      <c r="F13" s="1">
        <v>0.04</v>
      </c>
      <c r="G13" s="1">
        <v>0.03</v>
      </c>
      <c r="H13" s="1">
        <v>0.01</v>
      </c>
      <c r="I13" s="1">
        <v>0.02</v>
      </c>
      <c r="J13" s="1">
        <v>0.2</v>
      </c>
    </row>
    <row r="14" spans="1:15" x14ac:dyDescent="0.3">
      <c r="A14" s="1" t="s">
        <v>24</v>
      </c>
      <c r="B14" s="1">
        <v>0.1</v>
      </c>
      <c r="C14" s="1">
        <v>0.09</v>
      </c>
      <c r="D14" s="1">
        <v>0.03</v>
      </c>
      <c r="E14" s="1">
        <v>0.3</v>
      </c>
      <c r="F14" s="1">
        <v>0.16</v>
      </c>
      <c r="G14" s="1">
        <v>0.03</v>
      </c>
      <c r="H14" s="1">
        <v>0.08</v>
      </c>
      <c r="I14" s="1">
        <v>0.04</v>
      </c>
      <c r="J14" s="1">
        <v>0.18</v>
      </c>
    </row>
    <row r="15" spans="1:15" x14ac:dyDescent="0.3">
      <c r="A15" s="1" t="s">
        <v>37</v>
      </c>
      <c r="B15" s="1">
        <v>0.03</v>
      </c>
      <c r="C15" s="1">
        <v>0.03</v>
      </c>
      <c r="D15" s="1">
        <v>0.06</v>
      </c>
      <c r="E15" s="1">
        <v>0.23</v>
      </c>
      <c r="F15" s="1">
        <v>0.19</v>
      </c>
      <c r="G15" s="1">
        <v>0.04</v>
      </c>
      <c r="H15" s="1">
        <v>0.02</v>
      </c>
      <c r="I15" s="1">
        <v>0.13</v>
      </c>
      <c r="J15" s="1">
        <v>0.27</v>
      </c>
    </row>
    <row r="16" spans="1:15" x14ac:dyDescent="0.3">
      <c r="A16" s="1" t="s">
        <v>40</v>
      </c>
      <c r="B16" s="1">
        <v>0.19</v>
      </c>
      <c r="C16" s="1">
        <v>0.05</v>
      </c>
      <c r="D16" s="1">
        <v>0.26</v>
      </c>
      <c r="E16" s="1">
        <v>0.28000000000000003</v>
      </c>
      <c r="F16" s="1">
        <v>0</v>
      </c>
      <c r="G16" s="1">
        <v>0.01</v>
      </c>
      <c r="H16" s="1">
        <v>0.06</v>
      </c>
      <c r="I16" s="1">
        <v>0.1</v>
      </c>
      <c r="J16" s="1">
        <v>0.03</v>
      </c>
    </row>
    <row r="17" spans="1:10" x14ac:dyDescent="0.3">
      <c r="A17" s="1" t="s">
        <v>34</v>
      </c>
      <c r="B17" s="1">
        <v>0</v>
      </c>
      <c r="C17" s="1">
        <v>0.38</v>
      </c>
      <c r="D17" s="1">
        <v>0.05</v>
      </c>
      <c r="E17" s="1">
        <v>0.05</v>
      </c>
      <c r="F17" s="1">
        <v>0.37</v>
      </c>
      <c r="G17" s="1">
        <v>0.01</v>
      </c>
      <c r="H17" s="1">
        <v>0.02</v>
      </c>
      <c r="I17" s="1">
        <v>0.05</v>
      </c>
      <c r="J17" s="1">
        <v>0.06</v>
      </c>
    </row>
    <row r="18" spans="1:10" x14ac:dyDescent="0.3">
      <c r="A18" s="1" t="s">
        <v>35</v>
      </c>
      <c r="B18" s="1">
        <v>0.1</v>
      </c>
      <c r="C18" s="1">
        <v>0.01</v>
      </c>
      <c r="D18" s="1">
        <v>7.0000000000000007E-2</v>
      </c>
      <c r="E18" s="1">
        <v>0.2</v>
      </c>
      <c r="F18" s="1">
        <v>0.05</v>
      </c>
      <c r="G18" s="1">
        <v>0.41</v>
      </c>
      <c r="H18" s="1">
        <v>0</v>
      </c>
      <c r="I18" s="1">
        <v>0.1</v>
      </c>
      <c r="J18" s="1">
        <v>0.06</v>
      </c>
    </row>
    <row r="19" spans="1:10" x14ac:dyDescent="0.3">
      <c r="A19" s="1" t="s">
        <v>22</v>
      </c>
      <c r="B19" s="1">
        <v>0.11</v>
      </c>
      <c r="C19" s="1">
        <v>0.09</v>
      </c>
      <c r="D19" s="1">
        <v>0.02</v>
      </c>
      <c r="E19" s="1">
        <v>0.05</v>
      </c>
      <c r="F19" s="1">
        <v>0.18</v>
      </c>
      <c r="G19" s="1">
        <v>0.16</v>
      </c>
      <c r="H19" s="1">
        <v>0.16</v>
      </c>
      <c r="I19" s="1">
        <v>0.14000000000000001</v>
      </c>
      <c r="J19" s="1">
        <v>0.09</v>
      </c>
    </row>
    <row r="20" spans="1:10" x14ac:dyDescent="0.3">
      <c r="A20" s="1" t="s">
        <v>28</v>
      </c>
      <c r="B20" s="1">
        <v>0</v>
      </c>
      <c r="C20" s="1">
        <v>0.05</v>
      </c>
      <c r="D20" s="1">
        <v>0.05</v>
      </c>
      <c r="E20" s="1">
        <v>0.14000000000000001</v>
      </c>
      <c r="F20" s="1">
        <v>0.03</v>
      </c>
      <c r="G20" s="1">
        <v>0.41</v>
      </c>
      <c r="H20" s="1">
        <v>0.09</v>
      </c>
      <c r="I20" s="1">
        <v>0.23</v>
      </c>
      <c r="J20" s="1">
        <v>0.01</v>
      </c>
    </row>
    <row r="21" spans="1:10" x14ac:dyDescent="0.3">
      <c r="A21" s="1" t="s">
        <v>33</v>
      </c>
      <c r="B21" s="1">
        <v>0.2</v>
      </c>
      <c r="C21" s="1">
        <v>0.13</v>
      </c>
      <c r="D21" s="1">
        <v>0.02</v>
      </c>
      <c r="E21" s="1">
        <v>0.22</v>
      </c>
      <c r="F21" s="1">
        <v>0.08</v>
      </c>
      <c r="G21" s="1">
        <v>0.1</v>
      </c>
      <c r="H21" s="1">
        <v>0.02</v>
      </c>
      <c r="I21" s="1">
        <v>0.01</v>
      </c>
      <c r="J21" s="1">
        <v>0.23</v>
      </c>
    </row>
    <row r="22" spans="1:10" x14ac:dyDescent="0.3">
      <c r="A22" s="1" t="s">
        <v>43</v>
      </c>
      <c r="B22" s="1">
        <v>0.19</v>
      </c>
      <c r="C22" s="1">
        <v>0.1</v>
      </c>
      <c r="D22" s="1">
        <v>7.0000000000000007E-2</v>
      </c>
      <c r="E22" s="1">
        <v>0.2</v>
      </c>
      <c r="F22" s="1">
        <v>0.01</v>
      </c>
      <c r="G22" s="1">
        <v>0.08</v>
      </c>
      <c r="H22" s="1">
        <v>0.2</v>
      </c>
      <c r="I22" s="1">
        <v>0.15</v>
      </c>
      <c r="J22" s="1">
        <v>0.01</v>
      </c>
    </row>
    <row r="23" spans="1:10" x14ac:dyDescent="0.3">
      <c r="A23" s="1" t="s">
        <v>17</v>
      </c>
      <c r="B23" s="1">
        <v>7.0000000000000007E-2</v>
      </c>
      <c r="C23" s="1">
        <v>0.24</v>
      </c>
      <c r="D23" s="1">
        <v>0.05</v>
      </c>
      <c r="E23" s="1">
        <v>0.1</v>
      </c>
      <c r="F23" s="1">
        <v>0.17</v>
      </c>
      <c r="G23" s="1">
        <v>0.12</v>
      </c>
      <c r="H23" s="1">
        <v>0</v>
      </c>
      <c r="I23" s="1">
        <v>0.08</v>
      </c>
      <c r="J23" s="1">
        <v>0.17</v>
      </c>
    </row>
    <row r="24" spans="1:10" x14ac:dyDescent="0.3">
      <c r="A24" s="1" t="s">
        <v>41</v>
      </c>
      <c r="B24" s="1">
        <v>7.0000000000000007E-2</v>
      </c>
      <c r="C24" s="1">
        <v>0</v>
      </c>
      <c r="D24" s="1">
        <v>0.03</v>
      </c>
      <c r="E24" s="1">
        <v>0.08</v>
      </c>
      <c r="F24" s="1">
        <v>0.17</v>
      </c>
      <c r="G24" s="1">
        <v>0.14000000000000001</v>
      </c>
      <c r="H24" s="1">
        <v>0.14000000000000001</v>
      </c>
      <c r="I24" s="1">
        <v>0.22</v>
      </c>
      <c r="J24" s="1">
        <v>0.15</v>
      </c>
    </row>
    <row r="25" spans="1:10" x14ac:dyDescent="0.3">
      <c r="A25" s="1" t="s">
        <v>32</v>
      </c>
      <c r="B25" s="1">
        <v>0.02</v>
      </c>
      <c r="C25" s="1">
        <v>0.01</v>
      </c>
      <c r="D25" s="1">
        <v>0.08</v>
      </c>
      <c r="E25" s="1">
        <v>0.1</v>
      </c>
      <c r="F25" s="1">
        <v>0.2</v>
      </c>
      <c r="G25" s="1">
        <v>0.06</v>
      </c>
      <c r="H25" s="1">
        <v>0.06</v>
      </c>
      <c r="I25" s="1">
        <v>0.04</v>
      </c>
      <c r="J25" s="1">
        <v>0.43</v>
      </c>
    </row>
    <row r="26" spans="1:10" x14ac:dyDescent="0.3">
      <c r="A26" s="1" t="s">
        <v>27</v>
      </c>
      <c r="B26" s="1">
        <v>0.01</v>
      </c>
      <c r="C26" s="1">
        <v>0</v>
      </c>
      <c r="D26" s="1">
        <v>0.34</v>
      </c>
      <c r="E26" s="1">
        <v>0.02</v>
      </c>
      <c r="F26" s="1">
        <v>0.41</v>
      </c>
      <c r="G26" s="1">
        <v>0.19</v>
      </c>
      <c r="H26" s="1">
        <v>0</v>
      </c>
      <c r="I26" s="1">
        <v>0.01</v>
      </c>
      <c r="J26" s="1">
        <v>0.02</v>
      </c>
    </row>
    <row r="27" spans="1:10" x14ac:dyDescent="0.3">
      <c r="A27" s="1" t="s">
        <v>31</v>
      </c>
      <c r="B27" s="1">
        <v>0.09</v>
      </c>
      <c r="C27" s="1">
        <v>0.08</v>
      </c>
      <c r="D27" s="1">
        <v>0.21</v>
      </c>
      <c r="E27" s="1">
        <v>0.14000000000000001</v>
      </c>
      <c r="F27" s="1">
        <v>0.26</v>
      </c>
      <c r="G27" s="1">
        <v>0.08</v>
      </c>
      <c r="H27" s="1">
        <v>0.06</v>
      </c>
      <c r="I27" s="1">
        <v>0.05</v>
      </c>
      <c r="J27" s="1">
        <v>0.03</v>
      </c>
    </row>
    <row r="28" spans="1:10" x14ac:dyDescent="0.3">
      <c r="A28" s="1" t="s">
        <v>29</v>
      </c>
      <c r="B28" s="1">
        <v>0.02</v>
      </c>
      <c r="C28" s="1">
        <v>0.28999999999999998</v>
      </c>
      <c r="D28" s="1">
        <v>0.1</v>
      </c>
      <c r="E28" s="1">
        <v>0.02</v>
      </c>
      <c r="F28" s="1">
        <v>0.24</v>
      </c>
      <c r="G28" s="1">
        <v>0.06</v>
      </c>
      <c r="H28" s="1">
        <v>0.06</v>
      </c>
      <c r="I28" s="1">
        <v>0.2</v>
      </c>
      <c r="J28" s="1">
        <v>0.02</v>
      </c>
    </row>
    <row r="29" spans="1:10" x14ac:dyDescent="0.3">
      <c r="A29" s="1" t="s">
        <v>14</v>
      </c>
      <c r="B29" s="1">
        <v>0.01</v>
      </c>
      <c r="C29" s="1">
        <v>0</v>
      </c>
      <c r="D29" s="1">
        <v>0.04</v>
      </c>
      <c r="E29" s="1">
        <v>0.27</v>
      </c>
      <c r="F29" s="1">
        <v>0.02</v>
      </c>
      <c r="G29" s="1">
        <v>0.14000000000000001</v>
      </c>
      <c r="H29" s="1">
        <v>0.27</v>
      </c>
      <c r="I29" s="1">
        <v>0.25</v>
      </c>
      <c r="J29" s="1">
        <v>0</v>
      </c>
    </row>
    <row r="30" spans="1:10" x14ac:dyDescent="0.3">
      <c r="A30" s="1" t="s">
        <v>38</v>
      </c>
      <c r="B30" s="1">
        <v>0.04</v>
      </c>
      <c r="C30" s="1">
        <v>0.05</v>
      </c>
      <c r="D30" s="1">
        <v>0.25</v>
      </c>
      <c r="E30" s="1">
        <v>0.08</v>
      </c>
      <c r="F30" s="1">
        <v>0.18</v>
      </c>
      <c r="G30" s="1">
        <v>0.02</v>
      </c>
      <c r="H30" s="1">
        <v>0.08</v>
      </c>
      <c r="I30" s="1">
        <v>0.28999999999999998</v>
      </c>
      <c r="J30" s="1">
        <v>0.01</v>
      </c>
    </row>
    <row r="31" spans="1:10" x14ac:dyDescent="0.3">
      <c r="A31" s="1" t="s">
        <v>42</v>
      </c>
      <c r="B31" s="1">
        <v>0.02</v>
      </c>
      <c r="C31" s="1">
        <v>0.08</v>
      </c>
      <c r="D31" s="1">
        <v>0.13</v>
      </c>
      <c r="E31" s="1">
        <v>0.01</v>
      </c>
      <c r="F31" s="1">
        <v>0.11</v>
      </c>
      <c r="G31" s="1">
        <v>0.02</v>
      </c>
      <c r="H31" s="1">
        <v>0.2</v>
      </c>
      <c r="I31" s="1">
        <v>0.23</v>
      </c>
      <c r="J31" s="1">
        <v>0.2</v>
      </c>
    </row>
    <row r="32" spans="1:10" x14ac:dyDescent="0.3">
      <c r="A32" s="1" t="s">
        <v>39</v>
      </c>
      <c r="B32" s="1">
        <v>0.01</v>
      </c>
      <c r="C32" s="1">
        <v>0.04</v>
      </c>
      <c r="D32" s="1">
        <v>0.14000000000000001</v>
      </c>
      <c r="E32" s="1">
        <v>0.02</v>
      </c>
      <c r="F32" s="1">
        <v>0.14000000000000001</v>
      </c>
      <c r="G32" s="1">
        <v>0.11</v>
      </c>
      <c r="H32" s="1">
        <v>0.35</v>
      </c>
      <c r="I32" s="1">
        <v>0.18</v>
      </c>
      <c r="J32" s="1">
        <v>0.02</v>
      </c>
    </row>
    <row r="33" spans="1:10" x14ac:dyDescent="0.3">
      <c r="A33" s="1" t="s">
        <v>36</v>
      </c>
      <c r="B33" s="1">
        <v>0.06</v>
      </c>
      <c r="C33" s="1">
        <v>0.09</v>
      </c>
      <c r="D33" s="1">
        <v>0.05</v>
      </c>
      <c r="E33" s="1">
        <v>0.44</v>
      </c>
      <c r="F33" s="1">
        <v>0.08</v>
      </c>
      <c r="G33" s="1">
        <v>0.02</v>
      </c>
      <c r="H33" s="1">
        <v>0.02</v>
      </c>
      <c r="I33" s="1">
        <v>0.11</v>
      </c>
      <c r="J33" s="1">
        <v>0.12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34"/>
  <sheetViews>
    <sheetView workbookViewId="0">
      <selection activeCell="E1" sqref="E1:E1048576"/>
    </sheetView>
  </sheetViews>
  <sheetFormatPr defaultRowHeight="14.4" x14ac:dyDescent="0.3"/>
  <cols>
    <col min="1" max="1" width="18.44140625" style="1" bestFit="1" customWidth="1"/>
    <col min="2" max="3" width="9.21875" style="1"/>
    <col min="4" max="4" width="9.21875" style="5"/>
    <col min="5" max="12" width="9.21875" style="1"/>
    <col min="13" max="13" width="9.21875" style="7"/>
  </cols>
  <sheetData>
    <row r="1" spans="1:13" s="7" customFormat="1" x14ac:dyDescent="0.3">
      <c r="A1" s="6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55</v>
      </c>
    </row>
    <row r="2" spans="1:13" x14ac:dyDescent="0.3">
      <c r="A2" s="1" t="s">
        <v>12</v>
      </c>
      <c r="B2" s="1">
        <v>30.1</v>
      </c>
      <c r="C2" s="1">
        <v>8</v>
      </c>
      <c r="D2" s="5">
        <v>301</v>
      </c>
      <c r="E2" s="1">
        <v>335</v>
      </c>
      <c r="F2" s="1">
        <v>3.54</v>
      </c>
      <c r="G2" s="1">
        <v>3570</v>
      </c>
      <c r="H2" s="1">
        <v>18.600000000000001</v>
      </c>
      <c r="I2" s="1">
        <v>0</v>
      </c>
      <c r="J2" s="1">
        <v>1</v>
      </c>
      <c r="K2" s="1">
        <v>5</v>
      </c>
      <c r="L2" s="1">
        <v>8</v>
      </c>
      <c r="M2" s="7">
        <f>E2/G2</f>
        <v>9.3837535014005602E-2</v>
      </c>
    </row>
    <row r="3" spans="1:13" x14ac:dyDescent="0.3">
      <c r="A3" s="1" t="s">
        <v>13</v>
      </c>
      <c r="B3" s="1">
        <v>15.8</v>
      </c>
      <c r="C3" s="1">
        <v>8</v>
      </c>
      <c r="D3" s="5">
        <v>351</v>
      </c>
      <c r="E3" s="1">
        <v>264</v>
      </c>
      <c r="F3" s="1">
        <v>4.22</v>
      </c>
      <c r="G3" s="1">
        <v>3170</v>
      </c>
      <c r="H3" s="1">
        <v>14.6</v>
      </c>
      <c r="I3" s="1">
        <v>0</v>
      </c>
      <c r="J3" s="1">
        <v>1</v>
      </c>
      <c r="K3" s="1">
        <v>5</v>
      </c>
      <c r="L3" s="1">
        <v>4</v>
      </c>
      <c r="M3" s="7">
        <f t="shared" ref="M3:M33" si="0">E3/G3</f>
        <v>8.3280757097791799E-2</v>
      </c>
    </row>
    <row r="4" spans="1:13" hidden="1" x14ac:dyDescent="0.3">
      <c r="A4" s="1" t="s">
        <v>14</v>
      </c>
      <c r="B4" s="1">
        <v>30.4</v>
      </c>
      <c r="C4" s="1">
        <v>4</v>
      </c>
      <c r="D4" s="5">
        <v>95.1</v>
      </c>
      <c r="E4" s="1">
        <v>113</v>
      </c>
      <c r="F4" s="1">
        <v>3.77</v>
      </c>
      <c r="G4" s="1">
        <v>1513</v>
      </c>
      <c r="H4" s="1">
        <v>15.5</v>
      </c>
      <c r="I4" s="1">
        <v>1</v>
      </c>
      <c r="J4" s="1">
        <v>1</v>
      </c>
      <c r="K4" s="1">
        <v>5</v>
      </c>
      <c r="L4" s="1">
        <v>2</v>
      </c>
      <c r="M4" s="7">
        <f t="shared" si="0"/>
        <v>7.4686054196959686E-2</v>
      </c>
    </row>
    <row r="5" spans="1:13" x14ac:dyDescent="0.3">
      <c r="A5" s="1" t="s">
        <v>15</v>
      </c>
      <c r="B5" s="1">
        <v>14.3</v>
      </c>
      <c r="C5" s="1">
        <v>8</v>
      </c>
      <c r="D5" s="5">
        <v>360</v>
      </c>
      <c r="E5" s="1">
        <v>245</v>
      </c>
      <c r="F5" s="1">
        <v>3.21</v>
      </c>
      <c r="G5" s="1">
        <v>3570</v>
      </c>
      <c r="H5" s="1">
        <v>14.5</v>
      </c>
      <c r="I5" s="1">
        <v>0</v>
      </c>
      <c r="J5" s="1">
        <v>0</v>
      </c>
      <c r="K5" s="1">
        <v>3</v>
      </c>
      <c r="L5" s="1">
        <v>4</v>
      </c>
      <c r="M5" s="7">
        <f t="shared" si="0"/>
        <v>6.8627450980392163E-2</v>
      </c>
    </row>
    <row r="6" spans="1:13" x14ac:dyDescent="0.3">
      <c r="A6" s="1" t="s">
        <v>16</v>
      </c>
      <c r="B6" s="1">
        <v>13.3</v>
      </c>
      <c r="C6" s="1">
        <v>8</v>
      </c>
      <c r="D6" s="5">
        <v>350</v>
      </c>
      <c r="E6" s="1">
        <v>245</v>
      </c>
      <c r="F6" s="1">
        <v>3.73</v>
      </c>
      <c r="G6" s="1">
        <v>3840</v>
      </c>
      <c r="H6" s="1">
        <v>16.899999999999999</v>
      </c>
      <c r="I6" s="1">
        <v>0</v>
      </c>
      <c r="J6" s="1">
        <v>0</v>
      </c>
      <c r="K6" s="1">
        <v>3</v>
      </c>
      <c r="L6" s="1">
        <v>4</v>
      </c>
      <c r="M6" s="7">
        <f t="shared" si="0"/>
        <v>6.3802083333333329E-2</v>
      </c>
    </row>
    <row r="7" spans="1:13" x14ac:dyDescent="0.3">
      <c r="A7" s="1" t="s">
        <v>17</v>
      </c>
      <c r="B7" s="1">
        <v>19.7</v>
      </c>
      <c r="C7" s="1">
        <v>6</v>
      </c>
      <c r="D7" s="5">
        <v>145</v>
      </c>
      <c r="E7" s="1">
        <v>175</v>
      </c>
      <c r="F7" s="1">
        <v>3.62</v>
      </c>
      <c r="G7" s="1">
        <v>2770</v>
      </c>
      <c r="H7" s="1">
        <v>16.7</v>
      </c>
      <c r="I7" s="1">
        <v>0</v>
      </c>
      <c r="J7" s="1">
        <v>1</v>
      </c>
      <c r="K7" s="1">
        <v>5</v>
      </c>
      <c r="L7" s="1">
        <v>6</v>
      </c>
      <c r="M7" s="7">
        <f t="shared" si="0"/>
        <v>6.3176895306859202E-2</v>
      </c>
    </row>
    <row r="8" spans="1:13" x14ac:dyDescent="0.3">
      <c r="A8" s="1" t="s">
        <v>18</v>
      </c>
      <c r="B8" s="1">
        <v>18.7</v>
      </c>
      <c r="C8" s="1">
        <v>8</v>
      </c>
      <c r="D8" s="5">
        <v>360</v>
      </c>
      <c r="E8" s="1">
        <v>175</v>
      </c>
      <c r="F8" s="1">
        <v>3.15</v>
      </c>
      <c r="G8" s="1">
        <v>3440</v>
      </c>
      <c r="H8" s="1">
        <v>18.899999999999999</v>
      </c>
      <c r="I8" s="1">
        <v>0</v>
      </c>
      <c r="J8" s="1">
        <v>0</v>
      </c>
      <c r="K8" s="1">
        <v>3</v>
      </c>
      <c r="L8" s="1">
        <v>2</v>
      </c>
      <c r="M8" s="7">
        <f t="shared" si="0"/>
        <v>5.0872093023255814E-2</v>
      </c>
    </row>
    <row r="9" spans="1:13" x14ac:dyDescent="0.3">
      <c r="A9" s="1" t="s">
        <v>19</v>
      </c>
      <c r="B9" s="1">
        <v>14.7</v>
      </c>
      <c r="C9" s="1">
        <v>8</v>
      </c>
      <c r="D9" s="5">
        <v>440</v>
      </c>
      <c r="E9" s="1">
        <v>270</v>
      </c>
      <c r="F9" s="1">
        <v>3.23</v>
      </c>
      <c r="G9" s="1">
        <v>5345</v>
      </c>
      <c r="H9" s="1">
        <v>17.05</v>
      </c>
      <c r="I9" s="1">
        <v>0</v>
      </c>
      <c r="J9" s="1">
        <v>0</v>
      </c>
      <c r="K9" s="1">
        <v>3</v>
      </c>
      <c r="L9" s="1">
        <v>4</v>
      </c>
      <c r="M9" s="7">
        <f t="shared" si="0"/>
        <v>5.0514499532273154E-2</v>
      </c>
    </row>
    <row r="10" spans="1:13" x14ac:dyDescent="0.3">
      <c r="A10" s="1" t="s">
        <v>20</v>
      </c>
      <c r="B10" s="1">
        <v>17.3</v>
      </c>
      <c r="C10" s="1">
        <v>8</v>
      </c>
      <c r="D10" s="5">
        <v>275.8</v>
      </c>
      <c r="E10" s="1">
        <v>180</v>
      </c>
      <c r="F10" s="1">
        <v>3.07</v>
      </c>
      <c r="G10" s="1">
        <v>3730</v>
      </c>
      <c r="H10" s="1">
        <v>15.41</v>
      </c>
      <c r="I10" s="1">
        <v>0</v>
      </c>
      <c r="J10" s="1">
        <v>0</v>
      </c>
      <c r="K10" s="1">
        <v>3</v>
      </c>
      <c r="L10" s="1">
        <v>3</v>
      </c>
      <c r="M10" s="7">
        <f t="shared" si="0"/>
        <v>4.8257372654155493E-2</v>
      </c>
    </row>
    <row r="11" spans="1:13" x14ac:dyDescent="0.3">
      <c r="A11" s="1" t="s">
        <v>21</v>
      </c>
      <c r="B11" s="1">
        <v>15.2</v>
      </c>
      <c r="C11" s="1">
        <v>8</v>
      </c>
      <c r="D11" s="5">
        <v>275.8</v>
      </c>
      <c r="E11" s="1">
        <v>180</v>
      </c>
      <c r="F11" s="1">
        <v>3.07</v>
      </c>
      <c r="G11" s="1">
        <v>3780</v>
      </c>
      <c r="H11" s="1">
        <v>17.3</v>
      </c>
      <c r="I11" s="1">
        <v>0</v>
      </c>
      <c r="J11" s="1">
        <v>0</v>
      </c>
      <c r="K11" s="1">
        <v>3</v>
      </c>
      <c r="L11" s="1">
        <v>3</v>
      </c>
      <c r="M11" s="7">
        <f t="shared" si="0"/>
        <v>4.7619047619047616E-2</v>
      </c>
    </row>
    <row r="12" spans="1:13" x14ac:dyDescent="0.3">
      <c r="A12" s="1" t="s">
        <v>22</v>
      </c>
      <c r="B12" s="1">
        <v>10.4</v>
      </c>
      <c r="C12" s="1">
        <v>8</v>
      </c>
      <c r="D12" s="5">
        <v>472</v>
      </c>
      <c r="E12" s="1">
        <v>230</v>
      </c>
      <c r="F12" s="1">
        <v>2.93</v>
      </c>
      <c r="G12" s="1">
        <v>5000</v>
      </c>
      <c r="H12" s="1">
        <v>16.87</v>
      </c>
      <c r="I12" s="1">
        <v>0</v>
      </c>
      <c r="J12" s="1">
        <v>0</v>
      </c>
      <c r="K12" s="1">
        <v>3</v>
      </c>
      <c r="L12" s="1">
        <v>4</v>
      </c>
      <c r="M12" s="7">
        <f t="shared" si="0"/>
        <v>4.5999999999999999E-2</v>
      </c>
    </row>
    <row r="13" spans="1:13" x14ac:dyDescent="0.3">
      <c r="A13" s="1" t="s">
        <v>23</v>
      </c>
      <c r="B13" s="1">
        <v>19.2</v>
      </c>
      <c r="C13" s="1">
        <v>8</v>
      </c>
      <c r="D13" s="5">
        <v>400</v>
      </c>
      <c r="E13" s="1">
        <v>175</v>
      </c>
      <c r="F13" s="1">
        <v>3.08</v>
      </c>
      <c r="G13" s="1">
        <v>3845</v>
      </c>
      <c r="H13" s="1">
        <v>20.010000000000002</v>
      </c>
      <c r="I13" s="1">
        <v>0</v>
      </c>
      <c r="J13" s="1">
        <v>0</v>
      </c>
      <c r="K13" s="1">
        <v>3</v>
      </c>
      <c r="L13" s="1">
        <v>2</v>
      </c>
      <c r="M13" s="7">
        <f t="shared" si="0"/>
        <v>4.5513654096228866E-2</v>
      </c>
    </row>
    <row r="14" spans="1:13" x14ac:dyDescent="0.3">
      <c r="A14" s="1" t="s">
        <v>24</v>
      </c>
      <c r="B14" s="1">
        <v>16.399999999999999</v>
      </c>
      <c r="C14" s="1">
        <v>8</v>
      </c>
      <c r="D14" s="5">
        <v>275.8</v>
      </c>
      <c r="E14" s="1">
        <v>180</v>
      </c>
      <c r="F14" s="1">
        <v>3.07</v>
      </c>
      <c r="G14" s="1">
        <v>4070.0000000000005</v>
      </c>
      <c r="H14" s="1">
        <v>19.899999999999999</v>
      </c>
      <c r="I14" s="1">
        <v>0</v>
      </c>
      <c r="J14" s="1">
        <v>0</v>
      </c>
      <c r="K14" s="1">
        <v>3</v>
      </c>
      <c r="L14" s="1">
        <v>3</v>
      </c>
      <c r="M14" s="7">
        <f t="shared" si="0"/>
        <v>4.4226044226044224E-2</v>
      </c>
    </row>
    <row r="15" spans="1:13" x14ac:dyDescent="0.3">
      <c r="A15" s="1" t="s">
        <v>25</v>
      </c>
      <c r="B15" s="1">
        <v>15.2</v>
      </c>
      <c r="C15" s="1">
        <v>8</v>
      </c>
      <c r="D15" s="5">
        <v>304</v>
      </c>
      <c r="E15" s="1">
        <v>150</v>
      </c>
      <c r="F15" s="1">
        <v>3.15</v>
      </c>
      <c r="G15" s="1">
        <v>3435</v>
      </c>
      <c r="H15" s="1">
        <v>18.52</v>
      </c>
      <c r="I15" s="1">
        <v>0</v>
      </c>
      <c r="J15" s="1">
        <v>0</v>
      </c>
      <c r="K15" s="1">
        <v>3</v>
      </c>
      <c r="L15" s="1">
        <v>2</v>
      </c>
      <c r="M15" s="7">
        <f t="shared" si="0"/>
        <v>4.3668122270742356E-2</v>
      </c>
    </row>
    <row r="16" spans="1:13" x14ac:dyDescent="0.3">
      <c r="A16" s="1" t="s">
        <v>26</v>
      </c>
      <c r="B16" s="1">
        <v>15.5</v>
      </c>
      <c r="C16" s="1">
        <v>8</v>
      </c>
      <c r="D16" s="5">
        <v>318</v>
      </c>
      <c r="E16" s="1">
        <v>150</v>
      </c>
      <c r="F16" s="1">
        <v>2.76</v>
      </c>
      <c r="G16" s="1">
        <v>3520</v>
      </c>
      <c r="H16" s="1">
        <v>19.47</v>
      </c>
      <c r="I16" s="1">
        <v>0</v>
      </c>
      <c r="J16" s="1">
        <v>0</v>
      </c>
      <c r="K16" s="1">
        <v>3</v>
      </c>
      <c r="L16" s="1">
        <v>2</v>
      </c>
      <c r="M16" s="7">
        <f t="shared" si="0"/>
        <v>4.261363636363636E-2</v>
      </c>
    </row>
    <row r="17" spans="1:13" x14ac:dyDescent="0.3">
      <c r="A17" s="1" t="s">
        <v>27</v>
      </c>
      <c r="B17" s="1">
        <v>26</v>
      </c>
      <c r="C17" s="1">
        <v>4</v>
      </c>
      <c r="D17" s="5">
        <v>120.3</v>
      </c>
      <c r="E17" s="1">
        <v>91</v>
      </c>
      <c r="F17" s="1">
        <v>4.43</v>
      </c>
      <c r="G17" s="1">
        <v>2140</v>
      </c>
      <c r="H17" s="1">
        <v>17.420000000000002</v>
      </c>
      <c r="I17" s="1">
        <v>0</v>
      </c>
      <c r="J17" s="1">
        <v>1</v>
      </c>
      <c r="K17" s="1">
        <v>5</v>
      </c>
      <c r="L17" s="1">
        <v>2</v>
      </c>
      <c r="M17" s="7">
        <f t="shared" si="0"/>
        <v>4.2523364485981312E-2</v>
      </c>
    </row>
    <row r="18" spans="1:13" x14ac:dyDescent="0.3">
      <c r="A18" s="1" t="s">
        <v>28</v>
      </c>
      <c r="B18" s="1">
        <v>21</v>
      </c>
      <c r="C18" s="1">
        <v>6</v>
      </c>
      <c r="D18" s="5">
        <v>160</v>
      </c>
      <c r="E18" s="1">
        <v>110</v>
      </c>
      <c r="F18" s="1">
        <v>3.9</v>
      </c>
      <c r="G18" s="1">
        <v>2620</v>
      </c>
      <c r="H18" s="1">
        <v>17.82</v>
      </c>
      <c r="I18" s="1">
        <v>0</v>
      </c>
      <c r="J18" s="1">
        <v>1</v>
      </c>
      <c r="K18" s="1">
        <v>4</v>
      </c>
      <c r="L18" s="1">
        <v>4</v>
      </c>
      <c r="M18" s="7">
        <f t="shared" si="0"/>
        <v>4.1984732824427481E-2</v>
      </c>
    </row>
    <row r="19" spans="1:13" hidden="1" x14ac:dyDescent="0.3">
      <c r="A19" s="1" t="s">
        <v>29</v>
      </c>
      <c r="B19" s="1">
        <v>22.8</v>
      </c>
      <c r="C19" s="1">
        <v>4</v>
      </c>
      <c r="D19" s="5">
        <v>108</v>
      </c>
      <c r="E19" s="1">
        <v>93</v>
      </c>
      <c r="F19" s="1">
        <v>3.85</v>
      </c>
      <c r="G19" s="1">
        <v>2320</v>
      </c>
      <c r="H19" s="1">
        <v>17.98</v>
      </c>
      <c r="I19" s="1">
        <v>1</v>
      </c>
      <c r="J19" s="1">
        <v>1</v>
      </c>
      <c r="K19" s="1">
        <v>4</v>
      </c>
      <c r="L19" s="1">
        <v>1</v>
      </c>
      <c r="M19" s="7">
        <f t="shared" si="0"/>
        <v>4.0086206896551721E-2</v>
      </c>
    </row>
    <row r="20" spans="1:13" x14ac:dyDescent="0.3">
      <c r="A20" s="1" t="s">
        <v>30</v>
      </c>
      <c r="B20" s="1">
        <v>10.4</v>
      </c>
      <c r="C20" s="1">
        <v>8</v>
      </c>
      <c r="D20" s="5">
        <v>460</v>
      </c>
      <c r="E20" s="1">
        <v>215</v>
      </c>
      <c r="F20" s="1">
        <v>3</v>
      </c>
      <c r="G20" s="1">
        <v>5424</v>
      </c>
      <c r="H20" s="1">
        <v>18</v>
      </c>
      <c r="I20" s="1">
        <v>0</v>
      </c>
      <c r="J20" s="1">
        <v>0</v>
      </c>
      <c r="K20" s="1">
        <v>3</v>
      </c>
      <c r="L20" s="1">
        <v>4</v>
      </c>
      <c r="M20" s="7">
        <f t="shared" si="0"/>
        <v>3.9638643067846605E-2</v>
      </c>
    </row>
    <row r="21" spans="1:13" hidden="1" x14ac:dyDescent="0.3">
      <c r="A21" s="1" t="s">
        <v>31</v>
      </c>
      <c r="B21" s="1">
        <v>21.5</v>
      </c>
      <c r="C21" s="1">
        <v>4</v>
      </c>
      <c r="D21" s="5">
        <v>120.1</v>
      </c>
      <c r="E21" s="1">
        <v>97</v>
      </c>
      <c r="F21" s="1">
        <v>3.7</v>
      </c>
      <c r="G21" s="1">
        <v>2465</v>
      </c>
      <c r="H21" s="1">
        <v>17.600000000000001</v>
      </c>
      <c r="I21" s="1">
        <v>1</v>
      </c>
      <c r="J21" s="1">
        <v>0</v>
      </c>
      <c r="K21" s="1">
        <v>3</v>
      </c>
      <c r="L21" s="1">
        <v>1</v>
      </c>
      <c r="M21" s="7">
        <f t="shared" si="0"/>
        <v>3.9350912778904665E-2</v>
      </c>
    </row>
    <row r="22" spans="1:13" hidden="1" x14ac:dyDescent="0.3">
      <c r="A22" s="1" t="s">
        <v>32</v>
      </c>
      <c r="B22" s="1">
        <v>21.4</v>
      </c>
      <c r="C22" s="1">
        <v>4</v>
      </c>
      <c r="D22" s="5">
        <v>121</v>
      </c>
      <c r="E22" s="1">
        <v>109</v>
      </c>
      <c r="F22" s="1">
        <v>4.1100000000000003</v>
      </c>
      <c r="G22" s="1">
        <v>2780</v>
      </c>
      <c r="H22" s="1">
        <v>17.399999999999999</v>
      </c>
      <c r="I22" s="1">
        <v>1</v>
      </c>
      <c r="J22" s="1">
        <v>1</v>
      </c>
      <c r="K22" s="1">
        <v>4</v>
      </c>
      <c r="L22" s="1">
        <v>2</v>
      </c>
      <c r="M22" s="7">
        <f t="shared" si="0"/>
        <v>3.920863309352518E-2</v>
      </c>
    </row>
    <row r="23" spans="1:13" x14ac:dyDescent="0.3">
      <c r="A23" s="1" t="s">
        <v>33</v>
      </c>
      <c r="B23" s="1">
        <v>21</v>
      </c>
      <c r="C23" s="1">
        <v>6</v>
      </c>
      <c r="D23" s="5">
        <v>160</v>
      </c>
      <c r="E23" s="1">
        <v>110</v>
      </c>
      <c r="F23" s="1">
        <v>3.9</v>
      </c>
      <c r="G23" s="1">
        <v>2875</v>
      </c>
      <c r="H23" s="1">
        <v>18.899999999999999</v>
      </c>
      <c r="I23" s="1">
        <v>0</v>
      </c>
      <c r="J23" s="1">
        <v>1</v>
      </c>
      <c r="K23" s="1">
        <v>4</v>
      </c>
      <c r="L23" s="1">
        <v>4</v>
      </c>
      <c r="M23" s="7">
        <f t="shared" si="0"/>
        <v>3.826086956521739E-2</v>
      </c>
    </row>
    <row r="24" spans="1:13" hidden="1" x14ac:dyDescent="0.3">
      <c r="A24" s="1" t="s">
        <v>34</v>
      </c>
      <c r="B24" s="1">
        <v>17.8</v>
      </c>
      <c r="C24" s="1">
        <v>6</v>
      </c>
      <c r="D24" s="5">
        <v>167.6</v>
      </c>
      <c r="E24" s="1">
        <v>123</v>
      </c>
      <c r="F24" s="1">
        <v>3.92</v>
      </c>
      <c r="G24" s="1">
        <v>3440</v>
      </c>
      <c r="H24" s="1">
        <v>22.9</v>
      </c>
      <c r="I24" s="1">
        <v>1</v>
      </c>
      <c r="J24" s="1">
        <v>0</v>
      </c>
      <c r="K24" s="1">
        <v>4</v>
      </c>
      <c r="L24" s="1">
        <v>4</v>
      </c>
      <c r="M24" s="7">
        <f t="shared" si="0"/>
        <v>3.5755813953488369E-2</v>
      </c>
    </row>
    <row r="25" spans="1:13" hidden="1" x14ac:dyDescent="0.3">
      <c r="A25" s="1" t="s">
        <v>35</v>
      </c>
      <c r="B25" s="1">
        <v>19.2</v>
      </c>
      <c r="C25" s="1">
        <v>6</v>
      </c>
      <c r="D25" s="5">
        <v>167.6</v>
      </c>
      <c r="E25" s="1">
        <v>123</v>
      </c>
      <c r="F25" s="1">
        <v>3.92</v>
      </c>
      <c r="G25" s="1">
        <v>3440</v>
      </c>
      <c r="H25" s="1">
        <v>18.3</v>
      </c>
      <c r="I25" s="1">
        <v>1</v>
      </c>
      <c r="J25" s="1">
        <v>0</v>
      </c>
      <c r="K25" s="1">
        <v>4</v>
      </c>
      <c r="L25" s="1">
        <v>4</v>
      </c>
      <c r="M25" s="7">
        <f t="shared" si="0"/>
        <v>3.5755813953488369E-2</v>
      </c>
    </row>
    <row r="26" spans="1:13" hidden="1" x14ac:dyDescent="0.3">
      <c r="A26" s="1" t="s">
        <v>36</v>
      </c>
      <c r="B26" s="1">
        <v>33.9</v>
      </c>
      <c r="C26" s="1">
        <v>4</v>
      </c>
      <c r="D26" s="5">
        <v>71.099999999999994</v>
      </c>
      <c r="E26" s="1">
        <v>65</v>
      </c>
      <c r="F26" s="1">
        <v>4.22</v>
      </c>
      <c r="G26" s="1">
        <v>1835</v>
      </c>
      <c r="H26" s="1">
        <v>20</v>
      </c>
      <c r="I26" s="1">
        <v>1</v>
      </c>
      <c r="J26" s="1">
        <v>1</v>
      </c>
      <c r="K26" s="1">
        <v>4</v>
      </c>
      <c r="L26" s="1">
        <v>1</v>
      </c>
      <c r="M26" s="7">
        <f t="shared" si="0"/>
        <v>3.5422343324250684E-2</v>
      </c>
    </row>
    <row r="27" spans="1:13" hidden="1" x14ac:dyDescent="0.3">
      <c r="A27" s="1" t="s">
        <v>37</v>
      </c>
      <c r="B27" s="1">
        <v>21.4</v>
      </c>
      <c r="C27" s="1">
        <v>6</v>
      </c>
      <c r="D27" s="5">
        <v>258</v>
      </c>
      <c r="E27" s="1">
        <v>110</v>
      </c>
      <c r="F27" s="1">
        <v>3.08</v>
      </c>
      <c r="G27" s="1">
        <v>3215</v>
      </c>
      <c r="H27" s="1">
        <v>15.84</v>
      </c>
      <c r="I27" s="1">
        <v>1</v>
      </c>
      <c r="J27" s="1">
        <v>0</v>
      </c>
      <c r="K27" s="1">
        <v>3</v>
      </c>
      <c r="L27" s="1">
        <v>1</v>
      </c>
      <c r="M27" s="7">
        <f t="shared" si="0"/>
        <v>3.4214618973561428E-2</v>
      </c>
    </row>
    <row r="28" spans="1:13" hidden="1" x14ac:dyDescent="0.3">
      <c r="A28" s="1" t="s">
        <v>38</v>
      </c>
      <c r="B28" s="1">
        <v>27.3</v>
      </c>
      <c r="C28" s="1">
        <v>4</v>
      </c>
      <c r="D28" s="5">
        <v>79</v>
      </c>
      <c r="E28" s="1">
        <v>66</v>
      </c>
      <c r="F28" s="1">
        <v>4.08</v>
      </c>
      <c r="G28" s="1">
        <v>1935</v>
      </c>
      <c r="H28" s="1">
        <v>20.22</v>
      </c>
      <c r="I28" s="1">
        <v>1</v>
      </c>
      <c r="J28" s="1">
        <v>1</v>
      </c>
      <c r="K28" s="1">
        <v>4</v>
      </c>
      <c r="L28" s="1">
        <v>1</v>
      </c>
      <c r="M28" s="7">
        <f t="shared" si="0"/>
        <v>3.4108527131782945E-2</v>
      </c>
    </row>
    <row r="29" spans="1:13" hidden="1" x14ac:dyDescent="0.3">
      <c r="A29" s="1" t="s">
        <v>39</v>
      </c>
      <c r="B29" s="1">
        <v>30.4</v>
      </c>
      <c r="C29" s="1">
        <v>4</v>
      </c>
      <c r="D29" s="5">
        <v>75.7</v>
      </c>
      <c r="E29" s="1">
        <v>52</v>
      </c>
      <c r="F29" s="1">
        <v>4.93</v>
      </c>
      <c r="G29" s="1">
        <v>1615</v>
      </c>
      <c r="H29" s="1">
        <v>17.02</v>
      </c>
      <c r="I29" s="1">
        <v>1</v>
      </c>
      <c r="J29" s="1">
        <v>1</v>
      </c>
      <c r="K29" s="1">
        <v>4</v>
      </c>
      <c r="L29" s="1">
        <v>2</v>
      </c>
      <c r="M29" s="7">
        <f t="shared" si="0"/>
        <v>3.219814241486068E-2</v>
      </c>
    </row>
    <row r="30" spans="1:13" hidden="1" x14ac:dyDescent="0.3">
      <c r="A30" s="1" t="s">
        <v>40</v>
      </c>
      <c r="B30" s="1">
        <v>18.100000000000001</v>
      </c>
      <c r="C30" s="1">
        <v>6</v>
      </c>
      <c r="D30" s="5">
        <v>225</v>
      </c>
      <c r="E30" s="1">
        <v>105</v>
      </c>
      <c r="F30" s="1">
        <v>2.76</v>
      </c>
      <c r="G30" s="1">
        <v>3460</v>
      </c>
      <c r="H30" s="1">
        <v>19.440000000000001</v>
      </c>
      <c r="I30" s="1">
        <v>1</v>
      </c>
      <c r="J30" s="1">
        <v>0</v>
      </c>
      <c r="K30" s="1">
        <v>3</v>
      </c>
      <c r="L30" s="1">
        <v>1</v>
      </c>
      <c r="M30" s="7">
        <f t="shared" si="0"/>
        <v>3.0346820809248554E-2</v>
      </c>
    </row>
    <row r="31" spans="1:13" hidden="1" x14ac:dyDescent="0.3">
      <c r="A31" s="1" t="s">
        <v>41</v>
      </c>
      <c r="B31" s="1">
        <v>22.8</v>
      </c>
      <c r="C31" s="1">
        <v>4</v>
      </c>
      <c r="D31" s="5">
        <v>140.80000000000001</v>
      </c>
      <c r="E31" s="1">
        <v>95</v>
      </c>
      <c r="F31" s="1">
        <v>3.92</v>
      </c>
      <c r="G31" s="1">
        <v>3150</v>
      </c>
      <c r="H31" s="1">
        <v>18.61</v>
      </c>
      <c r="I31" s="1">
        <v>1</v>
      </c>
      <c r="J31" s="1">
        <v>0</v>
      </c>
      <c r="K31" s="1">
        <v>4</v>
      </c>
      <c r="L31" s="1">
        <v>2</v>
      </c>
      <c r="M31" s="7">
        <f t="shared" si="0"/>
        <v>3.0158730158730159E-2</v>
      </c>
    </row>
    <row r="32" spans="1:13" hidden="1" x14ac:dyDescent="0.3">
      <c r="A32" s="1" t="s">
        <v>42</v>
      </c>
      <c r="B32" s="1">
        <v>32.4</v>
      </c>
      <c r="C32" s="1">
        <v>4</v>
      </c>
      <c r="D32" s="5">
        <v>78.7</v>
      </c>
      <c r="E32" s="1">
        <v>66</v>
      </c>
      <c r="F32" s="1">
        <v>4.08</v>
      </c>
      <c r="G32" s="1">
        <v>2200</v>
      </c>
      <c r="H32" s="1">
        <v>17.02</v>
      </c>
      <c r="I32" s="1">
        <v>1</v>
      </c>
      <c r="J32" s="1">
        <v>1</v>
      </c>
      <c r="K32" s="1">
        <v>4</v>
      </c>
      <c r="L32" s="1">
        <v>1</v>
      </c>
      <c r="M32" s="7">
        <f t="shared" si="0"/>
        <v>0.03</v>
      </c>
    </row>
    <row r="33" spans="1:13" hidden="1" x14ac:dyDescent="0.3">
      <c r="A33" s="1" t="s">
        <v>43</v>
      </c>
      <c r="B33" s="1">
        <v>24.4</v>
      </c>
      <c r="C33" s="1">
        <v>4</v>
      </c>
      <c r="D33" s="5">
        <v>146.69999999999999</v>
      </c>
      <c r="E33" s="1">
        <v>62</v>
      </c>
      <c r="F33" s="1">
        <v>3.69</v>
      </c>
      <c r="G33" s="1">
        <v>3190</v>
      </c>
      <c r="H33" s="1">
        <v>16.46</v>
      </c>
      <c r="I33" s="1">
        <v>1</v>
      </c>
      <c r="J33" s="1">
        <v>0</v>
      </c>
      <c r="K33" s="1">
        <v>4</v>
      </c>
      <c r="L33" s="1">
        <v>2</v>
      </c>
      <c r="M33" s="7">
        <f t="shared" si="0"/>
        <v>1.9435736677115987E-2</v>
      </c>
    </row>
    <row r="34" spans="1:13" x14ac:dyDescent="0.3">
      <c r="C34" s="1">
        <f>AVERAGE(C1:C33)</f>
        <v>6.1875</v>
      </c>
    </row>
  </sheetData>
  <autoFilter ref="A1:M34" xr:uid="{00000000-0001-0000-0100-000000000000}">
    <filterColumn colId="8">
      <filters blank="1">
        <filter val="0"/>
      </filters>
    </filterColumn>
  </autoFilter>
  <hyperlinks>
    <hyperlink ref="A1" r:id="rId1" xr:uid="{00000000-0004-0000-0100-000000000000}"/>
  </hyperlinks>
  <pageMargins left="0.7" right="0.7" top="0.75" bottom="0.75" header="0.3" footer="0.3"/>
  <pageSetup paperSize="9" orientation="portrait" horizontalDpi="300" verticalDpi="300"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2" ma:contentTypeDescription="Create a new document." ma:contentTypeScope="" ma:versionID="bb9f7ac773cafbfa04a0f6cfaf6875ab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07ab935f7a499dafb3ee50cd03b7f7a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3BE269-41CC-4AA9-932B-4549F7E733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83AF24-1E91-4DD5-A6E6-54DC3803EF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B446B0E-BFCD-4770-84A8-3602EA6FBD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task 1</vt:lpstr>
      <vt:lpstr>task 4</vt:lpstr>
      <vt:lpstr>task2</vt:lpstr>
      <vt:lpstr>task4</vt:lpstr>
      <vt:lpstr>task 5</vt:lpstr>
      <vt:lpstr>task 6</vt:lpstr>
      <vt:lpstr> task 3</vt:lpstr>
      <vt:lpstr>percentage of active cars</vt:lpstr>
      <vt:lpstr>1980Challenge</vt:lpstr>
      <vt:lpstr>top V engine cars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Jaya Pandey</dc:creator>
  <cp:keywords/>
  <dc:description/>
  <cp:lastModifiedBy>kuldeep rathod</cp:lastModifiedBy>
  <cp:revision/>
  <dcterms:created xsi:type="dcterms:W3CDTF">2021-05-20T08:29:08Z</dcterms:created>
  <dcterms:modified xsi:type="dcterms:W3CDTF">2022-06-06T14:20:20Z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</Properties>
</file>