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3.emf" ContentType="image/x-emf"/>
  <Override PartName="/xl/media/image26.emf" ContentType="image/x-emf"/>
  <Override PartName="/xl/media/image8.png" ContentType="image/png"/>
  <Override PartName="/xl/media/image14.emf" ContentType="image/x-emf"/>
  <Override PartName="/xl/media/image27.emf" ContentType="image/x-emf"/>
  <Override PartName="/xl/media/image9.png" ContentType="image/png"/>
  <Override PartName="/xl/media/image11.emf" ContentType="image/x-emf"/>
  <Override PartName="/xl/media/image19.emf" ContentType="image/x-emf"/>
  <Override PartName="/xl/media/image10.png" ContentType="image/png"/>
  <Override PartName="/xl/media/image12.emf" ContentType="image/x-emf"/>
  <Override PartName="/xl/media/image15.emf" ContentType="image/x-emf"/>
  <Override PartName="/xl/media/image16.emf" ContentType="image/x-emf"/>
  <Override PartName="/xl/media/image17.emf" ContentType="image/x-emf"/>
  <Override PartName="/xl/media/image18.emf" ContentType="image/x-emf"/>
  <Override PartName="/xl/media/image20.emf" ContentType="image/x-emf"/>
  <Override PartName="/xl/media/image21.emf" ContentType="image/x-emf"/>
  <Override PartName="/xl/media/image22.emf" ContentType="image/x-emf"/>
  <Override PartName="/xl/media/image23.emf" ContentType="image/x-emf"/>
  <Override PartName="/xl/media/image24.emf" ContentType="image/x-emf"/>
  <Override PartName="/xl/media/image25.emf" ContentType="image/x-emf"/>
  <Override PartName="/xl/media/image28.emf" ContentType="image/x-e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cii7seg map" sheetId="1" state="visible" r:id="rId2"/>
    <sheet name="Out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<sst xmlns="http://schemas.openxmlformats.org/spreadsheetml/2006/main" count="89" uniqueCount="72">
  <si>
    <r>
      <rPr>
        <sz val="10"/>
        <rFont val="Arial"/>
        <family val="0"/>
      </rPr>
      <t xml:space="preserve">This spreadsheet takes 7seg byte codes (segments g..a map to bits [6:0]) and maps the code to the bitmap format for the </t>
    </r>
    <r>
      <rPr>
        <sz val="10"/>
        <color rgb="FF3F7F5F"/>
        <rFont val="Arial"/>
        <family val="0"/>
      </rPr>
      <t xml:space="preserve">LC7582A</t>
    </r>
  </si>
  <si>
    <t xml:space="preserve">"mapped HEX" column values are to be stored in the project C source file as a lookup-array that converts an ASCII code to a LC7582A bitmap byte.</t>
  </si>
  <si>
    <t xml:space="preserve">-- Updated for the IC901 08/06/2023</t>
  </si>
  <si>
    <t xml:space="preserve">Input data</t>
  </si>
  <si>
    <t xml:space="preserve">MAIN</t>
  </si>
  <si>
    <t xml:space="preserve">SUB</t>
  </si>
  <si>
    <t xml:space="preserve"> -gfe dcba</t>
  </si>
  <si>
    <t xml:space="preserve">-cgbafde</t>
  </si>
  <si>
    <t xml:space="preserve">afdegc-b</t>
  </si>
  <si>
    <t xml:space="preserve">ASCII CHR</t>
  </si>
  <si>
    <t xml:space="preserve">BIN (% req’d)</t>
  </si>
  <si>
    <r>
      <rPr>
        <sz val="10"/>
        <color rgb="FF3F7F5F"/>
        <rFont val="Consolas"/>
        <family val="0"/>
      </rPr>
      <t xml:space="preserve">LC7582A</t>
    </r>
    <r>
      <rPr>
        <sz val="12"/>
        <rFont val=""/>
        <family val="1"/>
        <charset val="1"/>
      </rPr>
      <t xml:space="preserve"> map BIN</t>
    </r>
  </si>
  <si>
    <t xml:space="preserve">mapped HEX</t>
  </si>
  <si>
    <t xml:space="preserve">Dec</t>
  </si>
  <si>
    <t xml:space="preserve">MAIN bin2hex scratch area – !!! DO NOT MODFY !!!</t>
  </si>
  <si>
    <t xml:space="preserve">SUB bin2hex scratch area – !!! DO NOT MODFY !!!</t>
  </si>
  <si>
    <t xml:space="preserve">&lt;space&gt;</t>
  </si>
  <si>
    <t xml:space="preserve">%0000 0000</t>
  </si>
  <si>
    <t xml:space="preserve">%0100 1001</t>
  </si>
  <si>
    <t xml:space="preserve">%0010 0010</t>
  </si>
  <si>
    <t xml:space="preserve">%0101 0010</t>
  </si>
  <si>
    <t xml:space="preserve">%0010 0000</t>
  </si>
  <si>
    <t xml:space="preserve">%0101 1000</t>
  </si>
  <si>
    <t xml:space="preserve">%0100 1100</t>
  </si>
  <si>
    <t xml:space="preserve">%0111 0000</t>
  </si>
  <si>
    <t xml:space="preserve">%0100 0000</t>
  </si>
  <si>
    <t xml:space="preserve">%0011 1111</t>
  </si>
  <si>
    <t xml:space="preserve">%0000 0110</t>
  </si>
  <si>
    <t xml:space="preserve">%0101 1011</t>
  </si>
  <si>
    <t xml:space="preserve">%0100 1111</t>
  </si>
  <si>
    <t xml:space="preserve">%0110 0110</t>
  </si>
  <si>
    <t xml:space="preserve">%0110 1101</t>
  </si>
  <si>
    <t xml:space="preserve">%0111 1101</t>
  </si>
  <si>
    <t xml:space="preserve">%0000 0111</t>
  </si>
  <si>
    <t xml:space="preserve">%0111 1111</t>
  </si>
  <si>
    <t xml:space="preserve">%0110 1111</t>
  </si>
  <si>
    <t xml:space="preserve">%0100 1000</t>
  </si>
  <si>
    <t xml:space="preserve">%0101 0011</t>
  </si>
  <si>
    <t xml:space="preserve">%0101 1111</t>
  </si>
  <si>
    <t xml:space="preserve">%0111 0111</t>
  </si>
  <si>
    <t xml:space="preserve">%0111 1100</t>
  </si>
  <si>
    <t xml:space="preserve">%0101 1110</t>
  </si>
  <si>
    <t xml:space="preserve">%0111 1001</t>
  </si>
  <si>
    <t xml:space="preserve">%0111 0001</t>
  </si>
  <si>
    <t xml:space="preserve">%0011 1101</t>
  </si>
  <si>
    <t xml:space="preserve">%0111 0100</t>
  </si>
  <si>
    <t xml:space="preserve">%0000 0100</t>
  </si>
  <si>
    <t xml:space="preserve">%0001 1110</t>
  </si>
  <si>
    <t xml:space="preserve">%0011 1000</t>
  </si>
  <si>
    <t xml:space="preserve">%0101 0101</t>
  </si>
  <si>
    <t xml:space="preserve">%0101 0100</t>
  </si>
  <si>
    <t xml:space="preserve">%0101 1100</t>
  </si>
  <si>
    <t xml:space="preserve">%0111 0011</t>
  </si>
  <si>
    <t xml:space="preserve">%0110 0111</t>
  </si>
  <si>
    <t xml:space="preserve">%0101 0000</t>
  </si>
  <si>
    <t xml:space="preserve">%0010 1101</t>
  </si>
  <si>
    <t xml:space="preserve">%0111 1000</t>
  </si>
  <si>
    <t xml:space="preserve">%0001 1100</t>
  </si>
  <si>
    <t xml:space="preserve">%0011 1110</t>
  </si>
  <si>
    <t xml:space="preserve">%0001 1101</t>
  </si>
  <si>
    <t xml:space="preserve">%0111 0110</t>
  </si>
  <si>
    <t xml:space="preserve">%0110 1110</t>
  </si>
  <si>
    <t xml:space="preserve">%0001 1011</t>
  </si>
  <si>
    <t xml:space="preserve">%0011 1001</t>
  </si>
  <si>
    <t xml:space="preserve">%0110 0100</t>
  </si>
  <si>
    <t xml:space="preserve">%0000 1111</t>
  </si>
  <si>
    <t xml:space="preserve">%0010 0011</t>
  </si>
  <si>
    <t xml:space="preserve">%0000 1000</t>
  </si>
  <si>
    <t xml:space="preserve">// LUT to convert (ASCII - 0x20) to LC7582A bitmapped bytes</t>
  </si>
  <si>
    <t xml:space="preserve">U8 asc7segm[] = {</t>
  </si>
  <si>
    <t xml:space="preserve">};</t>
  </si>
  <si>
    <t xml:space="preserve">U8 asc7segs[] = {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</si>
</sst>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ourier New"/>
      <family val="3"/>
    </font>
    <font>
      <sz val="10"/>
      <color rgb="FF3F7F5F"/>
      <name val="Arial"/>
      <family val="0"/>
    </font>
    <font>
      <b val="true"/>
      <sz val="12"/>
      <name val="Courier New"/>
      <family val="3"/>
    </font>
    <font>
      <sz val="10"/>
      <name val="Courier New"/>
      <family val="3"/>
      <charset val="1"/>
    </font>
    <font>
      <sz val="12"/>
      <name val="Courier New"/>
      <family val="3"/>
      <charset val="1"/>
    </font>
    <font>
      <sz val="10"/>
      <color rgb="FF3F7F5F"/>
      <name val="Consolas"/>
      <family val="0"/>
    </font>
    <font>
      <sz val="12"/>
      <name val="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7F5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emf"/><Relationship Id="rId5" Type="http://schemas.openxmlformats.org/officeDocument/2006/relationships/image" Target="../media/image12.emf"/><Relationship Id="rId6" Type="http://schemas.openxmlformats.org/officeDocument/2006/relationships/image" Target="../media/image13.emf"/><Relationship Id="rId7" Type="http://schemas.openxmlformats.org/officeDocument/2006/relationships/image" Target="../media/image14.emf"/><Relationship Id="rId8" Type="http://schemas.openxmlformats.org/officeDocument/2006/relationships/image" Target="../media/image15.emf"/><Relationship Id="rId9" Type="http://schemas.openxmlformats.org/officeDocument/2006/relationships/image" Target="../media/image16.emf"/><Relationship Id="rId10" Type="http://schemas.openxmlformats.org/officeDocument/2006/relationships/image" Target="../media/image17.emf"/><Relationship Id="rId11" Type="http://schemas.openxmlformats.org/officeDocument/2006/relationships/image" Target="../media/image18.emf"/><Relationship Id="rId12" Type="http://schemas.openxmlformats.org/officeDocument/2006/relationships/image" Target="../media/image19.emf"/><Relationship Id="rId13" Type="http://schemas.openxmlformats.org/officeDocument/2006/relationships/image" Target="../media/image20.emf"/><Relationship Id="rId14" Type="http://schemas.openxmlformats.org/officeDocument/2006/relationships/image" Target="../media/image21.emf"/><Relationship Id="rId15" Type="http://schemas.openxmlformats.org/officeDocument/2006/relationships/image" Target="../media/image22.emf"/><Relationship Id="rId16" Type="http://schemas.openxmlformats.org/officeDocument/2006/relationships/image" Target="../media/image23.emf"/><Relationship Id="rId17" Type="http://schemas.openxmlformats.org/officeDocument/2006/relationships/image" Target="../media/image24.emf"/><Relationship Id="rId18" Type="http://schemas.openxmlformats.org/officeDocument/2006/relationships/image" Target="../media/image25.emf"/><Relationship Id="rId19" Type="http://schemas.openxmlformats.org/officeDocument/2006/relationships/image" Target="../media/image26.emf"/><Relationship Id="rId20" Type="http://schemas.openxmlformats.org/officeDocument/2006/relationships/image" Target="../media/image27.emf"/><Relationship Id="rId21" Type="http://schemas.openxmlformats.org/officeDocument/2006/relationships/image" Target="../media/image28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286200</xdr:colOff>
      <xdr:row>7</xdr:row>
      <xdr:rowOff>212040</xdr:rowOff>
    </xdr:from>
    <xdr:to>
      <xdr:col>9</xdr:col>
      <xdr:colOff>2184120</xdr:colOff>
      <xdr:row>18</xdr:row>
      <xdr:rowOff>207000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594200" y="1723320"/>
          <a:ext cx="1897920" cy="2369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53280</xdr:colOff>
      <xdr:row>61</xdr:row>
      <xdr:rowOff>70200</xdr:rowOff>
    </xdr:from>
    <xdr:to>
      <xdr:col>9</xdr:col>
      <xdr:colOff>1951560</xdr:colOff>
      <xdr:row>72</xdr:row>
      <xdr:rowOff>65160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7361280" y="13240080"/>
          <a:ext cx="1898280" cy="2369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158040</xdr:colOff>
      <xdr:row>30</xdr:row>
      <xdr:rowOff>13320</xdr:rowOff>
    </xdr:from>
    <xdr:to>
      <xdr:col>9</xdr:col>
      <xdr:colOff>2055960</xdr:colOff>
      <xdr:row>41</xdr:row>
      <xdr:rowOff>8280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7466040" y="6490080"/>
          <a:ext cx="1897920" cy="2369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112320</xdr:colOff>
      <xdr:row>3</xdr:row>
      <xdr:rowOff>190080</xdr:rowOff>
    </xdr:from>
    <xdr:to>
      <xdr:col>10</xdr:col>
      <xdr:colOff>715680</xdr:colOff>
      <xdr:row>7</xdr:row>
      <xdr:rowOff>145440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9658080" y="837720"/>
          <a:ext cx="60336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867240</xdr:colOff>
      <xdr:row>5</xdr:row>
      <xdr:rowOff>38160</xdr:rowOff>
    </xdr:from>
    <xdr:to>
      <xdr:col>10</xdr:col>
      <xdr:colOff>1489680</xdr:colOff>
      <xdr:row>8</xdr:row>
      <xdr:rowOff>203400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10413000" y="1117440"/>
          <a:ext cx="622440" cy="81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66600</xdr:colOff>
      <xdr:row>8</xdr:row>
      <xdr:rowOff>38160</xdr:rowOff>
    </xdr:from>
    <xdr:to>
      <xdr:col>10</xdr:col>
      <xdr:colOff>682560</xdr:colOff>
      <xdr:row>11</xdr:row>
      <xdr:rowOff>203400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9612360" y="1765080"/>
          <a:ext cx="615960" cy="81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796320</xdr:colOff>
      <xdr:row>10</xdr:row>
      <xdr:rowOff>12600</xdr:rowOff>
    </xdr:from>
    <xdr:to>
      <xdr:col>10</xdr:col>
      <xdr:colOff>1374120</xdr:colOff>
      <xdr:row>13</xdr:row>
      <xdr:rowOff>183960</xdr:rowOff>
    </xdr:to>
    <xdr:pic>
      <xdr:nvPicPr>
        <xdr:cNvPr id="6" name="Image 5" descr=""/>
        <xdr:cNvPicPr/>
      </xdr:nvPicPr>
      <xdr:blipFill>
        <a:blip r:embed="rId7"/>
        <a:stretch/>
      </xdr:blipFill>
      <xdr:spPr>
        <a:xfrm>
          <a:off x="10342080" y="2171520"/>
          <a:ext cx="57780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64440</xdr:colOff>
      <xdr:row>33</xdr:row>
      <xdr:rowOff>196920</xdr:rowOff>
    </xdr:from>
    <xdr:to>
      <xdr:col>10</xdr:col>
      <xdr:colOff>680400</xdr:colOff>
      <xdr:row>37</xdr:row>
      <xdr:rowOff>158760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9610200" y="7321320"/>
          <a:ext cx="615960" cy="825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871560</xdr:colOff>
      <xdr:row>35</xdr:row>
      <xdr:rowOff>12600</xdr:rowOff>
    </xdr:from>
    <xdr:to>
      <xdr:col>10</xdr:col>
      <xdr:colOff>1494000</xdr:colOff>
      <xdr:row>38</xdr:row>
      <xdr:rowOff>177840</xdr:rowOff>
    </xdr:to>
    <xdr:pic>
      <xdr:nvPicPr>
        <xdr:cNvPr id="8" name="Image 7" descr=""/>
        <xdr:cNvPicPr/>
      </xdr:nvPicPr>
      <xdr:blipFill>
        <a:blip r:embed="rId9"/>
        <a:stretch/>
      </xdr:blipFill>
      <xdr:spPr>
        <a:xfrm>
          <a:off x="10417320" y="7569000"/>
          <a:ext cx="622440" cy="81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60480</xdr:colOff>
      <xdr:row>46</xdr:row>
      <xdr:rowOff>6480</xdr:rowOff>
    </xdr:from>
    <xdr:to>
      <xdr:col>10</xdr:col>
      <xdr:colOff>739800</xdr:colOff>
      <xdr:row>49</xdr:row>
      <xdr:rowOff>177840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9606240" y="9937800"/>
          <a:ext cx="67932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873720</xdr:colOff>
      <xdr:row>48</xdr:row>
      <xdr:rowOff>6480</xdr:rowOff>
    </xdr:from>
    <xdr:to>
      <xdr:col>10</xdr:col>
      <xdr:colOff>1553040</xdr:colOff>
      <xdr:row>51</xdr:row>
      <xdr:rowOff>177840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10419480" y="10369440"/>
          <a:ext cx="67932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64800</xdr:colOff>
      <xdr:row>58</xdr:row>
      <xdr:rowOff>19440</xdr:rowOff>
    </xdr:from>
    <xdr:to>
      <xdr:col>10</xdr:col>
      <xdr:colOff>725040</xdr:colOff>
      <xdr:row>61</xdr:row>
      <xdr:rowOff>190440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9610560" y="12541320"/>
          <a:ext cx="66024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45000</xdr:colOff>
      <xdr:row>52</xdr:row>
      <xdr:rowOff>12600</xdr:rowOff>
    </xdr:from>
    <xdr:to>
      <xdr:col>10</xdr:col>
      <xdr:colOff>692640</xdr:colOff>
      <xdr:row>55</xdr:row>
      <xdr:rowOff>183960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9590760" y="11239200"/>
          <a:ext cx="64764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878040</xdr:colOff>
      <xdr:row>58</xdr:row>
      <xdr:rowOff>209520</xdr:rowOff>
    </xdr:from>
    <xdr:to>
      <xdr:col>10</xdr:col>
      <xdr:colOff>1538280</xdr:colOff>
      <xdr:row>62</xdr:row>
      <xdr:rowOff>164880</xdr:rowOff>
    </xdr:to>
    <xdr:pic>
      <xdr:nvPicPr>
        <xdr:cNvPr id="13" name="Image 12" descr=""/>
        <xdr:cNvPicPr/>
      </xdr:nvPicPr>
      <xdr:blipFill>
        <a:blip r:embed="rId14"/>
        <a:stretch/>
      </xdr:blipFill>
      <xdr:spPr>
        <a:xfrm>
          <a:off x="10423800" y="12731400"/>
          <a:ext cx="66024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32400</xdr:colOff>
      <xdr:row>64</xdr:row>
      <xdr:rowOff>6120</xdr:rowOff>
    </xdr:from>
    <xdr:to>
      <xdr:col>10</xdr:col>
      <xdr:colOff>654840</xdr:colOff>
      <xdr:row>67</xdr:row>
      <xdr:rowOff>177480</xdr:rowOff>
    </xdr:to>
    <xdr:pic>
      <xdr:nvPicPr>
        <xdr:cNvPr id="14" name="Image 13" descr=""/>
        <xdr:cNvPicPr/>
      </xdr:nvPicPr>
      <xdr:blipFill>
        <a:blip r:embed="rId15"/>
        <a:stretch/>
      </xdr:blipFill>
      <xdr:spPr>
        <a:xfrm>
          <a:off x="9578160" y="13823640"/>
          <a:ext cx="62244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1613880</xdr:colOff>
      <xdr:row>61</xdr:row>
      <xdr:rowOff>6480</xdr:rowOff>
    </xdr:from>
    <xdr:to>
      <xdr:col>10</xdr:col>
      <xdr:colOff>2236320</xdr:colOff>
      <xdr:row>64</xdr:row>
      <xdr:rowOff>177840</xdr:rowOff>
    </xdr:to>
    <xdr:pic>
      <xdr:nvPicPr>
        <xdr:cNvPr id="15" name="Image 14" descr=""/>
        <xdr:cNvPicPr/>
      </xdr:nvPicPr>
      <xdr:blipFill>
        <a:blip r:embed="rId16"/>
        <a:stretch/>
      </xdr:blipFill>
      <xdr:spPr>
        <a:xfrm>
          <a:off x="11159640" y="13176360"/>
          <a:ext cx="62244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858600</xdr:colOff>
      <xdr:row>54</xdr:row>
      <xdr:rowOff>-360</xdr:rowOff>
    </xdr:from>
    <xdr:to>
      <xdr:col>10</xdr:col>
      <xdr:colOff>1474560</xdr:colOff>
      <xdr:row>57</xdr:row>
      <xdr:rowOff>171000</xdr:rowOff>
    </xdr:to>
    <xdr:pic>
      <xdr:nvPicPr>
        <xdr:cNvPr id="16" name="Image 15" descr=""/>
        <xdr:cNvPicPr/>
      </xdr:nvPicPr>
      <xdr:blipFill>
        <a:blip r:embed="rId17"/>
        <a:stretch/>
      </xdr:blipFill>
      <xdr:spPr>
        <a:xfrm>
          <a:off x="10404360" y="11658240"/>
          <a:ext cx="61596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60120</xdr:colOff>
      <xdr:row>42</xdr:row>
      <xdr:rowOff>6480</xdr:rowOff>
    </xdr:from>
    <xdr:to>
      <xdr:col>10</xdr:col>
      <xdr:colOff>707760</xdr:colOff>
      <xdr:row>45</xdr:row>
      <xdr:rowOff>177840</xdr:rowOff>
    </xdr:to>
    <xdr:pic>
      <xdr:nvPicPr>
        <xdr:cNvPr id="17" name="Image 16" descr=""/>
        <xdr:cNvPicPr/>
      </xdr:nvPicPr>
      <xdr:blipFill>
        <a:blip r:embed="rId18"/>
        <a:stretch/>
      </xdr:blipFill>
      <xdr:spPr>
        <a:xfrm>
          <a:off x="9605880" y="9074160"/>
          <a:ext cx="647640" cy="81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1613880</xdr:colOff>
      <xdr:row>54</xdr:row>
      <xdr:rowOff>202680</xdr:rowOff>
    </xdr:from>
    <xdr:to>
      <xdr:col>10</xdr:col>
      <xdr:colOff>2274120</xdr:colOff>
      <xdr:row>58</xdr:row>
      <xdr:rowOff>164880</xdr:rowOff>
    </xdr:to>
    <xdr:pic>
      <xdr:nvPicPr>
        <xdr:cNvPr id="18" name="Image 17" descr=""/>
        <xdr:cNvPicPr/>
      </xdr:nvPicPr>
      <xdr:blipFill>
        <a:blip r:embed="rId19"/>
        <a:stretch/>
      </xdr:blipFill>
      <xdr:spPr>
        <a:xfrm>
          <a:off x="11159640" y="11861280"/>
          <a:ext cx="660240" cy="825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45360</xdr:colOff>
      <xdr:row>55</xdr:row>
      <xdr:rowOff>184320</xdr:rowOff>
    </xdr:from>
    <xdr:to>
      <xdr:col>9</xdr:col>
      <xdr:colOff>680400</xdr:colOff>
      <xdr:row>59</xdr:row>
      <xdr:rowOff>165240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7353360" y="12058560"/>
          <a:ext cx="635040" cy="844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787680</xdr:colOff>
      <xdr:row>57</xdr:row>
      <xdr:rowOff>0</xdr:rowOff>
    </xdr:from>
    <xdr:to>
      <xdr:col>9</xdr:col>
      <xdr:colOff>1435320</xdr:colOff>
      <xdr:row>60</xdr:row>
      <xdr:rowOff>171360</xdr:rowOff>
    </xdr:to>
    <xdr:pic>
      <xdr:nvPicPr>
        <xdr:cNvPr id="20" name="Image 19" descr=""/>
        <xdr:cNvPicPr/>
      </xdr:nvPicPr>
      <xdr:blipFill>
        <a:blip r:embed="rId21"/>
        <a:stretch/>
      </xdr:blipFill>
      <xdr:spPr>
        <a:xfrm>
          <a:off x="8095680" y="12306240"/>
          <a:ext cx="647640" cy="819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240" topLeftCell="A1" activePane="bottomLeft" state="split"/>
      <selection pane="topLeft" activeCell="A1" activeCellId="0" sqref="A1"/>
      <selection pane="bottomLeft" activeCell="K74" activeCellId="0" sqref="K74"/>
    </sheetView>
  </sheetViews>
  <sheetFormatPr defaultRowHeight="17" zeroHeight="false" outlineLevelRow="0" outlineLevelCol="0"/>
  <cols>
    <col collapsed="false" customWidth="true" hidden="false" outlineLevel="0" max="1" min="1" style="0" width="10.81"/>
    <col collapsed="false" customWidth="true" hidden="false" outlineLevel="0" max="2" min="2" style="0" width="12.52"/>
    <col collapsed="false" customWidth="true" hidden="false" outlineLevel="0" max="3" min="3" style="1" width="18.51"/>
    <col collapsed="false" customWidth="true" hidden="false" outlineLevel="0" max="4" min="4" style="1" width="11.99"/>
    <col collapsed="false" customWidth="true" hidden="false" outlineLevel="0" max="5" min="5" style="0" width="4.92"/>
    <col collapsed="false" customWidth="true" hidden="false" outlineLevel="0" max="6" min="6" style="0" width="9.02"/>
    <col collapsed="false" customWidth="true" hidden="false" outlineLevel="0" max="7" min="7" style="0" width="17.63"/>
    <col collapsed="false" customWidth="false" hidden="false" outlineLevel="0" max="8" min="8" style="0" width="11.54"/>
    <col collapsed="false" customWidth="true" hidden="false" outlineLevel="0" max="9" min="9" style="0" width="6.63"/>
    <col collapsed="false" customWidth="true" hidden="false" outlineLevel="0" max="10" min="10" style="0" width="31.71"/>
    <col collapsed="false" customWidth="true" hidden="false" outlineLevel="0" max="11" min="11" style="0" width="39.53"/>
    <col collapsed="false" customWidth="true" hidden="false" outlineLevel="0" max="12" min="12" style="0" width="6.08"/>
    <col collapsed="false" customWidth="true" hidden="false" outlineLevel="0" max="16" min="13" style="0" width="5.09"/>
    <col collapsed="false" customWidth="true" hidden="false" outlineLevel="0" max="17" min="17" style="0" width="24.71"/>
    <col collapsed="false" customWidth="true" hidden="false" outlineLevel="0" max="22" min="18" style="0" width="5.09"/>
    <col collapsed="false" customWidth="true" hidden="false" outlineLevel="0" max="1025" min="23" style="0" width="9.02"/>
  </cols>
  <sheetData>
    <row r="1" customFormat="false" ht="17" hidden="false" customHeight="false" outlineLevel="0" collapsed="false">
      <c r="A1" s="0" t="s">
        <v>0</v>
      </c>
    </row>
    <row r="2" customFormat="false" ht="17" hidden="false" customHeight="false" outlineLevel="0" collapsed="false">
      <c r="A2" s="0" t="s">
        <v>1</v>
      </c>
    </row>
    <row r="3" customFormat="false" ht="17" hidden="false" customHeight="false" outlineLevel="0" collapsed="false">
      <c r="A3" s="0" t="s">
        <v>2</v>
      </c>
    </row>
    <row r="4" customFormat="false" ht="17" hidden="false" customHeight="false" outlineLevel="0" collapsed="false">
      <c r="B4" s="2" t="s">
        <v>3</v>
      </c>
      <c r="C4" s="3" t="s">
        <v>4</v>
      </c>
      <c r="G4" s="3" t="s">
        <v>5</v>
      </c>
    </row>
    <row r="5" customFormat="false" ht="17" hidden="false" customHeight="false" outlineLevel="0" collapsed="false">
      <c r="B5" s="4" t="s">
        <v>6</v>
      </c>
      <c r="C5" s="5" t="s">
        <v>7</v>
      </c>
      <c r="G5" s="5" t="s">
        <v>8</v>
      </c>
    </row>
    <row r="6" customFormat="false" ht="17" hidden="false" customHeight="false" outlineLevel="0" collapsed="false">
      <c r="A6" s="0" t="s">
        <v>9</v>
      </c>
      <c r="B6" s="0" t="s">
        <v>10</v>
      </c>
      <c r="C6" s="6" t="s">
        <v>11</v>
      </c>
      <c r="D6" s="0" t="s">
        <v>12</v>
      </c>
      <c r="E6" s="0" t="s">
        <v>13</v>
      </c>
      <c r="G6" s="6" t="s">
        <v>11</v>
      </c>
      <c r="H6" s="0" t="s">
        <v>12</v>
      </c>
      <c r="I6" s="0" t="s">
        <v>13</v>
      </c>
      <c r="L6" s="0" t="s">
        <v>14</v>
      </c>
      <c r="R6" s="0" t="s">
        <v>15</v>
      </c>
    </row>
    <row r="7" customFormat="false" ht="17" hidden="false" customHeight="false" outlineLevel="0" collapsed="false">
      <c r="A7" s="0" t="s">
        <v>16</v>
      </c>
      <c r="B7" s="7" t="s">
        <v>17</v>
      </c>
      <c r="C7" s="1" t="str">
        <f aca="false">CONCATENATE(MID(B7,2,1),MID(B7,8,1),MID(B7,3,1),MID(B7,9,1),MID(B7,10,1),MID(B7,4,1),MID(B7,7,1),MID(B7,5,1))</f>
        <v>00000000</v>
      </c>
      <c r="D7" s="1" t="str">
        <f aca="false">CONCATENATE("0x",O7,P7)</f>
        <v>0x00</v>
      </c>
      <c r="E7" s="0" t="n">
        <f aca="false">MID(C7,1,1)*128+MID(C7,2,1)*64+MID(C7,3,1)*32+MID(C7,4,1)*16+MID(C7,5,1)*8+MID(C7,6,1)*4+MID(C7,7,1)*2+MID(C7,8,1)</f>
        <v>0</v>
      </c>
      <c r="G7" s="1" t="str">
        <f aca="false">CONCATENATE(MID(B7,10,1),MID(B7,4,1),MID(B7,7,1),MID(B7,5,1),MID(B7,3,1),MID(B7,8,1),MID(B7,2,1),MID(B7,9,1))</f>
        <v>00000000</v>
      </c>
      <c r="H7" s="1" t="str">
        <f aca="false">CONCATENATE("0x",O7,P7)</f>
        <v>0x00</v>
      </c>
      <c r="I7" s="0" t="n">
        <f aca="false">MID(G7,1,1)*128+MID(G7,2,1)*64+MID(G7,3,1)*32+MID(G7,4,1)*16+MID(G7,5,1)*8+MID(G7,6,1)*4+MID(G7,7,1)*2+MID(G7,8,1)</f>
        <v>0</v>
      </c>
      <c r="L7" s="0" t="n">
        <v>32</v>
      </c>
      <c r="M7" s="0" t="n">
        <f aca="false">MID(C7,1,1)*8+MID(C7,2,1)*4+MID(C7,3,1)*2+MID(C7,4,1)</f>
        <v>0</v>
      </c>
      <c r="N7" s="0" t="n">
        <f aca="false">MID(C7,5,1)*8+MID(C7,6,1)*4+MID(C7,7,1)*2+MID(C7,8,1)</f>
        <v>0</v>
      </c>
      <c r="O7" s="0" t="n">
        <f aca="false">IF(M7&gt;9,CHAR(M7+CODE("A")-10),M7)</f>
        <v>0</v>
      </c>
      <c r="P7" s="0" t="n">
        <f aca="false">IF(N7&gt;9,CHAR(N7+CODE("A")-10),N7)</f>
        <v>0</v>
      </c>
      <c r="R7" s="0" t="n">
        <v>32</v>
      </c>
      <c r="S7" s="0" t="n">
        <f aca="false">MID(G7,1,1)*8+MID(G7,2,1)*4+MID(G7,3,1)*2+MID(G7,4,1)</f>
        <v>0</v>
      </c>
      <c r="T7" s="0" t="n">
        <f aca="false">MID(G7,5,1)*8+MID(G7,6,1)*4+MID(G7,7,1)*2+MID(G7,8,1)</f>
        <v>0</v>
      </c>
      <c r="U7" s="0" t="n">
        <f aca="false">IF(S7&gt;9,CHAR(S7+CODE("A")-10),S7)</f>
        <v>0</v>
      </c>
      <c r="V7" s="0" t="n">
        <f aca="false">IF(T7&gt;9,CHAR(T7+CODE("A")-10),T7)</f>
        <v>0</v>
      </c>
    </row>
    <row r="8" customFormat="false" ht="17" hidden="false" customHeight="false" outlineLevel="0" collapsed="false">
      <c r="A8" s="0" t="str">
        <f aca="false">CHAR(L8)</f>
        <v>!</v>
      </c>
      <c r="B8" s="7" t="s">
        <v>18</v>
      </c>
      <c r="C8" s="1" t="str">
        <f aca="false">CONCATENATE(MID(B8,2,1),MID(B8,8,1),MID(B8,3,1),MID(B8,9,1),MID(B8,10,1),MID(B8,4,1),MID(B8,7,1),MID(B8,5,1))</f>
        <v>00101010</v>
      </c>
      <c r="D8" s="3" t="str">
        <f aca="false">CONCATENATE("0x",O8,P8)</f>
        <v>0x2A</v>
      </c>
      <c r="E8" s="0" t="n">
        <f aca="false">MID(C8,1,1)*128+MID(C8,2,1)*64+MID(C8,3,1)*32+MID(C8,4,1)*16+MID(C8,5,1)*8+MID(C8,6,1)*4+MID(C8,7,1)*2+MID(C8,8,1)</f>
        <v>42</v>
      </c>
      <c r="G8" s="1" t="str">
        <f aca="false">CONCATENATE(MID(B8,10,1),MID(B8,4,1),MID(B8,7,1),MID(B8,5,1),MID(B8,3,1),MID(B8,8,1),MID(B8,2,1),MID(B8,9,1))</f>
        <v>10101000</v>
      </c>
      <c r="H8" s="3" t="str">
        <f aca="false">CONCATENATE("0x",U8,V8)</f>
        <v>0xA8</v>
      </c>
      <c r="I8" s="0" t="n">
        <f aca="false">MID(G8,1,1)*128+MID(G8,2,1)*64+MID(G8,3,1)*32+MID(G8,4,1)*16+MID(G8,5,1)*8+MID(G8,6,1)*4+MID(G8,7,1)*2+MID(G8,8,1)</f>
        <v>168</v>
      </c>
      <c r="L8" s="0" t="n">
        <f aca="false">L7+1</f>
        <v>33</v>
      </c>
      <c r="M8" s="0" t="n">
        <f aca="false">MID(C8,1,1)*8+MID(C8,2,1)*4+MID(C8,3,1)*2+MID(C8,4,1)</f>
        <v>2</v>
      </c>
      <c r="N8" s="0" t="n">
        <f aca="false">MID(C8,5,1)*8+MID(C8,6,1)*4+MID(C8,7,1)*2+MID(C8,8,1)</f>
        <v>10</v>
      </c>
      <c r="O8" s="0" t="n">
        <f aca="false">IF(M8&gt;9,CHAR(M8+CODE("A")-10),M8)</f>
        <v>2</v>
      </c>
      <c r="P8" s="0" t="str">
        <f aca="false">IF(N8&gt;9,CHAR(N8+CODE("A")-10),N8)</f>
        <v>A</v>
      </c>
      <c r="R8" s="0" t="n">
        <f aca="false">R7+1</f>
        <v>33</v>
      </c>
      <c r="S8" s="0" t="n">
        <f aca="false">MID(G8,1,1)*8+MID(G8,2,1)*4+MID(G8,3,1)*2+MID(G8,4,1)</f>
        <v>10</v>
      </c>
      <c r="T8" s="0" t="n">
        <f aca="false">MID(G8,5,1)*8+MID(G8,6,1)*4+MID(G8,7,1)*2+MID(G8,8,1)</f>
        <v>8</v>
      </c>
      <c r="U8" s="0" t="str">
        <f aca="false">IF(S8&gt;9,CHAR(S8+CODE("A")-10),S8)</f>
        <v>A</v>
      </c>
      <c r="V8" s="0" t="n">
        <f aca="false">IF(T8&gt;9,CHAR(T8+CODE("A")-10),T8)</f>
        <v>8</v>
      </c>
    </row>
    <row r="9" customFormat="false" ht="17" hidden="false" customHeight="false" outlineLevel="0" collapsed="false">
      <c r="A9" s="0" t="str">
        <f aca="false">CHAR(L9)</f>
        <v>"</v>
      </c>
      <c r="B9" s="7" t="s">
        <v>19</v>
      </c>
      <c r="C9" s="1" t="str">
        <f aca="false">CONCATENATE(MID(B9,2,1),MID(B9,8,1),MID(B9,3,1),MID(B9,9,1),MID(B9,10,1),MID(B9,4,1),MID(B9,7,1),MID(B9,5,1))</f>
        <v>00010100</v>
      </c>
      <c r="D9" s="1" t="str">
        <f aca="false">CONCATENATE("0x",O9,P9)</f>
        <v>0x14</v>
      </c>
      <c r="E9" s="0" t="n">
        <f aca="false">MID(C9,1,1)*128+MID(C9,2,1)*64+MID(C9,3,1)*32+MID(C9,4,1)*16+MID(C9,5,1)*8+MID(C9,6,1)*4+MID(C9,7,1)*2+MID(C9,8,1)</f>
        <v>20</v>
      </c>
      <c r="G9" s="1" t="str">
        <f aca="false">CONCATENATE(MID(B9,10,1),MID(B9,4,1),MID(B9,7,1),MID(B9,5,1),MID(B9,3,1),MID(B9,8,1),MID(B9,2,1),MID(B9,9,1))</f>
        <v>01000001</v>
      </c>
      <c r="H9" s="1" t="str">
        <f aca="false">CONCATENATE("0x",U9,V9)</f>
        <v>0x41</v>
      </c>
      <c r="I9" s="0" t="n">
        <f aca="false">MID(G9,1,1)*128+MID(G9,2,1)*64+MID(G9,3,1)*32+MID(G9,4,1)*16+MID(G9,5,1)*8+MID(G9,6,1)*4+MID(G9,7,1)*2+MID(G9,8,1)</f>
        <v>65</v>
      </c>
      <c r="L9" s="0" t="n">
        <f aca="false">L8+1</f>
        <v>34</v>
      </c>
      <c r="M9" s="0" t="n">
        <f aca="false">MID(C9,1,1)*8+MID(C9,2,1)*4+MID(C9,3,1)*2+MID(C9,4,1)</f>
        <v>1</v>
      </c>
      <c r="N9" s="0" t="n">
        <f aca="false">MID(C9,5,1)*8+MID(C9,6,1)*4+MID(C9,7,1)*2+MID(C9,8,1)</f>
        <v>4</v>
      </c>
      <c r="O9" s="0" t="n">
        <f aca="false">IF(M9&gt;9,CHAR(M9+CODE("A")-10),M9)</f>
        <v>1</v>
      </c>
      <c r="P9" s="0" t="n">
        <f aca="false">IF(N9&gt;9,CHAR(N9+CODE("A")-10),N9)</f>
        <v>4</v>
      </c>
      <c r="R9" s="0" t="n">
        <f aca="false">R8+1</f>
        <v>34</v>
      </c>
      <c r="S9" s="0" t="n">
        <f aca="false">MID(G9,1,1)*8+MID(G9,2,1)*4+MID(G9,3,1)*2+MID(G9,4,1)</f>
        <v>4</v>
      </c>
      <c r="T9" s="0" t="n">
        <f aca="false">MID(G9,5,1)*8+MID(G9,6,1)*4+MID(G9,7,1)*2+MID(G9,8,1)</f>
        <v>1</v>
      </c>
      <c r="U9" s="0" t="n">
        <f aca="false">IF(S9&gt;9,CHAR(S9+CODE("A")-10),S9)</f>
        <v>4</v>
      </c>
      <c r="V9" s="0" t="n">
        <f aca="false">IF(T9&gt;9,CHAR(T9+CODE("A")-10),T9)</f>
        <v>1</v>
      </c>
    </row>
    <row r="10" customFormat="false" ht="17" hidden="false" customHeight="false" outlineLevel="0" collapsed="false">
      <c r="A10" s="0" t="str">
        <f aca="false">CHAR(L10)</f>
        <v>#</v>
      </c>
      <c r="B10" s="7" t="s">
        <v>18</v>
      </c>
      <c r="C10" s="1" t="str">
        <f aca="false">CONCATENATE(MID(B10,2,1),MID(B10,8,1),MID(B10,3,1),MID(B10,9,1),MID(B10,10,1),MID(B10,4,1),MID(B10,7,1),MID(B10,5,1))</f>
        <v>00101010</v>
      </c>
      <c r="D10" s="3" t="str">
        <f aca="false">CONCATENATE("0x",O10,P10)</f>
        <v>0x2A</v>
      </c>
      <c r="E10" s="0" t="n">
        <f aca="false">MID(C10,1,1)*128+MID(C10,2,1)*64+MID(C10,3,1)*32+MID(C10,4,1)*16+MID(C10,5,1)*8+MID(C10,6,1)*4+MID(C10,7,1)*2+MID(C10,8,1)</f>
        <v>42</v>
      </c>
      <c r="G10" s="1" t="str">
        <f aca="false">CONCATENATE(MID(B10,10,1),MID(B10,4,1),MID(B10,7,1),MID(B10,5,1),MID(B10,3,1),MID(B10,8,1),MID(B10,2,1),MID(B10,9,1))</f>
        <v>10101000</v>
      </c>
      <c r="H10" s="3" t="str">
        <f aca="false">CONCATENATE("0x",U10,V10)</f>
        <v>0xA8</v>
      </c>
      <c r="I10" s="0" t="n">
        <f aca="false">MID(G10,1,1)*128+MID(G10,2,1)*64+MID(G10,3,1)*32+MID(G10,4,1)*16+MID(G10,5,1)*8+MID(G10,6,1)*4+MID(G10,7,1)*2+MID(G10,8,1)</f>
        <v>168</v>
      </c>
      <c r="L10" s="0" t="n">
        <f aca="false">L9+1</f>
        <v>35</v>
      </c>
      <c r="M10" s="0" t="n">
        <f aca="false">MID(C10,1,1)*8+MID(C10,2,1)*4+MID(C10,3,1)*2+MID(C10,4,1)</f>
        <v>2</v>
      </c>
      <c r="N10" s="0" t="n">
        <f aca="false">MID(C10,5,1)*8+MID(C10,6,1)*4+MID(C10,7,1)*2+MID(C10,8,1)</f>
        <v>10</v>
      </c>
      <c r="O10" s="0" t="n">
        <f aca="false">IF(M10&gt;9,CHAR(M10+CODE("A")-10),M10)</f>
        <v>2</v>
      </c>
      <c r="P10" s="0" t="str">
        <f aca="false">IF(N10&gt;9,CHAR(N10+CODE("A")-10),N10)</f>
        <v>A</v>
      </c>
      <c r="R10" s="0" t="n">
        <f aca="false">R9+1</f>
        <v>35</v>
      </c>
      <c r="S10" s="0" t="n">
        <f aca="false">MID(G10,1,1)*8+MID(G10,2,1)*4+MID(G10,3,1)*2+MID(G10,4,1)</f>
        <v>10</v>
      </c>
      <c r="T10" s="0" t="n">
        <f aca="false">MID(G10,5,1)*8+MID(G10,6,1)*4+MID(G10,7,1)*2+MID(G10,8,1)</f>
        <v>8</v>
      </c>
      <c r="U10" s="0" t="str">
        <f aca="false">IF(S10&gt;9,CHAR(S10+CODE("A")-10),S10)</f>
        <v>A</v>
      </c>
      <c r="V10" s="0" t="n">
        <f aca="false">IF(T10&gt;9,CHAR(T10+CODE("A")-10),T10)</f>
        <v>8</v>
      </c>
    </row>
    <row r="11" customFormat="false" ht="17" hidden="false" customHeight="false" outlineLevel="0" collapsed="false">
      <c r="A11" s="0" t="str">
        <f aca="false">CHAR(L11)</f>
        <v>$</v>
      </c>
      <c r="B11" s="7" t="s">
        <v>18</v>
      </c>
      <c r="C11" s="1" t="str">
        <f aca="false">CONCATENATE(MID(B11,2,1),MID(B11,8,1),MID(B11,3,1),MID(B11,9,1),MID(B11,10,1),MID(B11,4,1),MID(B11,7,1),MID(B11,5,1))</f>
        <v>00101010</v>
      </c>
      <c r="D11" s="3" t="str">
        <f aca="false">CONCATENATE("0x",O11,P11)</f>
        <v>0x2A</v>
      </c>
      <c r="E11" s="0" t="n">
        <f aca="false">MID(C11,1,1)*128+MID(C11,2,1)*64+MID(C11,3,1)*32+MID(C11,4,1)*16+MID(C11,5,1)*8+MID(C11,6,1)*4+MID(C11,7,1)*2+MID(C11,8,1)</f>
        <v>42</v>
      </c>
      <c r="G11" s="1" t="str">
        <f aca="false">CONCATENATE(MID(B11,10,1),MID(B11,4,1),MID(B11,7,1),MID(B11,5,1),MID(B11,3,1),MID(B11,8,1),MID(B11,2,1),MID(B11,9,1))</f>
        <v>10101000</v>
      </c>
      <c r="H11" s="3" t="str">
        <f aca="false">CONCATENATE("0x",U11,V11)</f>
        <v>0xA8</v>
      </c>
      <c r="I11" s="0" t="n">
        <f aca="false">MID(G11,1,1)*128+MID(G11,2,1)*64+MID(G11,3,1)*32+MID(G11,4,1)*16+MID(G11,5,1)*8+MID(G11,6,1)*4+MID(G11,7,1)*2+MID(G11,8,1)</f>
        <v>168</v>
      </c>
      <c r="L11" s="0" t="n">
        <f aca="false">L10+1</f>
        <v>36</v>
      </c>
      <c r="M11" s="0" t="n">
        <f aca="false">MID(C11,1,1)*8+MID(C11,2,1)*4+MID(C11,3,1)*2+MID(C11,4,1)</f>
        <v>2</v>
      </c>
      <c r="N11" s="0" t="n">
        <f aca="false">MID(C11,5,1)*8+MID(C11,6,1)*4+MID(C11,7,1)*2+MID(C11,8,1)</f>
        <v>10</v>
      </c>
      <c r="O11" s="0" t="n">
        <f aca="false">IF(M11&gt;9,CHAR(M11+CODE("A")-10),M11)</f>
        <v>2</v>
      </c>
      <c r="P11" s="0" t="str">
        <f aca="false">IF(N11&gt;9,CHAR(N11+CODE("A")-10),N11)</f>
        <v>A</v>
      </c>
      <c r="R11" s="0" t="n">
        <f aca="false">R10+1</f>
        <v>36</v>
      </c>
      <c r="S11" s="0" t="n">
        <f aca="false">MID(G11,1,1)*8+MID(G11,2,1)*4+MID(G11,3,1)*2+MID(G11,4,1)</f>
        <v>10</v>
      </c>
      <c r="T11" s="0" t="n">
        <f aca="false">MID(G11,5,1)*8+MID(G11,6,1)*4+MID(G11,7,1)*2+MID(G11,8,1)</f>
        <v>8</v>
      </c>
      <c r="U11" s="0" t="str">
        <f aca="false">IF(S11&gt;9,CHAR(S11+CODE("A")-10),S11)</f>
        <v>A</v>
      </c>
      <c r="V11" s="0" t="n">
        <f aca="false">IF(T11&gt;9,CHAR(T11+CODE("A")-10),T11)</f>
        <v>8</v>
      </c>
    </row>
    <row r="12" customFormat="false" ht="17" hidden="false" customHeight="false" outlineLevel="0" collapsed="false">
      <c r="A12" s="0" t="str">
        <f aca="false">CHAR(L12)</f>
        <v>%</v>
      </c>
      <c r="B12" s="7" t="s">
        <v>20</v>
      </c>
      <c r="C12" s="1" t="str">
        <f aca="false">CONCATENATE(MID(B12,2,1),MID(B12,8,1),MID(B12,3,1),MID(B12,9,1),MID(B12,10,1),MID(B12,4,1),MID(B12,7,1),MID(B12,5,1))</f>
        <v>00110001</v>
      </c>
      <c r="D12" s="1" t="str">
        <f aca="false">CONCATENATE("0x",O12,P12)</f>
        <v>0x31</v>
      </c>
      <c r="E12" s="0" t="n">
        <f aca="false">MID(C12,1,1)*128+MID(C12,2,1)*64+MID(C12,3,1)*32+MID(C12,4,1)*16+MID(C12,5,1)*8+MID(C12,6,1)*4+MID(C12,7,1)*2+MID(C12,8,1)</f>
        <v>49</v>
      </c>
      <c r="G12" s="1" t="str">
        <f aca="false">CONCATENATE(MID(B12,10,1),MID(B12,4,1),MID(B12,7,1),MID(B12,5,1),MID(B12,3,1),MID(B12,8,1),MID(B12,2,1),MID(B12,9,1))</f>
        <v>00011001</v>
      </c>
      <c r="H12" s="1" t="str">
        <f aca="false">CONCATENATE("0x",U12,V12)</f>
        <v>0x19</v>
      </c>
      <c r="I12" s="0" t="n">
        <f aca="false">MID(G12,1,1)*128+MID(G12,2,1)*64+MID(G12,3,1)*32+MID(G12,4,1)*16+MID(G12,5,1)*8+MID(G12,6,1)*4+MID(G12,7,1)*2+MID(G12,8,1)</f>
        <v>25</v>
      </c>
      <c r="L12" s="0" t="n">
        <f aca="false">L11+1</f>
        <v>37</v>
      </c>
      <c r="M12" s="0" t="n">
        <f aca="false">MID(C12,1,1)*8+MID(C12,2,1)*4+MID(C12,3,1)*2+MID(C12,4,1)</f>
        <v>3</v>
      </c>
      <c r="N12" s="0" t="n">
        <f aca="false">MID(C12,5,1)*8+MID(C12,6,1)*4+MID(C12,7,1)*2+MID(C12,8,1)</f>
        <v>1</v>
      </c>
      <c r="O12" s="0" t="n">
        <f aca="false">IF(M12&gt;9,CHAR(M12+CODE("A")-10),M12)</f>
        <v>3</v>
      </c>
      <c r="P12" s="0" t="n">
        <f aca="false">IF(N12&gt;9,CHAR(N12+CODE("A")-10),N12)</f>
        <v>1</v>
      </c>
      <c r="R12" s="0" t="n">
        <f aca="false">R11+1</f>
        <v>37</v>
      </c>
      <c r="S12" s="0" t="n">
        <f aca="false">MID(G12,1,1)*8+MID(G12,2,1)*4+MID(G12,3,1)*2+MID(G12,4,1)</f>
        <v>1</v>
      </c>
      <c r="T12" s="0" t="n">
        <f aca="false">MID(G12,5,1)*8+MID(G12,6,1)*4+MID(G12,7,1)*2+MID(G12,8,1)</f>
        <v>9</v>
      </c>
      <c r="U12" s="0" t="n">
        <f aca="false">IF(S12&gt;9,CHAR(S12+CODE("A")-10),S12)</f>
        <v>1</v>
      </c>
      <c r="V12" s="0" t="n">
        <f aca="false">IF(T12&gt;9,CHAR(T12+CODE("A")-10),T12)</f>
        <v>9</v>
      </c>
    </row>
    <row r="13" customFormat="false" ht="17" hidden="false" customHeight="false" outlineLevel="0" collapsed="false">
      <c r="A13" s="0" t="str">
        <f aca="false">CHAR(L13)</f>
        <v>&amp;</v>
      </c>
      <c r="B13" s="7" t="s">
        <v>18</v>
      </c>
      <c r="C13" s="1" t="str">
        <f aca="false">CONCATENATE(MID(B13,2,1),MID(B13,8,1),MID(B13,3,1),MID(B13,9,1),MID(B13,10,1),MID(B13,4,1),MID(B13,7,1),MID(B13,5,1))</f>
        <v>00101010</v>
      </c>
      <c r="D13" s="3" t="str">
        <f aca="false">CONCATENATE("0x",O13,P13)</f>
        <v>0x2A</v>
      </c>
      <c r="E13" s="0" t="n">
        <f aca="false">MID(C13,1,1)*128+MID(C13,2,1)*64+MID(C13,3,1)*32+MID(C13,4,1)*16+MID(C13,5,1)*8+MID(C13,6,1)*4+MID(C13,7,1)*2+MID(C13,8,1)</f>
        <v>42</v>
      </c>
      <c r="G13" s="1" t="str">
        <f aca="false">CONCATENATE(MID(B13,10,1),MID(B13,4,1),MID(B13,7,1),MID(B13,5,1),MID(B13,3,1),MID(B13,8,1),MID(B13,2,1),MID(B13,9,1))</f>
        <v>10101000</v>
      </c>
      <c r="H13" s="3" t="str">
        <f aca="false">CONCATENATE("0x",U13,V13)</f>
        <v>0xA8</v>
      </c>
      <c r="I13" s="0" t="n">
        <f aca="false">MID(G13,1,1)*128+MID(G13,2,1)*64+MID(G13,3,1)*32+MID(G13,4,1)*16+MID(G13,5,1)*8+MID(G13,6,1)*4+MID(G13,7,1)*2+MID(G13,8,1)</f>
        <v>168</v>
      </c>
      <c r="L13" s="0" t="n">
        <f aca="false">L12+1</f>
        <v>38</v>
      </c>
      <c r="M13" s="0" t="n">
        <f aca="false">MID(C13,1,1)*8+MID(C13,2,1)*4+MID(C13,3,1)*2+MID(C13,4,1)</f>
        <v>2</v>
      </c>
      <c r="N13" s="0" t="n">
        <f aca="false">MID(C13,5,1)*8+MID(C13,6,1)*4+MID(C13,7,1)*2+MID(C13,8,1)</f>
        <v>10</v>
      </c>
      <c r="O13" s="0" t="n">
        <f aca="false">IF(M13&gt;9,CHAR(M13+CODE("A")-10),M13)</f>
        <v>2</v>
      </c>
      <c r="P13" s="0" t="str">
        <f aca="false">IF(N13&gt;9,CHAR(N13+CODE("A")-10),N13)</f>
        <v>A</v>
      </c>
      <c r="R13" s="0" t="n">
        <f aca="false">R12+1</f>
        <v>38</v>
      </c>
      <c r="S13" s="0" t="n">
        <f aca="false">MID(G13,1,1)*8+MID(G13,2,1)*4+MID(G13,3,1)*2+MID(G13,4,1)</f>
        <v>10</v>
      </c>
      <c r="T13" s="0" t="n">
        <f aca="false">MID(G13,5,1)*8+MID(G13,6,1)*4+MID(G13,7,1)*2+MID(G13,8,1)</f>
        <v>8</v>
      </c>
      <c r="U13" s="0" t="str">
        <f aca="false">IF(S13&gt;9,CHAR(S13+CODE("A")-10),S13)</f>
        <v>A</v>
      </c>
      <c r="V13" s="0" t="n">
        <f aca="false">IF(T13&gt;9,CHAR(T13+CODE("A")-10),T13)</f>
        <v>8</v>
      </c>
    </row>
    <row r="14" customFormat="false" ht="17" hidden="false" customHeight="false" outlineLevel="0" collapsed="false">
      <c r="A14" s="0" t="str">
        <f aca="false">CHAR(L14)</f>
        <v>'</v>
      </c>
      <c r="B14" s="7" t="s">
        <v>21</v>
      </c>
      <c r="C14" s="1" t="str">
        <f aca="false">CONCATENATE(MID(B14,2,1),MID(B14,8,1),MID(B14,3,1),MID(B14,9,1),MID(B14,10,1),MID(B14,4,1),MID(B14,7,1),MID(B14,5,1))</f>
        <v>00000100</v>
      </c>
      <c r="D14" s="1" t="str">
        <f aca="false">CONCATENATE("0x",O14,P14)</f>
        <v>0x04</v>
      </c>
      <c r="E14" s="0" t="n">
        <f aca="false">MID(C14,1,1)*128+MID(C14,2,1)*64+MID(C14,3,1)*32+MID(C14,4,1)*16+MID(C14,5,1)*8+MID(C14,6,1)*4+MID(C14,7,1)*2+MID(C14,8,1)</f>
        <v>4</v>
      </c>
      <c r="G14" s="1" t="str">
        <f aca="false">CONCATENATE(MID(B14,10,1),MID(B14,4,1),MID(B14,7,1),MID(B14,5,1),MID(B14,3,1),MID(B14,8,1),MID(B14,2,1),MID(B14,9,1))</f>
        <v>01000000</v>
      </c>
      <c r="H14" s="1" t="str">
        <f aca="false">CONCATENATE("0x",U14,V14)</f>
        <v>0x40</v>
      </c>
      <c r="I14" s="0" t="n">
        <f aca="false">MID(G14,1,1)*128+MID(G14,2,1)*64+MID(G14,3,1)*32+MID(G14,4,1)*16+MID(G14,5,1)*8+MID(G14,6,1)*4+MID(G14,7,1)*2+MID(G14,8,1)</f>
        <v>64</v>
      </c>
      <c r="L14" s="0" t="n">
        <f aca="false">L13+1</f>
        <v>39</v>
      </c>
      <c r="M14" s="0" t="n">
        <f aca="false">MID(C14,1,1)*8+MID(C14,2,1)*4+MID(C14,3,1)*2+MID(C14,4,1)</f>
        <v>0</v>
      </c>
      <c r="N14" s="0" t="n">
        <f aca="false">MID(C14,5,1)*8+MID(C14,6,1)*4+MID(C14,7,1)*2+MID(C14,8,1)</f>
        <v>4</v>
      </c>
      <c r="O14" s="0" t="n">
        <f aca="false">IF(M14&gt;9,CHAR(M14+CODE("A")-10),M14)</f>
        <v>0</v>
      </c>
      <c r="P14" s="0" t="n">
        <f aca="false">IF(N14&gt;9,CHAR(N14+CODE("A")-10),N14)</f>
        <v>4</v>
      </c>
      <c r="R14" s="0" t="n">
        <f aca="false">R13+1</f>
        <v>39</v>
      </c>
      <c r="S14" s="0" t="n">
        <f aca="false">MID(G14,1,1)*8+MID(G14,2,1)*4+MID(G14,3,1)*2+MID(G14,4,1)</f>
        <v>4</v>
      </c>
      <c r="T14" s="0" t="n">
        <f aca="false">MID(G14,5,1)*8+MID(G14,6,1)*4+MID(G14,7,1)*2+MID(G14,8,1)</f>
        <v>0</v>
      </c>
      <c r="U14" s="0" t="n">
        <f aca="false">IF(S14&gt;9,CHAR(S14+CODE("A")-10),S14)</f>
        <v>4</v>
      </c>
      <c r="V14" s="0" t="n">
        <f aca="false">IF(T14&gt;9,CHAR(T14+CODE("A")-10),T14)</f>
        <v>0</v>
      </c>
    </row>
    <row r="15" customFormat="false" ht="17" hidden="false" customHeight="false" outlineLevel="0" collapsed="false">
      <c r="A15" s="0" t="str">
        <f aca="false">CHAR(L15)</f>
        <v>(</v>
      </c>
      <c r="B15" s="7" t="s">
        <v>22</v>
      </c>
      <c r="C15" s="1" t="str">
        <f aca="false">CONCATENATE(MID(B15,2,1),MID(B15,8,1),MID(B15,3,1),MID(B15,9,1),MID(B15,10,1),MID(B15,4,1),MID(B15,7,1),MID(B15,5,1))</f>
        <v>00100011</v>
      </c>
      <c r="D15" s="1" t="str">
        <f aca="false">CONCATENATE("0x",O15,P15)</f>
        <v>0x23</v>
      </c>
      <c r="E15" s="0" t="n">
        <f aca="false">MID(C15,1,1)*128+MID(C15,2,1)*64+MID(C15,3,1)*32+MID(C15,4,1)*16+MID(C15,5,1)*8+MID(C15,6,1)*4+MID(C15,7,1)*2+MID(C15,8,1)</f>
        <v>35</v>
      </c>
      <c r="G15" s="1" t="str">
        <f aca="false">CONCATENATE(MID(B15,10,1),MID(B15,4,1),MID(B15,7,1),MID(B15,5,1),MID(B15,3,1),MID(B15,8,1),MID(B15,2,1),MID(B15,9,1))</f>
        <v>00111000</v>
      </c>
      <c r="H15" s="1" t="str">
        <f aca="false">CONCATENATE("0x",U15,V15)</f>
        <v>0x38</v>
      </c>
      <c r="I15" s="0" t="n">
        <f aca="false">MID(G15,1,1)*128+MID(G15,2,1)*64+MID(G15,3,1)*32+MID(G15,4,1)*16+MID(G15,5,1)*8+MID(G15,6,1)*4+MID(G15,7,1)*2+MID(G15,8,1)</f>
        <v>56</v>
      </c>
      <c r="L15" s="0" t="n">
        <f aca="false">L14+1</f>
        <v>40</v>
      </c>
      <c r="M15" s="0" t="n">
        <f aca="false">MID(C15,1,1)*8+MID(C15,2,1)*4+MID(C15,3,1)*2+MID(C15,4,1)</f>
        <v>2</v>
      </c>
      <c r="N15" s="0" t="n">
        <f aca="false">MID(C15,5,1)*8+MID(C15,6,1)*4+MID(C15,7,1)*2+MID(C15,8,1)</f>
        <v>3</v>
      </c>
      <c r="O15" s="0" t="n">
        <f aca="false">IF(M15&gt;9,CHAR(M15+CODE("A")-10),M15)</f>
        <v>2</v>
      </c>
      <c r="P15" s="0" t="n">
        <f aca="false">IF(N15&gt;9,CHAR(N15+CODE("A")-10),N15)</f>
        <v>3</v>
      </c>
      <c r="R15" s="0" t="n">
        <f aca="false">R14+1</f>
        <v>40</v>
      </c>
      <c r="S15" s="0" t="n">
        <f aca="false">MID(G15,1,1)*8+MID(G15,2,1)*4+MID(G15,3,1)*2+MID(G15,4,1)</f>
        <v>3</v>
      </c>
      <c r="T15" s="0" t="n">
        <f aca="false">MID(G15,5,1)*8+MID(G15,6,1)*4+MID(G15,7,1)*2+MID(G15,8,1)</f>
        <v>8</v>
      </c>
      <c r="U15" s="0" t="n">
        <f aca="false">IF(S15&gt;9,CHAR(S15+CODE("A")-10),S15)</f>
        <v>3</v>
      </c>
      <c r="V15" s="0" t="n">
        <f aca="false">IF(T15&gt;9,CHAR(T15+CODE("A")-10),T15)</f>
        <v>8</v>
      </c>
    </row>
    <row r="16" customFormat="false" ht="17" hidden="false" customHeight="false" outlineLevel="0" collapsed="false">
      <c r="A16" s="0" t="str">
        <f aca="false">CHAR(L16)</f>
        <v>)</v>
      </c>
      <c r="B16" s="7" t="s">
        <v>23</v>
      </c>
      <c r="C16" s="1" t="str">
        <f aca="false">CONCATENATE(MID(B16,2,1),MID(B16,8,1),MID(B16,3,1),MID(B16,9,1),MID(B16,10,1),MID(B16,4,1),MID(B16,7,1),MID(B16,5,1))</f>
        <v>01100010</v>
      </c>
      <c r="D16" s="1" t="str">
        <f aca="false">CONCATENATE("0x",O16,P16)</f>
        <v>0x62</v>
      </c>
      <c r="E16" s="0" t="n">
        <f aca="false">MID(C16,1,1)*128+MID(C16,2,1)*64+MID(C16,3,1)*32+MID(C16,4,1)*16+MID(C16,5,1)*8+MID(C16,6,1)*4+MID(C16,7,1)*2+MID(C16,8,1)</f>
        <v>98</v>
      </c>
      <c r="G16" s="1" t="str">
        <f aca="false">CONCATENATE(MID(B16,10,1),MID(B16,4,1),MID(B16,7,1),MID(B16,5,1),MID(B16,3,1),MID(B16,8,1),MID(B16,2,1),MID(B16,9,1))</f>
        <v>00101100</v>
      </c>
      <c r="H16" s="1" t="str">
        <f aca="false">CONCATENATE("0x",U16,V16)</f>
        <v>0x2C</v>
      </c>
      <c r="I16" s="0" t="n">
        <f aca="false">MID(G16,1,1)*128+MID(G16,2,1)*64+MID(G16,3,1)*32+MID(G16,4,1)*16+MID(G16,5,1)*8+MID(G16,6,1)*4+MID(G16,7,1)*2+MID(G16,8,1)</f>
        <v>44</v>
      </c>
      <c r="L16" s="0" t="n">
        <f aca="false">L15+1</f>
        <v>41</v>
      </c>
      <c r="M16" s="0" t="n">
        <f aca="false">MID(C16,1,1)*8+MID(C16,2,1)*4+MID(C16,3,1)*2+MID(C16,4,1)</f>
        <v>6</v>
      </c>
      <c r="N16" s="0" t="n">
        <f aca="false">MID(C16,5,1)*8+MID(C16,6,1)*4+MID(C16,7,1)*2+MID(C16,8,1)</f>
        <v>2</v>
      </c>
      <c r="O16" s="0" t="n">
        <f aca="false">IF(M16&gt;9,CHAR(M16+CODE("A")-10),M16)</f>
        <v>6</v>
      </c>
      <c r="P16" s="0" t="n">
        <f aca="false">IF(N16&gt;9,CHAR(N16+CODE("A")-10),N16)</f>
        <v>2</v>
      </c>
      <c r="R16" s="0" t="n">
        <f aca="false">R15+1</f>
        <v>41</v>
      </c>
      <c r="S16" s="0" t="n">
        <f aca="false">MID(G16,1,1)*8+MID(G16,2,1)*4+MID(G16,3,1)*2+MID(G16,4,1)</f>
        <v>2</v>
      </c>
      <c r="T16" s="0" t="n">
        <f aca="false">MID(G16,5,1)*8+MID(G16,6,1)*4+MID(G16,7,1)*2+MID(G16,8,1)</f>
        <v>12</v>
      </c>
      <c r="U16" s="0" t="n">
        <f aca="false">IF(S16&gt;9,CHAR(S16+CODE("A")-10),S16)</f>
        <v>2</v>
      </c>
      <c r="V16" s="0" t="str">
        <f aca="false">IF(T16&gt;9,CHAR(T16+CODE("A")-10),T16)</f>
        <v>C</v>
      </c>
    </row>
    <row r="17" customFormat="false" ht="17" hidden="false" customHeight="false" outlineLevel="0" collapsed="false">
      <c r="A17" s="0" t="str">
        <f aca="false">CHAR(L17)</f>
        <v>*</v>
      </c>
      <c r="B17" s="7" t="s">
        <v>18</v>
      </c>
      <c r="C17" s="1" t="str">
        <f aca="false">CONCATENATE(MID(B17,2,1),MID(B17,8,1),MID(B17,3,1),MID(B17,9,1),MID(B17,10,1),MID(B17,4,1),MID(B17,7,1),MID(B17,5,1))</f>
        <v>00101010</v>
      </c>
      <c r="D17" s="3" t="str">
        <f aca="false">CONCATENATE("0x",O17,P17)</f>
        <v>0x2A</v>
      </c>
      <c r="E17" s="0" t="n">
        <f aca="false">MID(C17,1,1)*128+MID(C17,2,1)*64+MID(C17,3,1)*32+MID(C17,4,1)*16+MID(C17,5,1)*8+MID(C17,6,1)*4+MID(C17,7,1)*2+MID(C17,8,1)</f>
        <v>42</v>
      </c>
      <c r="G17" s="1" t="str">
        <f aca="false">CONCATENATE(MID(B17,10,1),MID(B17,4,1),MID(B17,7,1),MID(B17,5,1),MID(B17,3,1),MID(B17,8,1),MID(B17,2,1),MID(B17,9,1))</f>
        <v>10101000</v>
      </c>
      <c r="H17" s="3" t="str">
        <f aca="false">CONCATENATE("0x",U17,V17)</f>
        <v>0xA8</v>
      </c>
      <c r="I17" s="0" t="n">
        <f aca="false">MID(G17,1,1)*128+MID(G17,2,1)*64+MID(G17,3,1)*32+MID(G17,4,1)*16+MID(G17,5,1)*8+MID(G17,6,1)*4+MID(G17,7,1)*2+MID(G17,8,1)</f>
        <v>168</v>
      </c>
      <c r="L17" s="0" t="n">
        <f aca="false">L16+1</f>
        <v>42</v>
      </c>
      <c r="M17" s="0" t="n">
        <f aca="false">MID(C17,1,1)*8+MID(C17,2,1)*4+MID(C17,3,1)*2+MID(C17,4,1)</f>
        <v>2</v>
      </c>
      <c r="N17" s="0" t="n">
        <f aca="false">MID(C17,5,1)*8+MID(C17,6,1)*4+MID(C17,7,1)*2+MID(C17,8,1)</f>
        <v>10</v>
      </c>
      <c r="O17" s="0" t="n">
        <f aca="false">IF(M17&gt;9,CHAR(M17+CODE("A")-10),M17)</f>
        <v>2</v>
      </c>
      <c r="P17" s="0" t="str">
        <f aca="false">IF(N17&gt;9,CHAR(N17+CODE("A")-10),N17)</f>
        <v>A</v>
      </c>
      <c r="R17" s="0" t="n">
        <f aca="false">R16+1</f>
        <v>42</v>
      </c>
      <c r="S17" s="0" t="n">
        <f aca="false">MID(G17,1,1)*8+MID(G17,2,1)*4+MID(G17,3,1)*2+MID(G17,4,1)</f>
        <v>10</v>
      </c>
      <c r="T17" s="0" t="n">
        <f aca="false">MID(G17,5,1)*8+MID(G17,6,1)*4+MID(G17,7,1)*2+MID(G17,8,1)</f>
        <v>8</v>
      </c>
      <c r="U17" s="0" t="str">
        <f aca="false">IF(S17&gt;9,CHAR(S17+CODE("A")-10),S17)</f>
        <v>A</v>
      </c>
      <c r="V17" s="0" t="n">
        <f aca="false">IF(T17&gt;9,CHAR(T17+CODE("A")-10),T17)</f>
        <v>8</v>
      </c>
    </row>
    <row r="18" customFormat="false" ht="17" hidden="false" customHeight="false" outlineLevel="0" collapsed="false">
      <c r="A18" s="0" t="str">
        <f aca="false">CHAR(L18)</f>
        <v>+</v>
      </c>
      <c r="B18" s="7" t="s">
        <v>24</v>
      </c>
      <c r="C18" s="1" t="str">
        <f aca="false">CONCATENATE(MID(B18,2,1),MID(B18,8,1),MID(B18,3,1),MID(B18,9,1),MID(B18,10,1),MID(B18,4,1),MID(B18,7,1),MID(B18,5,1))</f>
        <v>00100101</v>
      </c>
      <c r="D18" s="1" t="str">
        <f aca="false">CONCATENATE("0x",O18,P18)</f>
        <v>0x25</v>
      </c>
      <c r="E18" s="0" t="n">
        <f aca="false">MID(C18,1,1)*128+MID(C18,2,1)*64+MID(C18,3,1)*32+MID(C18,4,1)*16+MID(C18,5,1)*8+MID(C18,6,1)*4+MID(C18,7,1)*2+MID(C18,8,1)</f>
        <v>37</v>
      </c>
      <c r="G18" s="1" t="str">
        <f aca="false">CONCATENATE(MID(B18,10,1),MID(B18,4,1),MID(B18,7,1),MID(B18,5,1),MID(B18,3,1),MID(B18,8,1),MID(B18,2,1),MID(B18,9,1))</f>
        <v>01011000</v>
      </c>
      <c r="H18" s="1" t="str">
        <f aca="false">CONCATENATE("0x",U18,V18)</f>
        <v>0x58</v>
      </c>
      <c r="I18" s="0" t="n">
        <f aca="false">MID(G18,1,1)*128+MID(G18,2,1)*64+MID(G18,3,1)*32+MID(G18,4,1)*16+MID(G18,5,1)*8+MID(G18,6,1)*4+MID(G18,7,1)*2+MID(G18,8,1)</f>
        <v>88</v>
      </c>
      <c r="L18" s="0" t="n">
        <f aca="false">L17+1</f>
        <v>43</v>
      </c>
      <c r="M18" s="0" t="n">
        <f aca="false">MID(C18,1,1)*8+MID(C18,2,1)*4+MID(C18,3,1)*2+MID(C18,4,1)</f>
        <v>2</v>
      </c>
      <c r="N18" s="0" t="n">
        <f aca="false">MID(C18,5,1)*8+MID(C18,6,1)*4+MID(C18,7,1)*2+MID(C18,8,1)</f>
        <v>5</v>
      </c>
      <c r="O18" s="0" t="n">
        <f aca="false">IF(M18&gt;9,CHAR(M18+CODE("A")-10),M18)</f>
        <v>2</v>
      </c>
      <c r="P18" s="0" t="n">
        <f aca="false">IF(N18&gt;9,CHAR(N18+CODE("A")-10),N18)</f>
        <v>5</v>
      </c>
      <c r="R18" s="0" t="n">
        <f aca="false">R17+1</f>
        <v>43</v>
      </c>
      <c r="S18" s="0" t="n">
        <f aca="false">MID(G18,1,1)*8+MID(G18,2,1)*4+MID(G18,3,1)*2+MID(G18,4,1)</f>
        <v>5</v>
      </c>
      <c r="T18" s="0" t="n">
        <f aca="false">MID(G18,5,1)*8+MID(G18,6,1)*4+MID(G18,7,1)*2+MID(G18,8,1)</f>
        <v>8</v>
      </c>
      <c r="U18" s="0" t="n">
        <f aca="false">IF(S18&gt;9,CHAR(S18+CODE("A")-10),S18)</f>
        <v>5</v>
      </c>
      <c r="V18" s="0" t="n">
        <f aca="false">IF(T18&gt;9,CHAR(T18+CODE("A")-10),T18)</f>
        <v>8</v>
      </c>
    </row>
    <row r="19" customFormat="false" ht="17" hidden="false" customHeight="false" outlineLevel="0" collapsed="false">
      <c r="A19" s="0" t="str">
        <f aca="false">CHAR(L19)</f>
        <v>,</v>
      </c>
      <c r="B19" s="7" t="s">
        <v>18</v>
      </c>
      <c r="C19" s="1" t="str">
        <f aca="false">CONCATENATE(MID(B19,2,1),MID(B19,8,1),MID(B19,3,1),MID(B19,9,1),MID(B19,10,1),MID(B19,4,1),MID(B19,7,1),MID(B19,5,1))</f>
        <v>00101010</v>
      </c>
      <c r="D19" s="3" t="str">
        <f aca="false">CONCATENATE("0x",O19,P19)</f>
        <v>0x2A</v>
      </c>
      <c r="E19" s="0" t="n">
        <f aca="false">MID(C19,1,1)*128+MID(C19,2,1)*64+MID(C19,3,1)*32+MID(C19,4,1)*16+MID(C19,5,1)*8+MID(C19,6,1)*4+MID(C19,7,1)*2+MID(C19,8,1)</f>
        <v>42</v>
      </c>
      <c r="G19" s="1" t="str">
        <f aca="false">CONCATENATE(MID(B19,10,1),MID(B19,4,1),MID(B19,7,1),MID(B19,5,1),MID(B19,3,1),MID(B19,8,1),MID(B19,2,1),MID(B19,9,1))</f>
        <v>10101000</v>
      </c>
      <c r="H19" s="3" t="str">
        <f aca="false">CONCATENATE("0x",U19,V19)</f>
        <v>0xA8</v>
      </c>
      <c r="I19" s="0" t="n">
        <f aca="false">MID(G19,1,1)*128+MID(G19,2,1)*64+MID(G19,3,1)*32+MID(G19,4,1)*16+MID(G19,5,1)*8+MID(G19,6,1)*4+MID(G19,7,1)*2+MID(G19,8,1)</f>
        <v>168</v>
      </c>
      <c r="L19" s="0" t="n">
        <f aca="false">L18+1</f>
        <v>44</v>
      </c>
      <c r="M19" s="0" t="n">
        <f aca="false">MID(C19,1,1)*8+MID(C19,2,1)*4+MID(C19,3,1)*2+MID(C19,4,1)</f>
        <v>2</v>
      </c>
      <c r="N19" s="0" t="n">
        <f aca="false">MID(C19,5,1)*8+MID(C19,6,1)*4+MID(C19,7,1)*2+MID(C19,8,1)</f>
        <v>10</v>
      </c>
      <c r="O19" s="0" t="n">
        <f aca="false">IF(M19&gt;9,CHAR(M19+CODE("A")-10),M19)</f>
        <v>2</v>
      </c>
      <c r="P19" s="0" t="str">
        <f aca="false">IF(N19&gt;9,CHAR(N19+CODE("A")-10),N19)</f>
        <v>A</v>
      </c>
      <c r="R19" s="0" t="n">
        <f aca="false">R18+1</f>
        <v>44</v>
      </c>
      <c r="S19" s="0" t="n">
        <f aca="false">MID(G19,1,1)*8+MID(G19,2,1)*4+MID(G19,3,1)*2+MID(G19,4,1)</f>
        <v>10</v>
      </c>
      <c r="T19" s="0" t="n">
        <f aca="false">MID(G19,5,1)*8+MID(G19,6,1)*4+MID(G19,7,1)*2+MID(G19,8,1)</f>
        <v>8</v>
      </c>
      <c r="U19" s="0" t="str">
        <f aca="false">IF(S19&gt;9,CHAR(S19+CODE("A")-10),S19)</f>
        <v>A</v>
      </c>
      <c r="V19" s="0" t="n">
        <f aca="false">IF(T19&gt;9,CHAR(T19+CODE("A")-10),T19)</f>
        <v>8</v>
      </c>
    </row>
    <row r="20" customFormat="false" ht="17" hidden="false" customHeight="false" outlineLevel="0" collapsed="false">
      <c r="A20" s="0" t="str">
        <f aca="false">CHAR(L20)</f>
        <v>-</v>
      </c>
      <c r="B20" s="7" t="s">
        <v>25</v>
      </c>
      <c r="C20" s="1" t="str">
        <f aca="false">CONCATENATE(MID(B20,2,1),MID(B20,8,1),MID(B20,3,1),MID(B20,9,1),MID(B20,10,1),MID(B20,4,1),MID(B20,7,1),MID(B20,5,1))</f>
        <v>00100000</v>
      </c>
      <c r="D20" s="1" t="str">
        <f aca="false">CONCATENATE("0x",O20,P20)</f>
        <v>0x20</v>
      </c>
      <c r="E20" s="0" t="n">
        <f aca="false">MID(C20,1,1)*128+MID(C20,2,1)*64+MID(C20,3,1)*32+MID(C20,4,1)*16+MID(C20,5,1)*8+MID(C20,6,1)*4+MID(C20,7,1)*2+MID(C20,8,1)</f>
        <v>32</v>
      </c>
      <c r="G20" s="1" t="str">
        <f aca="false">CONCATENATE(MID(B20,10,1),MID(B20,4,1),MID(B20,7,1),MID(B20,5,1),MID(B20,3,1),MID(B20,8,1),MID(B20,2,1),MID(B20,9,1))</f>
        <v>00001000</v>
      </c>
      <c r="H20" s="1" t="str">
        <f aca="false">CONCATENATE("0x",U20,V20)</f>
        <v>0x08</v>
      </c>
      <c r="I20" s="0" t="n">
        <f aca="false">MID(G20,1,1)*128+MID(G20,2,1)*64+MID(G20,3,1)*32+MID(G20,4,1)*16+MID(G20,5,1)*8+MID(G20,6,1)*4+MID(G20,7,1)*2+MID(G20,8,1)</f>
        <v>8</v>
      </c>
      <c r="L20" s="0" t="n">
        <f aca="false">L19+1</f>
        <v>45</v>
      </c>
      <c r="M20" s="0" t="n">
        <f aca="false">MID(C20,1,1)*8+MID(C20,2,1)*4+MID(C20,3,1)*2+MID(C20,4,1)</f>
        <v>2</v>
      </c>
      <c r="N20" s="0" t="n">
        <f aca="false">MID(C20,5,1)*8+MID(C20,6,1)*4+MID(C20,7,1)*2+MID(C20,8,1)</f>
        <v>0</v>
      </c>
      <c r="O20" s="0" t="n">
        <f aca="false">IF(M20&gt;9,CHAR(M20+CODE("A")-10),M20)</f>
        <v>2</v>
      </c>
      <c r="P20" s="0" t="n">
        <f aca="false">IF(N20&gt;9,CHAR(N20+CODE("A")-10),N20)</f>
        <v>0</v>
      </c>
      <c r="R20" s="0" t="n">
        <f aca="false">R19+1</f>
        <v>45</v>
      </c>
      <c r="S20" s="0" t="n">
        <f aca="false">MID(G20,1,1)*8+MID(G20,2,1)*4+MID(G20,3,1)*2+MID(G20,4,1)</f>
        <v>0</v>
      </c>
      <c r="T20" s="0" t="n">
        <f aca="false">MID(G20,5,1)*8+MID(G20,6,1)*4+MID(G20,7,1)*2+MID(G20,8,1)</f>
        <v>8</v>
      </c>
      <c r="U20" s="0" t="n">
        <f aca="false">IF(S20&gt;9,CHAR(S20+CODE("A")-10),S20)</f>
        <v>0</v>
      </c>
      <c r="V20" s="0" t="n">
        <f aca="false">IF(T20&gt;9,CHAR(T20+CODE("A")-10),T20)</f>
        <v>8</v>
      </c>
    </row>
    <row r="21" customFormat="false" ht="17" hidden="false" customHeight="false" outlineLevel="0" collapsed="false">
      <c r="A21" s="0" t="str">
        <f aca="false">CHAR(L21)</f>
        <v>.</v>
      </c>
      <c r="B21" s="7" t="s">
        <v>18</v>
      </c>
      <c r="C21" s="1" t="str">
        <f aca="false">CONCATENATE(MID(B21,2,1),MID(B21,8,1),MID(B21,3,1),MID(B21,9,1),MID(B21,10,1),MID(B21,4,1),MID(B21,7,1),MID(B21,5,1))</f>
        <v>00101010</v>
      </c>
      <c r="D21" s="3" t="str">
        <f aca="false">CONCATENATE("0x",O21,P21)</f>
        <v>0x2A</v>
      </c>
      <c r="E21" s="0" t="n">
        <f aca="false">MID(C21,1,1)*128+MID(C21,2,1)*64+MID(C21,3,1)*32+MID(C21,4,1)*16+MID(C21,5,1)*8+MID(C21,6,1)*4+MID(C21,7,1)*2+MID(C21,8,1)</f>
        <v>42</v>
      </c>
      <c r="G21" s="1" t="str">
        <f aca="false">CONCATENATE(MID(B21,10,1),MID(B21,4,1),MID(B21,7,1),MID(B21,5,1),MID(B21,3,1),MID(B21,8,1),MID(B21,2,1),MID(B21,9,1))</f>
        <v>10101000</v>
      </c>
      <c r="H21" s="3" t="str">
        <f aca="false">CONCATENATE("0x",U21,V21)</f>
        <v>0xA8</v>
      </c>
      <c r="I21" s="0" t="n">
        <f aca="false">MID(G21,1,1)*128+MID(G21,2,1)*64+MID(G21,3,1)*32+MID(G21,4,1)*16+MID(G21,5,1)*8+MID(G21,6,1)*4+MID(G21,7,1)*2+MID(G21,8,1)</f>
        <v>168</v>
      </c>
      <c r="L21" s="0" t="n">
        <f aca="false">L20+1</f>
        <v>46</v>
      </c>
      <c r="M21" s="0" t="n">
        <f aca="false">MID(C21,1,1)*8+MID(C21,2,1)*4+MID(C21,3,1)*2+MID(C21,4,1)</f>
        <v>2</v>
      </c>
      <c r="N21" s="0" t="n">
        <f aca="false">MID(C21,5,1)*8+MID(C21,6,1)*4+MID(C21,7,1)*2+MID(C21,8,1)</f>
        <v>10</v>
      </c>
      <c r="O21" s="0" t="n">
        <f aca="false">IF(M21&gt;9,CHAR(M21+CODE("A")-10),M21)</f>
        <v>2</v>
      </c>
      <c r="P21" s="0" t="str">
        <f aca="false">IF(N21&gt;9,CHAR(N21+CODE("A")-10),N21)</f>
        <v>A</v>
      </c>
      <c r="R21" s="0" t="n">
        <f aca="false">R20+1</f>
        <v>46</v>
      </c>
      <c r="S21" s="0" t="n">
        <f aca="false">MID(G21,1,1)*8+MID(G21,2,1)*4+MID(G21,3,1)*2+MID(G21,4,1)</f>
        <v>10</v>
      </c>
      <c r="T21" s="0" t="n">
        <f aca="false">MID(G21,5,1)*8+MID(G21,6,1)*4+MID(G21,7,1)*2+MID(G21,8,1)</f>
        <v>8</v>
      </c>
      <c r="U21" s="0" t="str">
        <f aca="false">IF(S21&gt;9,CHAR(S21+CODE("A")-10),S21)</f>
        <v>A</v>
      </c>
      <c r="V21" s="0" t="n">
        <f aca="false">IF(T21&gt;9,CHAR(T21+CODE("A")-10),T21)</f>
        <v>8</v>
      </c>
    </row>
    <row r="22" customFormat="false" ht="17" hidden="false" customHeight="false" outlineLevel="0" collapsed="false">
      <c r="A22" s="0" t="str">
        <f aca="false">CHAR(L22)</f>
        <v>/</v>
      </c>
      <c r="B22" s="7" t="s">
        <v>20</v>
      </c>
      <c r="C22" s="1" t="str">
        <f aca="false">CONCATENATE(MID(B22,2,1),MID(B22,8,1),MID(B22,3,1),MID(B22,9,1),MID(B22,10,1),MID(B22,4,1),MID(B22,7,1),MID(B22,5,1))</f>
        <v>00110001</v>
      </c>
      <c r="D22" s="1" t="str">
        <f aca="false">CONCATENATE("0x",O22,P22)</f>
        <v>0x31</v>
      </c>
      <c r="E22" s="0" t="n">
        <f aca="false">MID(C22,1,1)*128+MID(C22,2,1)*64+MID(C22,3,1)*32+MID(C22,4,1)*16+MID(C22,5,1)*8+MID(C22,6,1)*4+MID(C22,7,1)*2+MID(C22,8,1)</f>
        <v>49</v>
      </c>
      <c r="G22" s="1" t="str">
        <f aca="false">CONCATENATE(MID(B22,10,1),MID(B22,4,1),MID(B22,7,1),MID(B22,5,1),MID(B22,3,1),MID(B22,8,1),MID(B22,2,1),MID(B22,9,1))</f>
        <v>00011001</v>
      </c>
      <c r="H22" s="1" t="str">
        <f aca="false">CONCATENATE("0x",U22,V22)</f>
        <v>0x19</v>
      </c>
      <c r="I22" s="0" t="n">
        <f aca="false">MID(G22,1,1)*128+MID(G22,2,1)*64+MID(G22,3,1)*32+MID(G22,4,1)*16+MID(G22,5,1)*8+MID(G22,6,1)*4+MID(G22,7,1)*2+MID(G22,8,1)</f>
        <v>25</v>
      </c>
      <c r="L22" s="0" t="n">
        <f aca="false">L21+1</f>
        <v>47</v>
      </c>
      <c r="M22" s="0" t="n">
        <f aca="false">MID(C22,1,1)*8+MID(C22,2,1)*4+MID(C22,3,1)*2+MID(C22,4,1)</f>
        <v>3</v>
      </c>
      <c r="N22" s="0" t="n">
        <f aca="false">MID(C22,5,1)*8+MID(C22,6,1)*4+MID(C22,7,1)*2+MID(C22,8,1)</f>
        <v>1</v>
      </c>
      <c r="O22" s="0" t="n">
        <f aca="false">IF(M22&gt;9,CHAR(M22+CODE("A")-10),M22)</f>
        <v>3</v>
      </c>
      <c r="P22" s="0" t="n">
        <f aca="false">IF(N22&gt;9,CHAR(N22+CODE("A")-10),N22)</f>
        <v>1</v>
      </c>
      <c r="R22" s="0" t="n">
        <f aca="false">R21+1</f>
        <v>47</v>
      </c>
      <c r="S22" s="0" t="n">
        <f aca="false">MID(G22,1,1)*8+MID(G22,2,1)*4+MID(G22,3,1)*2+MID(G22,4,1)</f>
        <v>1</v>
      </c>
      <c r="T22" s="0" t="n">
        <f aca="false">MID(G22,5,1)*8+MID(G22,6,1)*4+MID(G22,7,1)*2+MID(G22,8,1)</f>
        <v>9</v>
      </c>
      <c r="U22" s="0" t="n">
        <f aca="false">IF(S22&gt;9,CHAR(S22+CODE("A")-10),S22)</f>
        <v>1</v>
      </c>
      <c r="V22" s="0" t="n">
        <f aca="false">IF(T22&gt;9,CHAR(T22+CODE("A")-10),T22)</f>
        <v>9</v>
      </c>
    </row>
    <row r="23" customFormat="false" ht="17" hidden="false" customHeight="false" outlineLevel="0" collapsed="false">
      <c r="A23" s="0" t="str">
        <f aca="false">CHAR(L23)</f>
        <v>0</v>
      </c>
      <c r="B23" s="7" t="s">
        <v>26</v>
      </c>
      <c r="C23" s="1" t="str">
        <f aca="false">CONCATENATE(MID(B23,2,1),MID(B23,8,1),MID(B23,3,1),MID(B23,9,1),MID(B23,10,1),MID(B23,4,1),MID(B23,7,1),MID(B23,5,1))</f>
        <v>01011111</v>
      </c>
      <c r="D23" s="1" t="str">
        <f aca="false">CONCATENATE("0x",O23,P23)</f>
        <v>0x5F</v>
      </c>
      <c r="E23" s="0" t="n">
        <f aca="false">MID(C23,1,1)*128+MID(C23,2,1)*64+MID(C23,3,1)*32+MID(C23,4,1)*16+MID(C23,5,1)*8+MID(C23,6,1)*4+MID(C23,7,1)*2+MID(C23,8,1)</f>
        <v>95</v>
      </c>
      <c r="G23" s="1" t="str">
        <f aca="false">CONCATENATE(MID(B23,10,1),MID(B23,4,1),MID(B23,7,1),MID(B23,5,1),MID(B23,3,1),MID(B23,8,1),MID(B23,2,1),MID(B23,9,1))</f>
        <v>11110101</v>
      </c>
      <c r="H23" s="1" t="str">
        <f aca="false">CONCATENATE("0x",U23,V23)</f>
        <v>0xF5</v>
      </c>
      <c r="I23" s="0" t="n">
        <f aca="false">MID(G23,1,1)*128+MID(G23,2,1)*64+MID(G23,3,1)*32+MID(G23,4,1)*16+MID(G23,5,1)*8+MID(G23,6,1)*4+MID(G23,7,1)*2+MID(G23,8,1)</f>
        <v>245</v>
      </c>
      <c r="L23" s="0" t="n">
        <f aca="false">L22+1</f>
        <v>48</v>
      </c>
      <c r="M23" s="0" t="n">
        <f aca="false">MID(C23,1,1)*8+MID(C23,2,1)*4+MID(C23,3,1)*2+MID(C23,4,1)</f>
        <v>5</v>
      </c>
      <c r="N23" s="0" t="n">
        <f aca="false">MID(C23,5,1)*8+MID(C23,6,1)*4+MID(C23,7,1)*2+MID(C23,8,1)</f>
        <v>15</v>
      </c>
      <c r="O23" s="0" t="n">
        <f aca="false">IF(M23&gt;9,CHAR(M23+CODE("A")-10),M23)</f>
        <v>5</v>
      </c>
      <c r="P23" s="0" t="str">
        <f aca="false">IF(N23&gt;9,CHAR(N23+CODE("A")-10),N23)</f>
        <v>F</v>
      </c>
      <c r="R23" s="0" t="n">
        <f aca="false">R22+1</f>
        <v>48</v>
      </c>
      <c r="S23" s="0" t="n">
        <f aca="false">MID(G23,1,1)*8+MID(G23,2,1)*4+MID(G23,3,1)*2+MID(G23,4,1)</f>
        <v>15</v>
      </c>
      <c r="T23" s="0" t="n">
        <f aca="false">MID(G23,5,1)*8+MID(G23,6,1)*4+MID(G23,7,1)*2+MID(G23,8,1)</f>
        <v>5</v>
      </c>
      <c r="U23" s="0" t="str">
        <f aca="false">IF(S23&gt;9,CHAR(S23+CODE("A")-10),S23)</f>
        <v>F</v>
      </c>
      <c r="V23" s="0" t="n">
        <f aca="false">IF(T23&gt;9,CHAR(T23+CODE("A")-10),T23)</f>
        <v>5</v>
      </c>
    </row>
    <row r="24" customFormat="false" ht="17" hidden="false" customHeight="false" outlineLevel="0" collapsed="false">
      <c r="A24" s="0" t="str">
        <f aca="false">CHAR(L24)</f>
        <v>1</v>
      </c>
      <c r="B24" s="7" t="s">
        <v>27</v>
      </c>
      <c r="C24" s="1" t="str">
        <f aca="false">CONCATENATE(MID(B24,2,1),MID(B24,8,1),MID(B24,3,1),MID(B24,9,1),MID(B24,10,1),MID(B24,4,1),MID(B24,7,1),MID(B24,5,1))</f>
        <v>01010000</v>
      </c>
      <c r="D24" s="1" t="str">
        <f aca="false">CONCATENATE("0x",O24,P24)</f>
        <v>0x50</v>
      </c>
      <c r="E24" s="0" t="n">
        <f aca="false">MID(C24,1,1)*128+MID(C24,2,1)*64+MID(C24,3,1)*32+MID(C24,4,1)*16+MID(C24,5,1)*8+MID(C24,6,1)*4+MID(C24,7,1)*2+MID(C24,8,1)</f>
        <v>80</v>
      </c>
      <c r="G24" s="1" t="str">
        <f aca="false">CONCATENATE(MID(B24,10,1),MID(B24,4,1),MID(B24,7,1),MID(B24,5,1),MID(B24,3,1),MID(B24,8,1),MID(B24,2,1),MID(B24,9,1))</f>
        <v>00000101</v>
      </c>
      <c r="H24" s="1" t="str">
        <f aca="false">CONCATENATE("0x",U24,V24)</f>
        <v>0x05</v>
      </c>
      <c r="I24" s="0" t="n">
        <f aca="false">MID(G24,1,1)*128+MID(G24,2,1)*64+MID(G24,3,1)*32+MID(G24,4,1)*16+MID(G24,5,1)*8+MID(G24,6,1)*4+MID(G24,7,1)*2+MID(G24,8,1)</f>
        <v>5</v>
      </c>
      <c r="L24" s="0" t="n">
        <f aca="false">L23+1</f>
        <v>49</v>
      </c>
      <c r="M24" s="0" t="n">
        <f aca="false">MID(C24,1,1)*8+MID(C24,2,1)*4+MID(C24,3,1)*2+MID(C24,4,1)</f>
        <v>5</v>
      </c>
      <c r="N24" s="0" t="n">
        <f aca="false">MID(C24,5,1)*8+MID(C24,6,1)*4+MID(C24,7,1)*2+MID(C24,8,1)</f>
        <v>0</v>
      </c>
      <c r="O24" s="0" t="n">
        <f aca="false">IF(M24&gt;9,CHAR(M24+CODE("A")-10),M24)</f>
        <v>5</v>
      </c>
      <c r="P24" s="0" t="n">
        <f aca="false">IF(N24&gt;9,CHAR(N24+CODE("A")-10),N24)</f>
        <v>0</v>
      </c>
      <c r="R24" s="0" t="n">
        <f aca="false">R23+1</f>
        <v>49</v>
      </c>
      <c r="S24" s="0" t="n">
        <f aca="false">MID(G24,1,1)*8+MID(G24,2,1)*4+MID(G24,3,1)*2+MID(G24,4,1)</f>
        <v>0</v>
      </c>
      <c r="T24" s="0" t="n">
        <f aca="false">MID(G24,5,1)*8+MID(G24,6,1)*4+MID(G24,7,1)*2+MID(G24,8,1)</f>
        <v>5</v>
      </c>
      <c r="U24" s="0" t="n">
        <f aca="false">IF(S24&gt;9,CHAR(S24+CODE("A")-10),S24)</f>
        <v>0</v>
      </c>
      <c r="V24" s="0" t="n">
        <f aca="false">IF(T24&gt;9,CHAR(T24+CODE("A")-10),T24)</f>
        <v>5</v>
      </c>
    </row>
    <row r="25" customFormat="false" ht="17" hidden="false" customHeight="false" outlineLevel="0" collapsed="false">
      <c r="A25" s="0" t="str">
        <f aca="false">CHAR(L25)</f>
        <v>2</v>
      </c>
      <c r="B25" s="7" t="s">
        <v>28</v>
      </c>
      <c r="C25" s="1" t="str">
        <f aca="false">CONCATENATE(MID(B25,2,1),MID(B25,8,1),MID(B25,3,1),MID(B25,9,1),MID(B25,10,1),MID(B25,4,1),MID(B25,7,1),MID(B25,5,1))</f>
        <v>00111011</v>
      </c>
      <c r="D25" s="1" t="str">
        <f aca="false">CONCATENATE("0x",O25,P25)</f>
        <v>0x3B</v>
      </c>
      <c r="E25" s="0" t="n">
        <f aca="false">MID(C25,1,1)*128+MID(C25,2,1)*64+MID(C25,3,1)*32+MID(C25,4,1)*16+MID(C25,5,1)*8+MID(C25,6,1)*4+MID(C25,7,1)*2+MID(C25,8,1)</f>
        <v>59</v>
      </c>
      <c r="G25" s="1" t="str">
        <f aca="false">CONCATENATE(MID(B25,10,1),MID(B25,4,1),MID(B25,7,1),MID(B25,5,1),MID(B25,3,1),MID(B25,8,1),MID(B25,2,1),MID(B25,9,1))</f>
        <v>10111001</v>
      </c>
      <c r="H25" s="1" t="str">
        <f aca="false">CONCATENATE("0x",U25,V25)</f>
        <v>0xB9</v>
      </c>
      <c r="I25" s="0" t="n">
        <f aca="false">MID(G25,1,1)*128+MID(G25,2,1)*64+MID(G25,3,1)*32+MID(G25,4,1)*16+MID(G25,5,1)*8+MID(G25,6,1)*4+MID(G25,7,1)*2+MID(G25,8,1)</f>
        <v>185</v>
      </c>
      <c r="L25" s="0" t="n">
        <f aca="false">L24+1</f>
        <v>50</v>
      </c>
      <c r="M25" s="0" t="n">
        <f aca="false">MID(C25,1,1)*8+MID(C25,2,1)*4+MID(C25,3,1)*2+MID(C25,4,1)</f>
        <v>3</v>
      </c>
      <c r="N25" s="0" t="n">
        <f aca="false">MID(C25,5,1)*8+MID(C25,6,1)*4+MID(C25,7,1)*2+MID(C25,8,1)</f>
        <v>11</v>
      </c>
      <c r="O25" s="0" t="n">
        <f aca="false">IF(M25&gt;9,CHAR(M25+CODE("A")-10),M25)</f>
        <v>3</v>
      </c>
      <c r="P25" s="0" t="str">
        <f aca="false">IF(N25&gt;9,CHAR(N25+CODE("A")-10),N25)</f>
        <v>B</v>
      </c>
      <c r="R25" s="0" t="n">
        <f aca="false">R24+1</f>
        <v>50</v>
      </c>
      <c r="S25" s="0" t="n">
        <f aca="false">MID(G25,1,1)*8+MID(G25,2,1)*4+MID(G25,3,1)*2+MID(G25,4,1)</f>
        <v>11</v>
      </c>
      <c r="T25" s="0" t="n">
        <f aca="false">MID(G25,5,1)*8+MID(G25,6,1)*4+MID(G25,7,1)*2+MID(G25,8,1)</f>
        <v>9</v>
      </c>
      <c r="U25" s="0" t="str">
        <f aca="false">IF(S25&gt;9,CHAR(S25+CODE("A")-10),S25)</f>
        <v>B</v>
      </c>
      <c r="V25" s="0" t="n">
        <f aca="false">IF(T25&gt;9,CHAR(T25+CODE("A")-10),T25)</f>
        <v>9</v>
      </c>
    </row>
    <row r="26" customFormat="false" ht="17" hidden="false" customHeight="false" outlineLevel="0" collapsed="false">
      <c r="A26" s="0" t="str">
        <f aca="false">CHAR(L26)</f>
        <v>3</v>
      </c>
      <c r="B26" s="7" t="s">
        <v>29</v>
      </c>
      <c r="C26" s="1" t="str">
        <f aca="false">CONCATENATE(MID(B26,2,1),MID(B26,8,1),MID(B26,3,1),MID(B26,9,1),MID(B26,10,1),MID(B26,4,1),MID(B26,7,1),MID(B26,5,1))</f>
        <v>01111010</v>
      </c>
      <c r="D26" s="1" t="str">
        <f aca="false">CONCATENATE("0x",O26,P26)</f>
        <v>0x7A</v>
      </c>
      <c r="E26" s="0" t="n">
        <f aca="false">MID(C26,1,1)*128+MID(C26,2,1)*64+MID(C26,3,1)*32+MID(C26,4,1)*16+MID(C26,5,1)*8+MID(C26,6,1)*4+MID(C26,7,1)*2+MID(C26,8,1)</f>
        <v>122</v>
      </c>
      <c r="G26" s="1" t="str">
        <f aca="false">CONCATENATE(MID(B26,10,1),MID(B26,4,1),MID(B26,7,1),MID(B26,5,1),MID(B26,3,1),MID(B26,8,1),MID(B26,2,1),MID(B26,9,1))</f>
        <v>10101101</v>
      </c>
      <c r="H26" s="1" t="str">
        <f aca="false">CONCATENATE("0x",U26,V26)</f>
        <v>0xAD</v>
      </c>
      <c r="I26" s="0" t="n">
        <f aca="false">MID(G26,1,1)*128+MID(G26,2,1)*64+MID(G26,3,1)*32+MID(G26,4,1)*16+MID(G26,5,1)*8+MID(G26,6,1)*4+MID(G26,7,1)*2+MID(G26,8,1)</f>
        <v>173</v>
      </c>
      <c r="L26" s="0" t="n">
        <f aca="false">L25+1</f>
        <v>51</v>
      </c>
      <c r="M26" s="0" t="n">
        <f aca="false">MID(C26,1,1)*8+MID(C26,2,1)*4+MID(C26,3,1)*2+MID(C26,4,1)</f>
        <v>7</v>
      </c>
      <c r="N26" s="0" t="n">
        <f aca="false">MID(C26,5,1)*8+MID(C26,6,1)*4+MID(C26,7,1)*2+MID(C26,8,1)</f>
        <v>10</v>
      </c>
      <c r="O26" s="0" t="n">
        <f aca="false">IF(M26&gt;9,CHAR(M26+CODE("A")-10),M26)</f>
        <v>7</v>
      </c>
      <c r="P26" s="0" t="str">
        <f aca="false">IF(N26&gt;9,CHAR(N26+CODE("A")-10),N26)</f>
        <v>A</v>
      </c>
      <c r="R26" s="0" t="n">
        <f aca="false">R25+1</f>
        <v>51</v>
      </c>
      <c r="S26" s="0" t="n">
        <f aca="false">MID(G26,1,1)*8+MID(G26,2,1)*4+MID(G26,3,1)*2+MID(G26,4,1)</f>
        <v>10</v>
      </c>
      <c r="T26" s="0" t="n">
        <f aca="false">MID(G26,5,1)*8+MID(G26,6,1)*4+MID(G26,7,1)*2+MID(G26,8,1)</f>
        <v>13</v>
      </c>
      <c r="U26" s="0" t="str">
        <f aca="false">IF(S26&gt;9,CHAR(S26+CODE("A")-10),S26)</f>
        <v>A</v>
      </c>
      <c r="V26" s="0" t="str">
        <f aca="false">IF(T26&gt;9,CHAR(T26+CODE("A")-10),T26)</f>
        <v>D</v>
      </c>
    </row>
    <row r="27" customFormat="false" ht="17" hidden="false" customHeight="false" outlineLevel="0" collapsed="false">
      <c r="A27" s="0" t="str">
        <f aca="false">CHAR(L27)</f>
        <v>4</v>
      </c>
      <c r="B27" s="7" t="s">
        <v>30</v>
      </c>
      <c r="C27" s="1" t="str">
        <f aca="false">CONCATENATE(MID(B27,2,1),MID(B27,8,1),MID(B27,3,1),MID(B27,9,1),MID(B27,10,1),MID(B27,4,1),MID(B27,7,1),MID(B27,5,1))</f>
        <v>01110100</v>
      </c>
      <c r="D27" s="1" t="str">
        <f aca="false">CONCATENATE("0x",O27,P27)</f>
        <v>0x74</v>
      </c>
      <c r="E27" s="0" t="n">
        <f aca="false">MID(C27,1,1)*128+MID(C27,2,1)*64+MID(C27,3,1)*32+MID(C27,4,1)*16+MID(C27,5,1)*8+MID(C27,6,1)*4+MID(C27,7,1)*2+MID(C27,8,1)</f>
        <v>116</v>
      </c>
      <c r="G27" s="1" t="str">
        <f aca="false">CONCATENATE(MID(B27,10,1),MID(B27,4,1),MID(B27,7,1),MID(B27,5,1),MID(B27,3,1),MID(B27,8,1),MID(B27,2,1),MID(B27,9,1))</f>
        <v>01001101</v>
      </c>
      <c r="H27" s="1" t="str">
        <f aca="false">CONCATENATE("0x",U27,V27)</f>
        <v>0x4D</v>
      </c>
      <c r="I27" s="0" t="n">
        <f aca="false">MID(G27,1,1)*128+MID(G27,2,1)*64+MID(G27,3,1)*32+MID(G27,4,1)*16+MID(G27,5,1)*8+MID(G27,6,1)*4+MID(G27,7,1)*2+MID(G27,8,1)</f>
        <v>77</v>
      </c>
      <c r="L27" s="0" t="n">
        <f aca="false">L26+1</f>
        <v>52</v>
      </c>
      <c r="M27" s="0" t="n">
        <f aca="false">MID(C27,1,1)*8+MID(C27,2,1)*4+MID(C27,3,1)*2+MID(C27,4,1)</f>
        <v>7</v>
      </c>
      <c r="N27" s="0" t="n">
        <f aca="false">MID(C27,5,1)*8+MID(C27,6,1)*4+MID(C27,7,1)*2+MID(C27,8,1)</f>
        <v>4</v>
      </c>
      <c r="O27" s="0" t="n">
        <f aca="false">IF(M27&gt;9,CHAR(M27+CODE("A")-10),M27)</f>
        <v>7</v>
      </c>
      <c r="P27" s="0" t="n">
        <f aca="false">IF(N27&gt;9,CHAR(N27+CODE("A")-10),N27)</f>
        <v>4</v>
      </c>
      <c r="R27" s="0" t="n">
        <f aca="false">R26+1</f>
        <v>52</v>
      </c>
      <c r="S27" s="0" t="n">
        <f aca="false">MID(G27,1,1)*8+MID(G27,2,1)*4+MID(G27,3,1)*2+MID(G27,4,1)</f>
        <v>4</v>
      </c>
      <c r="T27" s="0" t="n">
        <f aca="false">MID(G27,5,1)*8+MID(G27,6,1)*4+MID(G27,7,1)*2+MID(G27,8,1)</f>
        <v>13</v>
      </c>
      <c r="U27" s="0" t="n">
        <f aca="false">IF(S27&gt;9,CHAR(S27+CODE("A")-10),S27)</f>
        <v>4</v>
      </c>
      <c r="V27" s="0" t="str">
        <f aca="false">IF(T27&gt;9,CHAR(T27+CODE("A")-10),T27)</f>
        <v>D</v>
      </c>
    </row>
    <row r="28" customFormat="false" ht="17" hidden="false" customHeight="false" outlineLevel="0" collapsed="false">
      <c r="A28" s="0" t="str">
        <f aca="false">CHAR(L28)</f>
        <v>5</v>
      </c>
      <c r="B28" s="7" t="s">
        <v>31</v>
      </c>
      <c r="C28" s="1" t="str">
        <f aca="false">CONCATENATE(MID(B28,2,1),MID(B28,8,1),MID(B28,3,1),MID(B28,9,1),MID(B28,10,1),MID(B28,4,1),MID(B28,7,1),MID(B28,5,1))</f>
        <v>01101110</v>
      </c>
      <c r="D28" s="1" t="str">
        <f aca="false">CONCATENATE("0x",O28,P28)</f>
        <v>0x6E</v>
      </c>
      <c r="E28" s="0" t="n">
        <f aca="false">MID(C28,1,1)*128+MID(C28,2,1)*64+MID(C28,3,1)*32+MID(C28,4,1)*16+MID(C28,5,1)*8+MID(C28,6,1)*4+MID(C28,7,1)*2+MID(C28,8,1)</f>
        <v>110</v>
      </c>
      <c r="G28" s="1" t="str">
        <f aca="false">CONCATENATE(MID(B28,10,1),MID(B28,4,1),MID(B28,7,1),MID(B28,5,1),MID(B28,3,1),MID(B28,8,1),MID(B28,2,1),MID(B28,9,1))</f>
        <v>11101100</v>
      </c>
      <c r="H28" s="1" t="str">
        <f aca="false">CONCATENATE("0x",U28,V28)</f>
        <v>0xEC</v>
      </c>
      <c r="I28" s="0" t="n">
        <f aca="false">MID(G28,1,1)*128+MID(G28,2,1)*64+MID(G28,3,1)*32+MID(G28,4,1)*16+MID(G28,5,1)*8+MID(G28,6,1)*4+MID(G28,7,1)*2+MID(G28,8,1)</f>
        <v>236</v>
      </c>
      <c r="L28" s="0" t="n">
        <f aca="false">L27+1</f>
        <v>53</v>
      </c>
      <c r="M28" s="0" t="n">
        <f aca="false">MID(C28,1,1)*8+MID(C28,2,1)*4+MID(C28,3,1)*2+MID(C28,4,1)</f>
        <v>6</v>
      </c>
      <c r="N28" s="0" t="n">
        <f aca="false">MID(C28,5,1)*8+MID(C28,6,1)*4+MID(C28,7,1)*2+MID(C28,8,1)</f>
        <v>14</v>
      </c>
      <c r="O28" s="0" t="n">
        <f aca="false">IF(M28&gt;9,CHAR(M28+CODE("A")-10),M28)</f>
        <v>6</v>
      </c>
      <c r="P28" s="0" t="str">
        <f aca="false">IF(N28&gt;9,CHAR(N28+CODE("A")-10),N28)</f>
        <v>E</v>
      </c>
      <c r="R28" s="0" t="n">
        <f aca="false">R27+1</f>
        <v>53</v>
      </c>
      <c r="S28" s="0" t="n">
        <f aca="false">MID(G28,1,1)*8+MID(G28,2,1)*4+MID(G28,3,1)*2+MID(G28,4,1)</f>
        <v>14</v>
      </c>
      <c r="T28" s="0" t="n">
        <f aca="false">MID(G28,5,1)*8+MID(G28,6,1)*4+MID(G28,7,1)*2+MID(G28,8,1)</f>
        <v>12</v>
      </c>
      <c r="U28" s="0" t="str">
        <f aca="false">IF(S28&gt;9,CHAR(S28+CODE("A")-10),S28)</f>
        <v>E</v>
      </c>
      <c r="V28" s="0" t="str">
        <f aca="false">IF(T28&gt;9,CHAR(T28+CODE("A")-10),T28)</f>
        <v>C</v>
      </c>
    </row>
    <row r="29" customFormat="false" ht="17" hidden="false" customHeight="false" outlineLevel="0" collapsed="false">
      <c r="A29" s="0" t="str">
        <f aca="false">CHAR(L29)</f>
        <v>6</v>
      </c>
      <c r="B29" s="7" t="s">
        <v>32</v>
      </c>
      <c r="C29" s="1" t="str">
        <f aca="false">CONCATENATE(MID(B29,2,1),MID(B29,8,1),MID(B29,3,1),MID(B29,9,1),MID(B29,10,1),MID(B29,4,1),MID(B29,7,1),MID(B29,5,1))</f>
        <v>01101111</v>
      </c>
      <c r="D29" s="1" t="str">
        <f aca="false">CONCATENATE("0x",O29,P29)</f>
        <v>0x6F</v>
      </c>
      <c r="E29" s="0" t="n">
        <f aca="false">MID(C29,1,1)*128+MID(C29,2,1)*64+MID(C29,3,1)*32+MID(C29,4,1)*16+MID(C29,5,1)*8+MID(C29,6,1)*4+MID(C29,7,1)*2+MID(C29,8,1)</f>
        <v>111</v>
      </c>
      <c r="G29" s="1" t="str">
        <f aca="false">CONCATENATE(MID(B29,10,1),MID(B29,4,1),MID(B29,7,1),MID(B29,5,1),MID(B29,3,1),MID(B29,8,1),MID(B29,2,1),MID(B29,9,1))</f>
        <v>11111100</v>
      </c>
      <c r="H29" s="1" t="str">
        <f aca="false">CONCATENATE("0x",U29,V29)</f>
        <v>0xFC</v>
      </c>
      <c r="I29" s="0" t="n">
        <f aca="false">MID(G29,1,1)*128+MID(G29,2,1)*64+MID(G29,3,1)*32+MID(G29,4,1)*16+MID(G29,5,1)*8+MID(G29,6,1)*4+MID(G29,7,1)*2+MID(G29,8,1)</f>
        <v>252</v>
      </c>
      <c r="L29" s="0" t="n">
        <f aca="false">L28+1</f>
        <v>54</v>
      </c>
      <c r="M29" s="0" t="n">
        <f aca="false">MID(C29,1,1)*8+MID(C29,2,1)*4+MID(C29,3,1)*2+MID(C29,4,1)</f>
        <v>6</v>
      </c>
      <c r="N29" s="0" t="n">
        <f aca="false">MID(C29,5,1)*8+MID(C29,6,1)*4+MID(C29,7,1)*2+MID(C29,8,1)</f>
        <v>15</v>
      </c>
      <c r="O29" s="0" t="n">
        <f aca="false">IF(M29&gt;9,CHAR(M29+CODE("A")-10),M29)</f>
        <v>6</v>
      </c>
      <c r="P29" s="0" t="str">
        <f aca="false">IF(N29&gt;9,CHAR(N29+CODE("A")-10),N29)</f>
        <v>F</v>
      </c>
      <c r="R29" s="0" t="n">
        <f aca="false">R28+1</f>
        <v>54</v>
      </c>
      <c r="S29" s="0" t="n">
        <f aca="false">MID(G29,1,1)*8+MID(G29,2,1)*4+MID(G29,3,1)*2+MID(G29,4,1)</f>
        <v>15</v>
      </c>
      <c r="T29" s="0" t="n">
        <f aca="false">MID(G29,5,1)*8+MID(G29,6,1)*4+MID(G29,7,1)*2+MID(G29,8,1)</f>
        <v>12</v>
      </c>
      <c r="U29" s="0" t="str">
        <f aca="false">IF(S29&gt;9,CHAR(S29+CODE("A")-10),S29)</f>
        <v>F</v>
      </c>
      <c r="V29" s="0" t="str">
        <f aca="false">IF(T29&gt;9,CHAR(T29+CODE("A")-10),T29)</f>
        <v>C</v>
      </c>
    </row>
    <row r="30" customFormat="false" ht="17" hidden="false" customHeight="false" outlineLevel="0" collapsed="false">
      <c r="A30" s="0" t="str">
        <f aca="false">CHAR(L30)</f>
        <v>7</v>
      </c>
      <c r="B30" s="7" t="s">
        <v>33</v>
      </c>
      <c r="C30" s="1" t="str">
        <f aca="false">CONCATENATE(MID(B30,2,1),MID(B30,8,1),MID(B30,3,1),MID(B30,9,1),MID(B30,10,1),MID(B30,4,1),MID(B30,7,1),MID(B30,5,1))</f>
        <v>01011000</v>
      </c>
      <c r="D30" s="1" t="str">
        <f aca="false">CONCATENATE("0x",O30,P30)</f>
        <v>0x58</v>
      </c>
      <c r="E30" s="0" t="n">
        <f aca="false">MID(C30,1,1)*128+MID(C30,2,1)*64+MID(C30,3,1)*32+MID(C30,4,1)*16+MID(C30,5,1)*8+MID(C30,6,1)*4+MID(C30,7,1)*2+MID(C30,8,1)</f>
        <v>88</v>
      </c>
      <c r="G30" s="1" t="str">
        <f aca="false">CONCATENATE(MID(B30,10,1),MID(B30,4,1),MID(B30,7,1),MID(B30,5,1),MID(B30,3,1),MID(B30,8,1),MID(B30,2,1),MID(B30,9,1))</f>
        <v>10000101</v>
      </c>
      <c r="H30" s="1" t="str">
        <f aca="false">CONCATENATE("0x",U30,V30)</f>
        <v>0x85</v>
      </c>
      <c r="I30" s="0" t="n">
        <f aca="false">MID(G30,1,1)*128+MID(G30,2,1)*64+MID(G30,3,1)*32+MID(G30,4,1)*16+MID(G30,5,1)*8+MID(G30,6,1)*4+MID(G30,7,1)*2+MID(G30,8,1)</f>
        <v>133</v>
      </c>
      <c r="L30" s="0" t="n">
        <f aca="false">L29+1</f>
        <v>55</v>
      </c>
      <c r="M30" s="0" t="n">
        <f aca="false">MID(C30,1,1)*8+MID(C30,2,1)*4+MID(C30,3,1)*2+MID(C30,4,1)</f>
        <v>5</v>
      </c>
      <c r="N30" s="0" t="n">
        <f aca="false">MID(C30,5,1)*8+MID(C30,6,1)*4+MID(C30,7,1)*2+MID(C30,8,1)</f>
        <v>8</v>
      </c>
      <c r="O30" s="0" t="n">
        <f aca="false">IF(M30&gt;9,CHAR(M30+CODE("A")-10),M30)</f>
        <v>5</v>
      </c>
      <c r="P30" s="0" t="n">
        <f aca="false">IF(N30&gt;9,CHAR(N30+CODE("A")-10),N30)</f>
        <v>8</v>
      </c>
      <c r="R30" s="0" t="n">
        <f aca="false">R29+1</f>
        <v>55</v>
      </c>
      <c r="S30" s="0" t="n">
        <f aca="false">MID(G30,1,1)*8+MID(G30,2,1)*4+MID(G30,3,1)*2+MID(G30,4,1)</f>
        <v>8</v>
      </c>
      <c r="T30" s="0" t="n">
        <f aca="false">MID(G30,5,1)*8+MID(G30,6,1)*4+MID(G30,7,1)*2+MID(G30,8,1)</f>
        <v>5</v>
      </c>
      <c r="U30" s="0" t="n">
        <f aca="false">IF(S30&gt;9,CHAR(S30+CODE("A")-10),S30)</f>
        <v>8</v>
      </c>
      <c r="V30" s="0" t="n">
        <f aca="false">IF(T30&gt;9,CHAR(T30+CODE("A")-10),T30)</f>
        <v>5</v>
      </c>
    </row>
    <row r="31" customFormat="false" ht="17" hidden="false" customHeight="false" outlineLevel="0" collapsed="false">
      <c r="A31" s="0" t="str">
        <f aca="false">CHAR(L31)</f>
        <v>8</v>
      </c>
      <c r="B31" s="7" t="s">
        <v>34</v>
      </c>
      <c r="C31" s="1" t="str">
        <f aca="false">CONCATENATE(MID(B31,2,1),MID(B31,8,1),MID(B31,3,1),MID(B31,9,1),MID(B31,10,1),MID(B31,4,1),MID(B31,7,1),MID(B31,5,1))</f>
        <v>01111111</v>
      </c>
      <c r="D31" s="1" t="str">
        <f aca="false">CONCATENATE("0x",O31,P31)</f>
        <v>0x7F</v>
      </c>
      <c r="E31" s="0" t="n">
        <f aca="false">MID(C31,1,1)*128+MID(C31,2,1)*64+MID(C31,3,1)*32+MID(C31,4,1)*16+MID(C31,5,1)*8+MID(C31,6,1)*4+MID(C31,7,1)*2+MID(C31,8,1)</f>
        <v>127</v>
      </c>
      <c r="G31" s="1" t="str">
        <f aca="false">CONCATENATE(MID(B31,10,1),MID(B31,4,1),MID(B31,7,1),MID(B31,5,1),MID(B31,3,1),MID(B31,8,1),MID(B31,2,1),MID(B31,9,1))</f>
        <v>11111101</v>
      </c>
      <c r="H31" s="1" t="str">
        <f aca="false">CONCATENATE("0x",U31,V31)</f>
        <v>0xFD</v>
      </c>
      <c r="I31" s="0" t="n">
        <f aca="false">MID(G31,1,1)*128+MID(G31,2,1)*64+MID(G31,3,1)*32+MID(G31,4,1)*16+MID(G31,5,1)*8+MID(G31,6,1)*4+MID(G31,7,1)*2+MID(G31,8,1)</f>
        <v>253</v>
      </c>
      <c r="L31" s="0" t="n">
        <f aca="false">L30+1</f>
        <v>56</v>
      </c>
      <c r="M31" s="0" t="n">
        <f aca="false">MID(C31,1,1)*8+MID(C31,2,1)*4+MID(C31,3,1)*2+MID(C31,4,1)</f>
        <v>7</v>
      </c>
      <c r="N31" s="0" t="n">
        <f aca="false">MID(C31,5,1)*8+MID(C31,6,1)*4+MID(C31,7,1)*2+MID(C31,8,1)</f>
        <v>15</v>
      </c>
      <c r="O31" s="0" t="n">
        <f aca="false">IF(M31&gt;9,CHAR(M31+CODE("A")-10),M31)</f>
        <v>7</v>
      </c>
      <c r="P31" s="0" t="str">
        <f aca="false">IF(N31&gt;9,CHAR(N31+CODE("A")-10),N31)</f>
        <v>F</v>
      </c>
      <c r="R31" s="0" t="n">
        <f aca="false">R30+1</f>
        <v>56</v>
      </c>
      <c r="S31" s="0" t="n">
        <f aca="false">MID(G31,1,1)*8+MID(G31,2,1)*4+MID(G31,3,1)*2+MID(G31,4,1)</f>
        <v>15</v>
      </c>
      <c r="T31" s="0" t="n">
        <f aca="false">MID(G31,5,1)*8+MID(G31,6,1)*4+MID(G31,7,1)*2+MID(G31,8,1)</f>
        <v>13</v>
      </c>
      <c r="U31" s="0" t="str">
        <f aca="false">IF(S31&gt;9,CHAR(S31+CODE("A")-10),S31)</f>
        <v>F</v>
      </c>
      <c r="V31" s="0" t="str">
        <f aca="false">IF(T31&gt;9,CHAR(T31+CODE("A")-10),T31)</f>
        <v>D</v>
      </c>
    </row>
    <row r="32" customFormat="false" ht="17" hidden="false" customHeight="false" outlineLevel="0" collapsed="false">
      <c r="A32" s="0" t="str">
        <f aca="false">CHAR(L32)</f>
        <v>9</v>
      </c>
      <c r="B32" s="7" t="s">
        <v>35</v>
      </c>
      <c r="C32" s="1" t="str">
        <f aca="false">CONCATENATE(MID(B32,2,1),MID(B32,8,1),MID(B32,3,1),MID(B32,9,1),MID(B32,10,1),MID(B32,4,1),MID(B32,7,1),MID(B32,5,1))</f>
        <v>01111110</v>
      </c>
      <c r="D32" s="1" t="str">
        <f aca="false">CONCATENATE("0x",O32,P32)</f>
        <v>0x7E</v>
      </c>
      <c r="E32" s="0" t="n">
        <f aca="false">MID(C32,1,1)*128+MID(C32,2,1)*64+MID(C32,3,1)*32+MID(C32,4,1)*16+MID(C32,5,1)*8+MID(C32,6,1)*4+MID(C32,7,1)*2+MID(C32,8,1)</f>
        <v>126</v>
      </c>
      <c r="G32" s="1" t="str">
        <f aca="false">CONCATENATE(MID(B32,10,1),MID(B32,4,1),MID(B32,7,1),MID(B32,5,1),MID(B32,3,1),MID(B32,8,1),MID(B32,2,1),MID(B32,9,1))</f>
        <v>11101101</v>
      </c>
      <c r="H32" s="1" t="str">
        <f aca="false">CONCATENATE("0x",U32,V32)</f>
        <v>0xED</v>
      </c>
      <c r="I32" s="0" t="n">
        <f aca="false">MID(G32,1,1)*128+MID(G32,2,1)*64+MID(G32,3,1)*32+MID(G32,4,1)*16+MID(G32,5,1)*8+MID(G32,6,1)*4+MID(G32,7,1)*2+MID(G32,8,1)</f>
        <v>237</v>
      </c>
      <c r="L32" s="0" t="n">
        <f aca="false">L31+1</f>
        <v>57</v>
      </c>
      <c r="M32" s="0" t="n">
        <f aca="false">MID(C32,1,1)*8+MID(C32,2,1)*4+MID(C32,3,1)*2+MID(C32,4,1)</f>
        <v>7</v>
      </c>
      <c r="N32" s="0" t="n">
        <f aca="false">MID(C32,5,1)*8+MID(C32,6,1)*4+MID(C32,7,1)*2+MID(C32,8,1)</f>
        <v>14</v>
      </c>
      <c r="O32" s="0" t="n">
        <f aca="false">IF(M32&gt;9,CHAR(M32+CODE("A")-10),M32)</f>
        <v>7</v>
      </c>
      <c r="P32" s="0" t="str">
        <f aca="false">IF(N32&gt;9,CHAR(N32+CODE("A")-10),N32)</f>
        <v>E</v>
      </c>
      <c r="R32" s="0" t="n">
        <f aca="false">R31+1</f>
        <v>57</v>
      </c>
      <c r="S32" s="0" t="n">
        <f aca="false">MID(G32,1,1)*8+MID(G32,2,1)*4+MID(G32,3,1)*2+MID(G32,4,1)</f>
        <v>14</v>
      </c>
      <c r="T32" s="0" t="n">
        <f aca="false">MID(G32,5,1)*8+MID(G32,6,1)*4+MID(G32,7,1)*2+MID(G32,8,1)</f>
        <v>13</v>
      </c>
      <c r="U32" s="0" t="str">
        <f aca="false">IF(S32&gt;9,CHAR(S32+CODE("A")-10),S32)</f>
        <v>E</v>
      </c>
      <c r="V32" s="0" t="str">
        <f aca="false">IF(T32&gt;9,CHAR(T32+CODE("A")-10),T32)</f>
        <v>D</v>
      </c>
    </row>
    <row r="33" customFormat="false" ht="17" hidden="false" customHeight="false" outlineLevel="0" collapsed="false">
      <c r="A33" s="0" t="str">
        <f aca="false">CHAR(L33)</f>
        <v>:</v>
      </c>
      <c r="B33" s="7" t="s">
        <v>18</v>
      </c>
      <c r="C33" s="1" t="str">
        <f aca="false">CONCATENATE(MID(B33,2,1),MID(B33,8,1),MID(B33,3,1),MID(B33,9,1),MID(B33,10,1),MID(B33,4,1),MID(B33,7,1),MID(B33,5,1))</f>
        <v>00101010</v>
      </c>
      <c r="D33" s="3" t="str">
        <f aca="false">CONCATENATE("0x",O33,P33)</f>
        <v>0x2A</v>
      </c>
      <c r="E33" s="0" t="n">
        <f aca="false">MID(C33,1,1)*128+MID(C33,2,1)*64+MID(C33,3,1)*32+MID(C33,4,1)*16+MID(C33,5,1)*8+MID(C33,6,1)*4+MID(C33,7,1)*2+MID(C33,8,1)</f>
        <v>42</v>
      </c>
      <c r="G33" s="1" t="str">
        <f aca="false">CONCATENATE(MID(B33,10,1),MID(B33,4,1),MID(B33,7,1),MID(B33,5,1),MID(B33,3,1),MID(B33,8,1),MID(B33,2,1),MID(B33,9,1))</f>
        <v>10101000</v>
      </c>
      <c r="H33" s="3" t="str">
        <f aca="false">CONCATENATE("0x",U33,V33)</f>
        <v>0xA8</v>
      </c>
      <c r="I33" s="0" t="n">
        <f aca="false">MID(G33,1,1)*128+MID(G33,2,1)*64+MID(G33,3,1)*32+MID(G33,4,1)*16+MID(G33,5,1)*8+MID(G33,6,1)*4+MID(G33,7,1)*2+MID(G33,8,1)</f>
        <v>168</v>
      </c>
      <c r="L33" s="0" t="n">
        <f aca="false">L32+1</f>
        <v>58</v>
      </c>
      <c r="M33" s="0" t="n">
        <f aca="false">MID(C33,1,1)*8+MID(C33,2,1)*4+MID(C33,3,1)*2+MID(C33,4,1)</f>
        <v>2</v>
      </c>
      <c r="N33" s="0" t="n">
        <f aca="false">MID(C33,5,1)*8+MID(C33,6,1)*4+MID(C33,7,1)*2+MID(C33,8,1)</f>
        <v>10</v>
      </c>
      <c r="O33" s="0" t="n">
        <f aca="false">IF(M33&gt;9,CHAR(M33+CODE("A")-10),M33)</f>
        <v>2</v>
      </c>
      <c r="P33" s="0" t="str">
        <f aca="false">IF(N33&gt;9,CHAR(N33+CODE("A")-10),N33)</f>
        <v>A</v>
      </c>
      <c r="R33" s="0" t="n">
        <f aca="false">R32+1</f>
        <v>58</v>
      </c>
      <c r="S33" s="0" t="n">
        <f aca="false">MID(G33,1,1)*8+MID(G33,2,1)*4+MID(G33,3,1)*2+MID(G33,4,1)</f>
        <v>10</v>
      </c>
      <c r="T33" s="0" t="n">
        <f aca="false">MID(G33,5,1)*8+MID(G33,6,1)*4+MID(G33,7,1)*2+MID(G33,8,1)</f>
        <v>8</v>
      </c>
      <c r="U33" s="0" t="str">
        <f aca="false">IF(S33&gt;9,CHAR(S33+CODE("A")-10),S33)</f>
        <v>A</v>
      </c>
      <c r="V33" s="0" t="n">
        <f aca="false">IF(T33&gt;9,CHAR(T33+CODE("A")-10),T33)</f>
        <v>8</v>
      </c>
    </row>
    <row r="34" customFormat="false" ht="17" hidden="false" customHeight="false" outlineLevel="0" collapsed="false">
      <c r="A34" s="0" t="str">
        <f aca="false">CHAR(L34)</f>
        <v>;</v>
      </c>
      <c r="B34" s="7" t="s">
        <v>18</v>
      </c>
      <c r="C34" s="1" t="str">
        <f aca="false">CONCATENATE(MID(B34,2,1),MID(B34,8,1),MID(B34,3,1),MID(B34,9,1),MID(B34,10,1),MID(B34,4,1),MID(B34,7,1),MID(B34,5,1))</f>
        <v>00101010</v>
      </c>
      <c r="D34" s="3" t="str">
        <f aca="false">CONCATENATE("0x",O34,P34)</f>
        <v>0x2A</v>
      </c>
      <c r="E34" s="0" t="n">
        <f aca="false">MID(C34,1,1)*128+MID(C34,2,1)*64+MID(C34,3,1)*32+MID(C34,4,1)*16+MID(C34,5,1)*8+MID(C34,6,1)*4+MID(C34,7,1)*2+MID(C34,8,1)</f>
        <v>42</v>
      </c>
      <c r="G34" s="1" t="str">
        <f aca="false">CONCATENATE(MID(B34,10,1),MID(B34,4,1),MID(B34,7,1),MID(B34,5,1),MID(B34,3,1),MID(B34,8,1),MID(B34,2,1),MID(B34,9,1))</f>
        <v>10101000</v>
      </c>
      <c r="H34" s="3" t="str">
        <f aca="false">CONCATENATE("0x",U34,V34)</f>
        <v>0xA8</v>
      </c>
      <c r="I34" s="0" t="n">
        <f aca="false">MID(G34,1,1)*128+MID(G34,2,1)*64+MID(G34,3,1)*32+MID(G34,4,1)*16+MID(G34,5,1)*8+MID(G34,6,1)*4+MID(G34,7,1)*2+MID(G34,8,1)</f>
        <v>168</v>
      </c>
      <c r="L34" s="0" t="n">
        <f aca="false">L33+1</f>
        <v>59</v>
      </c>
      <c r="M34" s="0" t="n">
        <f aca="false">MID(C34,1,1)*8+MID(C34,2,1)*4+MID(C34,3,1)*2+MID(C34,4,1)</f>
        <v>2</v>
      </c>
      <c r="N34" s="0" t="n">
        <f aca="false">MID(C34,5,1)*8+MID(C34,6,1)*4+MID(C34,7,1)*2+MID(C34,8,1)</f>
        <v>10</v>
      </c>
      <c r="O34" s="0" t="n">
        <f aca="false">IF(M34&gt;9,CHAR(M34+CODE("A")-10),M34)</f>
        <v>2</v>
      </c>
      <c r="P34" s="0" t="str">
        <f aca="false">IF(N34&gt;9,CHAR(N34+CODE("A")-10),N34)</f>
        <v>A</v>
      </c>
      <c r="R34" s="0" t="n">
        <f aca="false">R33+1</f>
        <v>59</v>
      </c>
      <c r="S34" s="0" t="n">
        <f aca="false">MID(G34,1,1)*8+MID(G34,2,1)*4+MID(G34,3,1)*2+MID(G34,4,1)</f>
        <v>10</v>
      </c>
      <c r="T34" s="0" t="n">
        <f aca="false">MID(G34,5,1)*8+MID(G34,6,1)*4+MID(G34,7,1)*2+MID(G34,8,1)</f>
        <v>8</v>
      </c>
      <c r="U34" s="0" t="str">
        <f aca="false">IF(S34&gt;9,CHAR(S34+CODE("A")-10),S34)</f>
        <v>A</v>
      </c>
      <c r="V34" s="0" t="n">
        <f aca="false">IF(T34&gt;9,CHAR(T34+CODE("A")-10),T34)</f>
        <v>8</v>
      </c>
    </row>
    <row r="35" customFormat="false" ht="17" hidden="false" customHeight="false" outlineLevel="0" collapsed="false">
      <c r="A35" s="0" t="str">
        <f aca="false">CHAR(L35)</f>
        <v>&lt;</v>
      </c>
      <c r="B35" s="7" t="s">
        <v>22</v>
      </c>
      <c r="C35" s="1" t="str">
        <f aca="false">CONCATENATE(MID(B35,2,1),MID(B35,8,1),MID(B35,3,1),MID(B35,9,1),MID(B35,10,1),MID(B35,4,1),MID(B35,7,1),MID(B35,5,1))</f>
        <v>00100011</v>
      </c>
      <c r="D35" s="1" t="str">
        <f aca="false">CONCATENATE("0x",O35,P35)</f>
        <v>0x23</v>
      </c>
      <c r="E35" s="0" t="n">
        <f aca="false">MID(C35,1,1)*128+MID(C35,2,1)*64+MID(C35,3,1)*32+MID(C35,4,1)*16+MID(C35,5,1)*8+MID(C35,6,1)*4+MID(C35,7,1)*2+MID(C35,8,1)</f>
        <v>35</v>
      </c>
      <c r="G35" s="1" t="str">
        <f aca="false">CONCATENATE(MID(B35,10,1),MID(B35,4,1),MID(B35,7,1),MID(B35,5,1),MID(B35,3,1),MID(B35,8,1),MID(B35,2,1),MID(B35,9,1))</f>
        <v>00111000</v>
      </c>
      <c r="H35" s="1" t="str">
        <f aca="false">CONCATENATE("0x",U35,V35)</f>
        <v>0x38</v>
      </c>
      <c r="I35" s="0" t="n">
        <f aca="false">MID(G35,1,1)*128+MID(G35,2,1)*64+MID(G35,3,1)*32+MID(G35,4,1)*16+MID(G35,5,1)*8+MID(G35,6,1)*4+MID(G35,7,1)*2+MID(G35,8,1)</f>
        <v>56</v>
      </c>
      <c r="L35" s="0" t="n">
        <f aca="false">L34+1</f>
        <v>60</v>
      </c>
      <c r="M35" s="0" t="n">
        <f aca="false">MID(C35,1,1)*8+MID(C35,2,1)*4+MID(C35,3,1)*2+MID(C35,4,1)</f>
        <v>2</v>
      </c>
      <c r="N35" s="0" t="n">
        <f aca="false">MID(C35,5,1)*8+MID(C35,6,1)*4+MID(C35,7,1)*2+MID(C35,8,1)</f>
        <v>3</v>
      </c>
      <c r="O35" s="0" t="n">
        <f aca="false">IF(M35&gt;9,CHAR(M35+CODE("A")-10),M35)</f>
        <v>2</v>
      </c>
      <c r="P35" s="0" t="n">
        <f aca="false">IF(N35&gt;9,CHAR(N35+CODE("A")-10),N35)</f>
        <v>3</v>
      </c>
      <c r="R35" s="0" t="n">
        <f aca="false">R34+1</f>
        <v>60</v>
      </c>
      <c r="S35" s="0" t="n">
        <f aca="false">MID(G35,1,1)*8+MID(G35,2,1)*4+MID(G35,3,1)*2+MID(G35,4,1)</f>
        <v>3</v>
      </c>
      <c r="T35" s="0" t="n">
        <f aca="false">MID(G35,5,1)*8+MID(G35,6,1)*4+MID(G35,7,1)*2+MID(G35,8,1)</f>
        <v>8</v>
      </c>
      <c r="U35" s="0" t="n">
        <f aca="false">IF(S35&gt;9,CHAR(S35+CODE("A")-10),S35)</f>
        <v>3</v>
      </c>
      <c r="V35" s="0" t="n">
        <f aca="false">IF(T35&gt;9,CHAR(T35+CODE("A")-10),T35)</f>
        <v>8</v>
      </c>
    </row>
    <row r="36" customFormat="false" ht="17" hidden="false" customHeight="false" outlineLevel="0" collapsed="false">
      <c r="A36" s="0" t="str">
        <f aca="false">CHAR(L36)</f>
        <v>=</v>
      </c>
      <c r="B36" s="7" t="s">
        <v>36</v>
      </c>
      <c r="C36" s="1" t="str">
        <f aca="false">CONCATENATE(MID(B36,2,1),MID(B36,8,1),MID(B36,3,1),MID(B36,9,1),MID(B36,10,1),MID(B36,4,1),MID(B36,7,1),MID(B36,5,1))</f>
        <v>00100010</v>
      </c>
      <c r="D36" s="1" t="str">
        <f aca="false">CONCATENATE("0x",O36,P36)</f>
        <v>0x22</v>
      </c>
      <c r="E36" s="0" t="n">
        <f aca="false">MID(C36,1,1)*128+MID(C36,2,1)*64+MID(C36,3,1)*32+MID(C36,4,1)*16+MID(C36,5,1)*8+MID(C36,6,1)*4+MID(C36,7,1)*2+MID(C36,8,1)</f>
        <v>34</v>
      </c>
      <c r="G36" s="1" t="str">
        <f aca="false">CONCATENATE(MID(B36,10,1),MID(B36,4,1),MID(B36,7,1),MID(B36,5,1),MID(B36,3,1),MID(B36,8,1),MID(B36,2,1),MID(B36,9,1))</f>
        <v>00101000</v>
      </c>
      <c r="H36" s="1" t="str">
        <f aca="false">CONCATENATE("0x",U36,V36)</f>
        <v>0x28</v>
      </c>
      <c r="I36" s="0" t="n">
        <f aca="false">MID(G36,1,1)*128+MID(G36,2,1)*64+MID(G36,3,1)*32+MID(G36,4,1)*16+MID(G36,5,1)*8+MID(G36,6,1)*4+MID(G36,7,1)*2+MID(G36,8,1)</f>
        <v>40</v>
      </c>
      <c r="L36" s="0" t="n">
        <f aca="false">L35+1</f>
        <v>61</v>
      </c>
      <c r="M36" s="0" t="n">
        <f aca="false">MID(C36,1,1)*8+MID(C36,2,1)*4+MID(C36,3,1)*2+MID(C36,4,1)</f>
        <v>2</v>
      </c>
      <c r="N36" s="0" t="n">
        <f aca="false">MID(C36,5,1)*8+MID(C36,6,1)*4+MID(C36,7,1)*2+MID(C36,8,1)</f>
        <v>2</v>
      </c>
      <c r="O36" s="0" t="n">
        <f aca="false">IF(M36&gt;9,CHAR(M36+CODE("A")-10),M36)</f>
        <v>2</v>
      </c>
      <c r="P36" s="0" t="n">
        <f aca="false">IF(N36&gt;9,CHAR(N36+CODE("A")-10),N36)</f>
        <v>2</v>
      </c>
      <c r="R36" s="0" t="n">
        <f aca="false">R35+1</f>
        <v>61</v>
      </c>
      <c r="S36" s="0" t="n">
        <f aca="false">MID(G36,1,1)*8+MID(G36,2,1)*4+MID(G36,3,1)*2+MID(G36,4,1)</f>
        <v>2</v>
      </c>
      <c r="T36" s="0" t="n">
        <f aca="false">MID(G36,5,1)*8+MID(G36,6,1)*4+MID(G36,7,1)*2+MID(G36,8,1)</f>
        <v>8</v>
      </c>
      <c r="U36" s="0" t="n">
        <f aca="false">IF(S36&gt;9,CHAR(S36+CODE("A")-10),S36)</f>
        <v>2</v>
      </c>
      <c r="V36" s="0" t="n">
        <f aca="false">IF(T36&gt;9,CHAR(T36+CODE("A")-10),T36)</f>
        <v>8</v>
      </c>
    </row>
    <row r="37" customFormat="false" ht="17" hidden="false" customHeight="false" outlineLevel="0" collapsed="false">
      <c r="A37" s="0" t="str">
        <f aca="false">CHAR(L37)</f>
        <v>&gt;</v>
      </c>
      <c r="B37" s="7" t="s">
        <v>23</v>
      </c>
      <c r="C37" s="1" t="str">
        <f aca="false">CONCATENATE(MID(B37,2,1),MID(B37,8,1),MID(B37,3,1),MID(B37,9,1),MID(B37,10,1),MID(B37,4,1),MID(B37,7,1),MID(B37,5,1))</f>
        <v>01100010</v>
      </c>
      <c r="D37" s="1" t="str">
        <f aca="false">CONCATENATE("0x",O37,P37)</f>
        <v>0x62</v>
      </c>
      <c r="E37" s="0" t="n">
        <f aca="false">MID(C37,1,1)*128+MID(C37,2,1)*64+MID(C37,3,1)*32+MID(C37,4,1)*16+MID(C37,5,1)*8+MID(C37,6,1)*4+MID(C37,7,1)*2+MID(C37,8,1)</f>
        <v>98</v>
      </c>
      <c r="G37" s="1" t="str">
        <f aca="false">CONCATENATE(MID(B37,10,1),MID(B37,4,1),MID(B37,7,1),MID(B37,5,1),MID(B37,3,1),MID(B37,8,1),MID(B37,2,1),MID(B37,9,1))</f>
        <v>00101100</v>
      </c>
      <c r="H37" s="1" t="str">
        <f aca="false">CONCATENATE("0x",U37,V37)</f>
        <v>0x2C</v>
      </c>
      <c r="I37" s="0" t="n">
        <f aca="false">MID(G37,1,1)*128+MID(G37,2,1)*64+MID(G37,3,1)*32+MID(G37,4,1)*16+MID(G37,5,1)*8+MID(G37,6,1)*4+MID(G37,7,1)*2+MID(G37,8,1)</f>
        <v>44</v>
      </c>
      <c r="L37" s="0" t="n">
        <f aca="false">L36+1</f>
        <v>62</v>
      </c>
      <c r="M37" s="0" t="n">
        <f aca="false">MID(C37,1,1)*8+MID(C37,2,1)*4+MID(C37,3,1)*2+MID(C37,4,1)</f>
        <v>6</v>
      </c>
      <c r="N37" s="0" t="n">
        <f aca="false">MID(C37,5,1)*8+MID(C37,6,1)*4+MID(C37,7,1)*2+MID(C37,8,1)</f>
        <v>2</v>
      </c>
      <c r="O37" s="0" t="n">
        <f aca="false">IF(M37&gt;9,CHAR(M37+CODE("A")-10),M37)</f>
        <v>6</v>
      </c>
      <c r="P37" s="0" t="n">
        <f aca="false">IF(N37&gt;9,CHAR(N37+CODE("A")-10),N37)</f>
        <v>2</v>
      </c>
      <c r="R37" s="0" t="n">
        <f aca="false">R36+1</f>
        <v>62</v>
      </c>
      <c r="S37" s="0" t="n">
        <f aca="false">MID(G37,1,1)*8+MID(G37,2,1)*4+MID(G37,3,1)*2+MID(G37,4,1)</f>
        <v>2</v>
      </c>
      <c r="T37" s="0" t="n">
        <f aca="false">MID(G37,5,1)*8+MID(G37,6,1)*4+MID(G37,7,1)*2+MID(G37,8,1)</f>
        <v>12</v>
      </c>
      <c r="U37" s="0" t="n">
        <f aca="false">IF(S37&gt;9,CHAR(S37+CODE("A")-10),S37)</f>
        <v>2</v>
      </c>
      <c r="V37" s="0" t="str">
        <f aca="false">IF(T37&gt;9,CHAR(T37+CODE("A")-10),T37)</f>
        <v>C</v>
      </c>
    </row>
    <row r="38" customFormat="false" ht="17" hidden="false" customHeight="false" outlineLevel="0" collapsed="false">
      <c r="A38" s="0" t="str">
        <f aca="false">CHAR(L38)</f>
        <v>?</v>
      </c>
      <c r="B38" s="7" t="s">
        <v>37</v>
      </c>
      <c r="C38" s="1" t="str">
        <f aca="false">CONCATENATE(MID(B38,2,1),MID(B38,8,1),MID(B38,3,1),MID(B38,9,1),MID(B38,10,1),MID(B38,4,1),MID(B38,7,1),MID(B38,5,1))</f>
        <v>00111001</v>
      </c>
      <c r="D38" s="1" t="str">
        <f aca="false">CONCATENATE("0x",O38,P38)</f>
        <v>0x39</v>
      </c>
      <c r="E38" s="0" t="n">
        <f aca="false">MID(C38,1,1)*128+MID(C38,2,1)*64+MID(C38,3,1)*32+MID(C38,4,1)*16+MID(C38,5,1)*8+MID(C38,6,1)*4+MID(C38,7,1)*2+MID(C38,8,1)</f>
        <v>57</v>
      </c>
      <c r="G38" s="1" t="str">
        <f aca="false">CONCATENATE(MID(B38,10,1),MID(B38,4,1),MID(B38,7,1),MID(B38,5,1),MID(B38,3,1),MID(B38,8,1),MID(B38,2,1),MID(B38,9,1))</f>
        <v>10011001</v>
      </c>
      <c r="H38" s="1" t="str">
        <f aca="false">CONCATENATE("0x",U38,V38)</f>
        <v>0x99</v>
      </c>
      <c r="I38" s="0" t="n">
        <f aca="false">MID(G38,1,1)*128+MID(G38,2,1)*64+MID(G38,3,1)*32+MID(G38,4,1)*16+MID(G38,5,1)*8+MID(G38,6,1)*4+MID(G38,7,1)*2+MID(G38,8,1)</f>
        <v>153</v>
      </c>
      <c r="L38" s="0" t="n">
        <f aca="false">L37+1</f>
        <v>63</v>
      </c>
      <c r="M38" s="0" t="n">
        <f aca="false">MID(C38,1,1)*8+MID(C38,2,1)*4+MID(C38,3,1)*2+MID(C38,4,1)</f>
        <v>3</v>
      </c>
      <c r="N38" s="0" t="n">
        <f aca="false">MID(C38,5,1)*8+MID(C38,6,1)*4+MID(C38,7,1)*2+MID(C38,8,1)</f>
        <v>9</v>
      </c>
      <c r="O38" s="0" t="n">
        <f aca="false">IF(M38&gt;9,CHAR(M38+CODE("A")-10),M38)</f>
        <v>3</v>
      </c>
      <c r="P38" s="0" t="n">
        <f aca="false">IF(N38&gt;9,CHAR(N38+CODE("A")-10),N38)</f>
        <v>9</v>
      </c>
      <c r="R38" s="0" t="n">
        <f aca="false">R37+1</f>
        <v>63</v>
      </c>
      <c r="S38" s="0" t="n">
        <f aca="false">MID(G38,1,1)*8+MID(G38,2,1)*4+MID(G38,3,1)*2+MID(G38,4,1)</f>
        <v>9</v>
      </c>
      <c r="T38" s="0" t="n">
        <f aca="false">MID(G38,5,1)*8+MID(G38,6,1)*4+MID(G38,7,1)*2+MID(G38,8,1)</f>
        <v>9</v>
      </c>
      <c r="U38" s="0" t="n">
        <f aca="false">IF(S38&gt;9,CHAR(S38+CODE("A")-10),S38)</f>
        <v>9</v>
      </c>
      <c r="V38" s="0" t="n">
        <f aca="false">IF(T38&gt;9,CHAR(T38+CODE("A")-10),T38)</f>
        <v>9</v>
      </c>
    </row>
    <row r="39" customFormat="false" ht="17" hidden="false" customHeight="false" outlineLevel="0" collapsed="false">
      <c r="A39" s="0" t="str">
        <f aca="false">CHAR(L39)</f>
        <v>@</v>
      </c>
      <c r="B39" s="7" t="s">
        <v>38</v>
      </c>
      <c r="C39" s="1" t="str">
        <f aca="false">CONCATENATE(MID(B39,2,1),MID(B39,8,1),MID(B39,3,1),MID(B39,9,1),MID(B39,10,1),MID(B39,4,1),MID(B39,7,1),MID(B39,5,1))</f>
        <v>01111011</v>
      </c>
      <c r="D39" s="1" t="str">
        <f aca="false">CONCATENATE("0x",O39,P39)</f>
        <v>0x7B</v>
      </c>
      <c r="E39" s="0" t="n">
        <f aca="false">MID(C39,1,1)*128+MID(C39,2,1)*64+MID(C39,3,1)*32+MID(C39,4,1)*16+MID(C39,5,1)*8+MID(C39,6,1)*4+MID(C39,7,1)*2+MID(C39,8,1)</f>
        <v>123</v>
      </c>
      <c r="G39" s="1" t="str">
        <f aca="false">CONCATENATE(MID(B39,10,1),MID(B39,4,1),MID(B39,7,1),MID(B39,5,1),MID(B39,3,1),MID(B39,8,1),MID(B39,2,1),MID(B39,9,1))</f>
        <v>10111101</v>
      </c>
      <c r="H39" s="1" t="str">
        <f aca="false">CONCATENATE("0x",U39,V39)</f>
        <v>0xBD</v>
      </c>
      <c r="I39" s="0" t="n">
        <f aca="false">MID(G39,1,1)*128+MID(G39,2,1)*64+MID(G39,3,1)*32+MID(G39,4,1)*16+MID(G39,5,1)*8+MID(G39,6,1)*4+MID(G39,7,1)*2+MID(G39,8,1)</f>
        <v>189</v>
      </c>
      <c r="L39" s="0" t="n">
        <f aca="false">L38+1</f>
        <v>64</v>
      </c>
      <c r="M39" s="0" t="n">
        <f aca="false">MID(C39,1,1)*8+MID(C39,2,1)*4+MID(C39,3,1)*2+MID(C39,4,1)</f>
        <v>7</v>
      </c>
      <c r="N39" s="0" t="n">
        <f aca="false">MID(C39,5,1)*8+MID(C39,6,1)*4+MID(C39,7,1)*2+MID(C39,8,1)</f>
        <v>11</v>
      </c>
      <c r="O39" s="0" t="n">
        <f aca="false">IF(M39&gt;9,CHAR(M39+CODE("A")-10),M39)</f>
        <v>7</v>
      </c>
      <c r="P39" s="0" t="str">
        <f aca="false">IF(N39&gt;9,CHAR(N39+CODE("A")-10),N39)</f>
        <v>B</v>
      </c>
      <c r="R39" s="0" t="n">
        <f aca="false">R38+1</f>
        <v>64</v>
      </c>
      <c r="S39" s="0" t="n">
        <f aca="false">MID(G39,1,1)*8+MID(G39,2,1)*4+MID(G39,3,1)*2+MID(G39,4,1)</f>
        <v>11</v>
      </c>
      <c r="T39" s="0" t="n">
        <f aca="false">MID(G39,5,1)*8+MID(G39,6,1)*4+MID(G39,7,1)*2+MID(G39,8,1)</f>
        <v>13</v>
      </c>
      <c r="U39" s="0" t="str">
        <f aca="false">IF(S39&gt;9,CHAR(S39+CODE("A")-10),S39)</f>
        <v>B</v>
      </c>
      <c r="V39" s="0" t="str">
        <f aca="false">IF(T39&gt;9,CHAR(T39+CODE("A")-10),T39)</f>
        <v>D</v>
      </c>
    </row>
    <row r="40" customFormat="false" ht="17" hidden="false" customHeight="false" outlineLevel="0" collapsed="false">
      <c r="A40" s="0" t="str">
        <f aca="false">CHAR(L40)</f>
        <v>A</v>
      </c>
      <c r="B40" s="7" t="s">
        <v>39</v>
      </c>
      <c r="C40" s="1" t="str">
        <f aca="false">CONCATENATE(MID(B40,2,1),MID(B40,8,1),MID(B40,3,1),MID(B40,9,1),MID(B40,10,1),MID(B40,4,1),MID(B40,7,1),MID(B40,5,1))</f>
        <v>01111101</v>
      </c>
      <c r="D40" s="1" t="str">
        <f aca="false">CONCATENATE("0x",O40,P40)</f>
        <v>0x7D</v>
      </c>
      <c r="E40" s="0" t="n">
        <f aca="false">MID(C40,1,1)*128+MID(C40,2,1)*64+MID(C40,3,1)*32+MID(C40,4,1)*16+MID(C40,5,1)*8+MID(C40,6,1)*4+MID(C40,7,1)*2+MID(C40,8,1)</f>
        <v>125</v>
      </c>
      <c r="G40" s="1" t="str">
        <f aca="false">CONCATENATE(MID(B40,10,1),MID(B40,4,1),MID(B40,7,1),MID(B40,5,1),MID(B40,3,1),MID(B40,8,1),MID(B40,2,1),MID(B40,9,1))</f>
        <v>11011101</v>
      </c>
      <c r="H40" s="1" t="str">
        <f aca="false">CONCATENATE("0x",U40,V40)</f>
        <v>0xDD</v>
      </c>
      <c r="I40" s="0" t="n">
        <f aca="false">MID(G40,1,1)*128+MID(G40,2,1)*64+MID(G40,3,1)*32+MID(G40,4,1)*16+MID(G40,5,1)*8+MID(G40,6,1)*4+MID(G40,7,1)*2+MID(G40,8,1)</f>
        <v>221</v>
      </c>
      <c r="L40" s="0" t="n">
        <f aca="false">L39+1</f>
        <v>65</v>
      </c>
      <c r="M40" s="0" t="n">
        <f aca="false">MID(C40,1,1)*8+MID(C40,2,1)*4+MID(C40,3,1)*2+MID(C40,4,1)</f>
        <v>7</v>
      </c>
      <c r="N40" s="0" t="n">
        <f aca="false">MID(C40,5,1)*8+MID(C40,6,1)*4+MID(C40,7,1)*2+MID(C40,8,1)</f>
        <v>13</v>
      </c>
      <c r="O40" s="0" t="n">
        <f aca="false">IF(M40&gt;9,CHAR(M40+CODE("A")-10),M40)</f>
        <v>7</v>
      </c>
      <c r="P40" s="0" t="str">
        <f aca="false">IF(N40&gt;9,CHAR(N40+CODE("A")-10),N40)</f>
        <v>D</v>
      </c>
      <c r="R40" s="0" t="n">
        <f aca="false">R39+1</f>
        <v>65</v>
      </c>
      <c r="S40" s="0" t="n">
        <f aca="false">MID(G40,1,1)*8+MID(G40,2,1)*4+MID(G40,3,1)*2+MID(G40,4,1)</f>
        <v>13</v>
      </c>
      <c r="T40" s="0" t="n">
        <f aca="false">MID(G40,5,1)*8+MID(G40,6,1)*4+MID(G40,7,1)*2+MID(G40,8,1)</f>
        <v>13</v>
      </c>
      <c r="U40" s="0" t="str">
        <f aca="false">IF(S40&gt;9,CHAR(S40+CODE("A")-10),S40)</f>
        <v>D</v>
      </c>
      <c r="V40" s="0" t="str">
        <f aca="false">IF(T40&gt;9,CHAR(T40+CODE("A")-10),T40)</f>
        <v>D</v>
      </c>
    </row>
    <row r="41" customFormat="false" ht="17" hidden="false" customHeight="false" outlineLevel="0" collapsed="false">
      <c r="A41" s="0" t="str">
        <f aca="false">CHAR(L41)</f>
        <v>B</v>
      </c>
      <c r="B41" s="7" t="s">
        <v>40</v>
      </c>
      <c r="C41" s="1" t="str">
        <f aca="false">CONCATENATE(MID(B41,2,1),MID(B41,8,1),MID(B41,3,1),MID(B41,9,1),MID(B41,10,1),MID(B41,4,1),MID(B41,7,1),MID(B41,5,1))</f>
        <v>01100111</v>
      </c>
      <c r="D41" s="1" t="str">
        <f aca="false">CONCATENATE("0x",O41,P41)</f>
        <v>0x67</v>
      </c>
      <c r="E41" s="0" t="n">
        <f aca="false">MID(C41,1,1)*128+MID(C41,2,1)*64+MID(C41,3,1)*32+MID(C41,4,1)*16+MID(C41,5,1)*8+MID(C41,6,1)*4+MID(C41,7,1)*2+MID(C41,8,1)</f>
        <v>103</v>
      </c>
      <c r="G41" s="1" t="str">
        <f aca="false">CONCATENATE(MID(B41,10,1),MID(B41,4,1),MID(B41,7,1),MID(B41,5,1),MID(B41,3,1),MID(B41,8,1),MID(B41,2,1),MID(B41,9,1))</f>
        <v>01111100</v>
      </c>
      <c r="H41" s="1" t="str">
        <f aca="false">CONCATENATE("0x",U41,V41)</f>
        <v>0x7C</v>
      </c>
      <c r="I41" s="0" t="n">
        <f aca="false">MID(G41,1,1)*128+MID(G41,2,1)*64+MID(G41,3,1)*32+MID(G41,4,1)*16+MID(G41,5,1)*8+MID(G41,6,1)*4+MID(G41,7,1)*2+MID(G41,8,1)</f>
        <v>124</v>
      </c>
      <c r="L41" s="0" t="n">
        <f aca="false">L40+1</f>
        <v>66</v>
      </c>
      <c r="M41" s="0" t="n">
        <f aca="false">MID(C41,1,1)*8+MID(C41,2,1)*4+MID(C41,3,1)*2+MID(C41,4,1)</f>
        <v>6</v>
      </c>
      <c r="N41" s="0" t="n">
        <f aca="false">MID(C41,5,1)*8+MID(C41,6,1)*4+MID(C41,7,1)*2+MID(C41,8,1)</f>
        <v>7</v>
      </c>
      <c r="O41" s="0" t="n">
        <f aca="false">IF(M41&gt;9,CHAR(M41+CODE("A")-10),M41)</f>
        <v>6</v>
      </c>
      <c r="P41" s="0" t="n">
        <f aca="false">IF(N41&gt;9,CHAR(N41+CODE("A")-10),N41)</f>
        <v>7</v>
      </c>
      <c r="R41" s="0" t="n">
        <f aca="false">R40+1</f>
        <v>66</v>
      </c>
      <c r="S41" s="0" t="n">
        <f aca="false">MID(G41,1,1)*8+MID(G41,2,1)*4+MID(G41,3,1)*2+MID(G41,4,1)</f>
        <v>7</v>
      </c>
      <c r="T41" s="0" t="n">
        <f aca="false">MID(G41,5,1)*8+MID(G41,6,1)*4+MID(G41,7,1)*2+MID(G41,8,1)</f>
        <v>12</v>
      </c>
      <c r="U41" s="0" t="n">
        <f aca="false">IF(S41&gt;9,CHAR(S41+CODE("A")-10),S41)</f>
        <v>7</v>
      </c>
      <c r="V41" s="0" t="str">
        <f aca="false">IF(T41&gt;9,CHAR(T41+CODE("A")-10),T41)</f>
        <v>C</v>
      </c>
    </row>
    <row r="42" customFormat="false" ht="17" hidden="false" customHeight="false" outlineLevel="0" collapsed="false">
      <c r="A42" s="0" t="str">
        <f aca="false">CHAR(L42)</f>
        <v>C</v>
      </c>
      <c r="B42" s="7" t="s">
        <v>22</v>
      </c>
      <c r="C42" s="1" t="str">
        <f aca="false">CONCATENATE(MID(B42,2,1),MID(B42,8,1),MID(B42,3,1),MID(B42,9,1),MID(B42,10,1),MID(B42,4,1),MID(B42,7,1),MID(B42,5,1))</f>
        <v>00100011</v>
      </c>
      <c r="D42" s="1" t="str">
        <f aca="false">CONCATENATE("0x",O42,P42)</f>
        <v>0x23</v>
      </c>
      <c r="E42" s="0" t="n">
        <f aca="false">MID(C42,1,1)*128+MID(C42,2,1)*64+MID(C42,3,1)*32+MID(C42,4,1)*16+MID(C42,5,1)*8+MID(C42,6,1)*4+MID(C42,7,1)*2+MID(C42,8,1)</f>
        <v>35</v>
      </c>
      <c r="G42" s="1" t="str">
        <f aca="false">CONCATENATE(MID(B42,10,1),MID(B42,4,1),MID(B42,7,1),MID(B42,5,1),MID(B42,3,1),MID(B42,8,1),MID(B42,2,1),MID(B42,9,1))</f>
        <v>00111000</v>
      </c>
      <c r="H42" s="1" t="str">
        <f aca="false">CONCATENATE("0x",U42,V42)</f>
        <v>0x38</v>
      </c>
      <c r="I42" s="0" t="n">
        <f aca="false">MID(G42,1,1)*128+MID(G42,2,1)*64+MID(G42,3,1)*32+MID(G42,4,1)*16+MID(G42,5,1)*8+MID(G42,6,1)*4+MID(G42,7,1)*2+MID(G42,8,1)</f>
        <v>56</v>
      </c>
      <c r="L42" s="0" t="n">
        <f aca="false">L41+1</f>
        <v>67</v>
      </c>
      <c r="M42" s="0" t="n">
        <f aca="false">MID(C42,1,1)*8+MID(C42,2,1)*4+MID(C42,3,1)*2+MID(C42,4,1)</f>
        <v>2</v>
      </c>
      <c r="N42" s="0" t="n">
        <f aca="false">MID(C42,5,1)*8+MID(C42,6,1)*4+MID(C42,7,1)*2+MID(C42,8,1)</f>
        <v>3</v>
      </c>
      <c r="O42" s="0" t="n">
        <f aca="false">IF(M42&gt;9,CHAR(M42+CODE("A")-10),M42)</f>
        <v>2</v>
      </c>
      <c r="P42" s="0" t="n">
        <f aca="false">IF(N42&gt;9,CHAR(N42+CODE("A")-10),N42)</f>
        <v>3</v>
      </c>
      <c r="R42" s="0" t="n">
        <f aca="false">R41+1</f>
        <v>67</v>
      </c>
      <c r="S42" s="0" t="n">
        <f aca="false">MID(G42,1,1)*8+MID(G42,2,1)*4+MID(G42,3,1)*2+MID(G42,4,1)</f>
        <v>3</v>
      </c>
      <c r="T42" s="0" t="n">
        <f aca="false">MID(G42,5,1)*8+MID(G42,6,1)*4+MID(G42,7,1)*2+MID(G42,8,1)</f>
        <v>8</v>
      </c>
      <c r="U42" s="0" t="n">
        <f aca="false">IF(S42&gt;9,CHAR(S42+CODE("A")-10),S42)</f>
        <v>3</v>
      </c>
      <c r="V42" s="0" t="n">
        <f aca="false">IF(T42&gt;9,CHAR(T42+CODE("A")-10),T42)</f>
        <v>8</v>
      </c>
    </row>
    <row r="43" customFormat="false" ht="17" hidden="false" customHeight="false" outlineLevel="0" collapsed="false">
      <c r="A43" s="0" t="str">
        <f aca="false">CHAR(L43)</f>
        <v>D</v>
      </c>
      <c r="B43" s="7" t="s">
        <v>41</v>
      </c>
      <c r="C43" s="1" t="str">
        <f aca="false">CONCATENATE(MID(B43,2,1),MID(B43,8,1),MID(B43,3,1),MID(B43,9,1),MID(B43,10,1),MID(B43,4,1),MID(B43,7,1),MID(B43,5,1))</f>
        <v>01110011</v>
      </c>
      <c r="D43" s="1" t="str">
        <f aca="false">CONCATENATE("0x",O43,P43)</f>
        <v>0x73</v>
      </c>
      <c r="E43" s="0" t="n">
        <f aca="false">MID(C43,1,1)*128+MID(C43,2,1)*64+MID(C43,3,1)*32+MID(C43,4,1)*16+MID(C43,5,1)*8+MID(C43,6,1)*4+MID(C43,7,1)*2+MID(C43,8,1)</f>
        <v>115</v>
      </c>
      <c r="G43" s="1" t="str">
        <f aca="false">CONCATENATE(MID(B43,10,1),MID(B43,4,1),MID(B43,7,1),MID(B43,5,1),MID(B43,3,1),MID(B43,8,1),MID(B43,2,1),MID(B43,9,1))</f>
        <v>00111101</v>
      </c>
      <c r="H43" s="1" t="str">
        <f aca="false">CONCATENATE("0x",U43,V43)</f>
        <v>0x3D</v>
      </c>
      <c r="I43" s="0" t="n">
        <f aca="false">MID(G43,1,1)*128+MID(G43,2,1)*64+MID(G43,3,1)*32+MID(G43,4,1)*16+MID(G43,5,1)*8+MID(G43,6,1)*4+MID(G43,7,1)*2+MID(G43,8,1)</f>
        <v>61</v>
      </c>
      <c r="L43" s="0" t="n">
        <f aca="false">L42+1</f>
        <v>68</v>
      </c>
      <c r="M43" s="0" t="n">
        <f aca="false">MID(C43,1,1)*8+MID(C43,2,1)*4+MID(C43,3,1)*2+MID(C43,4,1)</f>
        <v>7</v>
      </c>
      <c r="N43" s="0" t="n">
        <f aca="false">MID(C43,5,1)*8+MID(C43,6,1)*4+MID(C43,7,1)*2+MID(C43,8,1)</f>
        <v>3</v>
      </c>
      <c r="O43" s="0" t="n">
        <f aca="false">IF(M43&gt;9,CHAR(M43+CODE("A")-10),M43)</f>
        <v>7</v>
      </c>
      <c r="P43" s="0" t="n">
        <f aca="false">IF(N43&gt;9,CHAR(N43+CODE("A")-10),N43)</f>
        <v>3</v>
      </c>
      <c r="R43" s="0" t="n">
        <f aca="false">R42+1</f>
        <v>68</v>
      </c>
      <c r="S43" s="0" t="n">
        <f aca="false">MID(G43,1,1)*8+MID(G43,2,1)*4+MID(G43,3,1)*2+MID(G43,4,1)</f>
        <v>3</v>
      </c>
      <c r="T43" s="0" t="n">
        <f aca="false">MID(G43,5,1)*8+MID(G43,6,1)*4+MID(G43,7,1)*2+MID(G43,8,1)</f>
        <v>13</v>
      </c>
      <c r="U43" s="0" t="n">
        <f aca="false">IF(S43&gt;9,CHAR(S43+CODE("A")-10),S43)</f>
        <v>3</v>
      </c>
      <c r="V43" s="0" t="str">
        <f aca="false">IF(T43&gt;9,CHAR(T43+CODE("A")-10),T43)</f>
        <v>D</v>
      </c>
    </row>
    <row r="44" customFormat="false" ht="17" hidden="false" customHeight="false" outlineLevel="0" collapsed="false">
      <c r="A44" s="0" t="str">
        <f aca="false">CHAR(L44)</f>
        <v>E</v>
      </c>
      <c r="B44" s="7" t="s">
        <v>42</v>
      </c>
      <c r="C44" s="1" t="str">
        <f aca="false">CONCATENATE(MID(B44,2,1),MID(B44,8,1),MID(B44,3,1),MID(B44,9,1),MID(B44,10,1),MID(B44,4,1),MID(B44,7,1),MID(B44,5,1))</f>
        <v>00101111</v>
      </c>
      <c r="D44" s="1" t="str">
        <f aca="false">CONCATENATE("0x",O44,P44)</f>
        <v>0x2F</v>
      </c>
      <c r="E44" s="0" t="n">
        <f aca="false">MID(C44,1,1)*128+MID(C44,2,1)*64+MID(C44,3,1)*32+MID(C44,4,1)*16+MID(C44,5,1)*8+MID(C44,6,1)*4+MID(C44,7,1)*2+MID(C44,8,1)</f>
        <v>47</v>
      </c>
      <c r="G44" s="1" t="str">
        <f aca="false">CONCATENATE(MID(B44,10,1),MID(B44,4,1),MID(B44,7,1),MID(B44,5,1),MID(B44,3,1),MID(B44,8,1),MID(B44,2,1),MID(B44,9,1))</f>
        <v>11111000</v>
      </c>
      <c r="H44" s="1" t="str">
        <f aca="false">CONCATENATE("0x",U44,V44)</f>
        <v>0xF8</v>
      </c>
      <c r="I44" s="0" t="n">
        <f aca="false">MID(G44,1,1)*128+MID(G44,2,1)*64+MID(G44,3,1)*32+MID(G44,4,1)*16+MID(G44,5,1)*8+MID(G44,6,1)*4+MID(G44,7,1)*2+MID(G44,8,1)</f>
        <v>248</v>
      </c>
      <c r="L44" s="0" t="n">
        <f aca="false">L43+1</f>
        <v>69</v>
      </c>
      <c r="M44" s="0" t="n">
        <f aca="false">MID(C44,1,1)*8+MID(C44,2,1)*4+MID(C44,3,1)*2+MID(C44,4,1)</f>
        <v>2</v>
      </c>
      <c r="N44" s="0" t="n">
        <f aca="false">MID(C44,5,1)*8+MID(C44,6,1)*4+MID(C44,7,1)*2+MID(C44,8,1)</f>
        <v>15</v>
      </c>
      <c r="O44" s="0" t="n">
        <f aca="false">IF(M44&gt;9,CHAR(M44+CODE("A")-10),M44)</f>
        <v>2</v>
      </c>
      <c r="P44" s="0" t="str">
        <f aca="false">IF(N44&gt;9,CHAR(N44+CODE("A")-10),N44)</f>
        <v>F</v>
      </c>
      <c r="R44" s="0" t="n">
        <f aca="false">R43+1</f>
        <v>69</v>
      </c>
      <c r="S44" s="0" t="n">
        <f aca="false">MID(G44,1,1)*8+MID(G44,2,1)*4+MID(G44,3,1)*2+MID(G44,4,1)</f>
        <v>15</v>
      </c>
      <c r="T44" s="0" t="n">
        <f aca="false">MID(G44,5,1)*8+MID(G44,6,1)*4+MID(G44,7,1)*2+MID(G44,8,1)</f>
        <v>8</v>
      </c>
      <c r="U44" s="0" t="str">
        <f aca="false">IF(S44&gt;9,CHAR(S44+CODE("A")-10),S44)</f>
        <v>F</v>
      </c>
      <c r="V44" s="0" t="n">
        <f aca="false">IF(T44&gt;9,CHAR(T44+CODE("A")-10),T44)</f>
        <v>8</v>
      </c>
    </row>
    <row r="45" customFormat="false" ht="17" hidden="false" customHeight="false" outlineLevel="0" collapsed="false">
      <c r="A45" s="0" t="str">
        <f aca="false">CHAR(L45)</f>
        <v>F</v>
      </c>
      <c r="B45" s="7" t="s">
        <v>43</v>
      </c>
      <c r="C45" s="1" t="str">
        <f aca="false">CONCATENATE(MID(B45,2,1),MID(B45,8,1),MID(B45,3,1),MID(B45,9,1),MID(B45,10,1),MID(B45,4,1),MID(B45,7,1),MID(B45,5,1))</f>
        <v>00101101</v>
      </c>
      <c r="D45" s="1" t="str">
        <f aca="false">CONCATENATE("0x",O45,P45)</f>
        <v>0x2D</v>
      </c>
      <c r="E45" s="0" t="n">
        <f aca="false">MID(C45,1,1)*128+MID(C45,2,1)*64+MID(C45,3,1)*32+MID(C45,4,1)*16+MID(C45,5,1)*8+MID(C45,6,1)*4+MID(C45,7,1)*2+MID(C45,8,1)</f>
        <v>45</v>
      </c>
      <c r="G45" s="1" t="str">
        <f aca="false">CONCATENATE(MID(B45,10,1),MID(B45,4,1),MID(B45,7,1),MID(B45,5,1),MID(B45,3,1),MID(B45,8,1),MID(B45,2,1),MID(B45,9,1))</f>
        <v>11011000</v>
      </c>
      <c r="H45" s="1" t="str">
        <f aca="false">CONCATENATE("0x",U45,V45)</f>
        <v>0xD8</v>
      </c>
      <c r="I45" s="0" t="n">
        <f aca="false">MID(G45,1,1)*128+MID(G45,2,1)*64+MID(G45,3,1)*32+MID(G45,4,1)*16+MID(G45,5,1)*8+MID(G45,6,1)*4+MID(G45,7,1)*2+MID(G45,8,1)</f>
        <v>216</v>
      </c>
      <c r="L45" s="0" t="n">
        <f aca="false">L44+1</f>
        <v>70</v>
      </c>
      <c r="M45" s="0" t="n">
        <f aca="false">MID(C45,1,1)*8+MID(C45,2,1)*4+MID(C45,3,1)*2+MID(C45,4,1)</f>
        <v>2</v>
      </c>
      <c r="N45" s="0" t="n">
        <f aca="false">MID(C45,5,1)*8+MID(C45,6,1)*4+MID(C45,7,1)*2+MID(C45,8,1)</f>
        <v>13</v>
      </c>
      <c r="O45" s="0" t="n">
        <f aca="false">IF(M45&gt;9,CHAR(M45+CODE("A")-10),M45)</f>
        <v>2</v>
      </c>
      <c r="P45" s="0" t="str">
        <f aca="false">IF(N45&gt;9,CHAR(N45+CODE("A")-10),N45)</f>
        <v>D</v>
      </c>
      <c r="R45" s="0" t="n">
        <f aca="false">R44+1</f>
        <v>70</v>
      </c>
      <c r="S45" s="0" t="n">
        <f aca="false">MID(G45,1,1)*8+MID(G45,2,1)*4+MID(G45,3,1)*2+MID(G45,4,1)</f>
        <v>13</v>
      </c>
      <c r="T45" s="0" t="n">
        <f aca="false">MID(G45,5,1)*8+MID(G45,6,1)*4+MID(G45,7,1)*2+MID(G45,8,1)</f>
        <v>8</v>
      </c>
      <c r="U45" s="0" t="str">
        <f aca="false">IF(S45&gt;9,CHAR(S45+CODE("A")-10),S45)</f>
        <v>D</v>
      </c>
      <c r="V45" s="0" t="n">
        <f aca="false">IF(T45&gt;9,CHAR(T45+CODE("A")-10),T45)</f>
        <v>8</v>
      </c>
    </row>
    <row r="46" customFormat="false" ht="17" hidden="false" customHeight="false" outlineLevel="0" collapsed="false">
      <c r="A46" s="0" t="str">
        <f aca="false">CHAR(L46)</f>
        <v>G</v>
      </c>
      <c r="B46" s="7" t="s">
        <v>44</v>
      </c>
      <c r="C46" s="1" t="str">
        <f aca="false">CONCATENATE(MID(B46,2,1),MID(B46,8,1),MID(B46,3,1),MID(B46,9,1),MID(B46,10,1),MID(B46,4,1),MID(B46,7,1),MID(B46,5,1))</f>
        <v>01001111</v>
      </c>
      <c r="D46" s="1" t="str">
        <f aca="false">CONCATENATE("0x",O46,P46)</f>
        <v>0x4F</v>
      </c>
      <c r="E46" s="0" t="n">
        <f aca="false">MID(C46,1,1)*128+MID(C46,2,1)*64+MID(C46,3,1)*32+MID(C46,4,1)*16+MID(C46,5,1)*8+MID(C46,6,1)*4+MID(C46,7,1)*2+MID(C46,8,1)</f>
        <v>79</v>
      </c>
      <c r="G46" s="1" t="str">
        <f aca="false">CONCATENATE(MID(B46,10,1),MID(B46,4,1),MID(B46,7,1),MID(B46,5,1),MID(B46,3,1),MID(B46,8,1),MID(B46,2,1),MID(B46,9,1))</f>
        <v>11110100</v>
      </c>
      <c r="H46" s="1" t="str">
        <f aca="false">CONCATENATE("0x",U46,V46)</f>
        <v>0xF4</v>
      </c>
      <c r="I46" s="0" t="n">
        <f aca="false">MID(G46,1,1)*128+MID(G46,2,1)*64+MID(G46,3,1)*32+MID(G46,4,1)*16+MID(G46,5,1)*8+MID(G46,6,1)*4+MID(G46,7,1)*2+MID(G46,8,1)</f>
        <v>244</v>
      </c>
      <c r="L46" s="0" t="n">
        <f aca="false">L45+1</f>
        <v>71</v>
      </c>
      <c r="M46" s="0" t="n">
        <f aca="false">MID(C46,1,1)*8+MID(C46,2,1)*4+MID(C46,3,1)*2+MID(C46,4,1)</f>
        <v>4</v>
      </c>
      <c r="N46" s="0" t="n">
        <f aca="false">MID(C46,5,1)*8+MID(C46,6,1)*4+MID(C46,7,1)*2+MID(C46,8,1)</f>
        <v>15</v>
      </c>
      <c r="O46" s="0" t="n">
        <f aca="false">IF(M46&gt;9,CHAR(M46+CODE("A")-10),M46)</f>
        <v>4</v>
      </c>
      <c r="P46" s="0" t="str">
        <f aca="false">IF(N46&gt;9,CHAR(N46+CODE("A")-10),N46)</f>
        <v>F</v>
      </c>
      <c r="R46" s="0" t="n">
        <f aca="false">R45+1</f>
        <v>71</v>
      </c>
      <c r="S46" s="0" t="n">
        <f aca="false">MID(G46,1,1)*8+MID(G46,2,1)*4+MID(G46,3,1)*2+MID(G46,4,1)</f>
        <v>15</v>
      </c>
      <c r="T46" s="0" t="n">
        <f aca="false">MID(G46,5,1)*8+MID(G46,6,1)*4+MID(G46,7,1)*2+MID(G46,8,1)</f>
        <v>4</v>
      </c>
      <c r="U46" s="0" t="str">
        <f aca="false">IF(S46&gt;9,CHAR(S46+CODE("A")-10),S46)</f>
        <v>F</v>
      </c>
      <c r="V46" s="0" t="n">
        <f aca="false">IF(T46&gt;9,CHAR(T46+CODE("A")-10),T46)</f>
        <v>4</v>
      </c>
    </row>
    <row r="47" customFormat="false" ht="17" hidden="false" customHeight="false" outlineLevel="0" collapsed="false">
      <c r="A47" s="0" t="str">
        <f aca="false">CHAR(L47)</f>
        <v>H</v>
      </c>
      <c r="B47" s="7" t="s">
        <v>45</v>
      </c>
      <c r="C47" s="1" t="str">
        <f aca="false">CONCATENATE(MID(B47,2,1),MID(B47,8,1),MID(B47,3,1),MID(B47,9,1),MID(B47,10,1),MID(B47,4,1),MID(B47,7,1),MID(B47,5,1))</f>
        <v>01100101</v>
      </c>
      <c r="D47" s="1" t="str">
        <f aca="false">CONCATENATE("0x",O47,P47)</f>
        <v>0x65</v>
      </c>
      <c r="E47" s="0" t="n">
        <f aca="false">MID(C47,1,1)*128+MID(C47,2,1)*64+MID(C47,3,1)*32+MID(C47,4,1)*16+MID(C47,5,1)*8+MID(C47,6,1)*4+MID(C47,7,1)*2+MID(C47,8,1)</f>
        <v>101</v>
      </c>
      <c r="G47" s="1" t="str">
        <f aca="false">CONCATENATE(MID(B47,10,1),MID(B47,4,1),MID(B47,7,1),MID(B47,5,1),MID(B47,3,1),MID(B47,8,1),MID(B47,2,1),MID(B47,9,1))</f>
        <v>01011100</v>
      </c>
      <c r="H47" s="1" t="str">
        <f aca="false">CONCATENATE("0x",U47,V47)</f>
        <v>0x5C</v>
      </c>
      <c r="I47" s="0" t="n">
        <f aca="false">MID(G47,1,1)*128+MID(G47,2,1)*64+MID(G47,3,1)*32+MID(G47,4,1)*16+MID(G47,5,1)*8+MID(G47,6,1)*4+MID(G47,7,1)*2+MID(G47,8,1)</f>
        <v>92</v>
      </c>
      <c r="L47" s="0" t="n">
        <f aca="false">L46+1</f>
        <v>72</v>
      </c>
      <c r="M47" s="0" t="n">
        <f aca="false">MID(C47,1,1)*8+MID(C47,2,1)*4+MID(C47,3,1)*2+MID(C47,4,1)</f>
        <v>6</v>
      </c>
      <c r="N47" s="0" t="n">
        <f aca="false">MID(C47,5,1)*8+MID(C47,6,1)*4+MID(C47,7,1)*2+MID(C47,8,1)</f>
        <v>5</v>
      </c>
      <c r="O47" s="0" t="n">
        <f aca="false">IF(M47&gt;9,CHAR(M47+CODE("A")-10),M47)</f>
        <v>6</v>
      </c>
      <c r="P47" s="0" t="n">
        <f aca="false">IF(N47&gt;9,CHAR(N47+CODE("A")-10),N47)</f>
        <v>5</v>
      </c>
      <c r="R47" s="0" t="n">
        <f aca="false">R46+1</f>
        <v>72</v>
      </c>
      <c r="S47" s="0" t="n">
        <f aca="false">MID(G47,1,1)*8+MID(G47,2,1)*4+MID(G47,3,1)*2+MID(G47,4,1)</f>
        <v>5</v>
      </c>
      <c r="T47" s="0" t="n">
        <f aca="false">MID(G47,5,1)*8+MID(G47,6,1)*4+MID(G47,7,1)*2+MID(G47,8,1)</f>
        <v>12</v>
      </c>
      <c r="U47" s="0" t="n">
        <f aca="false">IF(S47&gt;9,CHAR(S47+CODE("A")-10),S47)</f>
        <v>5</v>
      </c>
      <c r="V47" s="0" t="str">
        <f aca="false">IF(T47&gt;9,CHAR(T47+CODE("A")-10),T47)</f>
        <v>C</v>
      </c>
    </row>
    <row r="48" customFormat="false" ht="17" hidden="false" customHeight="false" outlineLevel="0" collapsed="false">
      <c r="A48" s="0" t="str">
        <f aca="false">CHAR(L48)</f>
        <v>I</v>
      </c>
      <c r="B48" s="7" t="s">
        <v>46</v>
      </c>
      <c r="C48" s="1" t="str">
        <f aca="false">CONCATENATE(MID(B48,2,1),MID(B48,8,1),MID(B48,3,1),MID(B48,9,1),MID(B48,10,1),MID(B48,4,1),MID(B48,7,1),MID(B48,5,1))</f>
        <v>01000000</v>
      </c>
      <c r="D48" s="1" t="str">
        <f aca="false">CONCATENATE("0x",O48,P48)</f>
        <v>0x40</v>
      </c>
      <c r="E48" s="0" t="n">
        <f aca="false">MID(C48,1,1)*128+MID(C48,2,1)*64+MID(C48,3,1)*32+MID(C48,4,1)*16+MID(C48,5,1)*8+MID(C48,6,1)*4+MID(C48,7,1)*2+MID(C48,8,1)</f>
        <v>64</v>
      </c>
      <c r="G48" s="1" t="str">
        <f aca="false">CONCATENATE(MID(B48,10,1),MID(B48,4,1),MID(B48,7,1),MID(B48,5,1),MID(B48,3,1),MID(B48,8,1),MID(B48,2,1),MID(B48,9,1))</f>
        <v>00000100</v>
      </c>
      <c r="H48" s="1" t="str">
        <f aca="false">CONCATENATE("0x",U48,V48)</f>
        <v>0x04</v>
      </c>
      <c r="I48" s="0" t="n">
        <f aca="false">MID(G48,1,1)*128+MID(G48,2,1)*64+MID(G48,3,1)*32+MID(G48,4,1)*16+MID(G48,5,1)*8+MID(G48,6,1)*4+MID(G48,7,1)*2+MID(G48,8,1)</f>
        <v>4</v>
      </c>
      <c r="L48" s="0" t="n">
        <f aca="false">L47+1</f>
        <v>73</v>
      </c>
      <c r="M48" s="0" t="n">
        <f aca="false">MID(C48,1,1)*8+MID(C48,2,1)*4+MID(C48,3,1)*2+MID(C48,4,1)</f>
        <v>4</v>
      </c>
      <c r="N48" s="0" t="n">
        <f aca="false">MID(C48,5,1)*8+MID(C48,6,1)*4+MID(C48,7,1)*2+MID(C48,8,1)</f>
        <v>0</v>
      </c>
      <c r="O48" s="0" t="n">
        <f aca="false">IF(M48&gt;9,CHAR(M48+CODE("A")-10),M48)</f>
        <v>4</v>
      </c>
      <c r="P48" s="0" t="n">
        <f aca="false">IF(N48&gt;9,CHAR(N48+CODE("A")-10),N48)</f>
        <v>0</v>
      </c>
      <c r="R48" s="0" t="n">
        <f aca="false">R47+1</f>
        <v>73</v>
      </c>
      <c r="S48" s="0" t="n">
        <f aca="false">MID(G48,1,1)*8+MID(G48,2,1)*4+MID(G48,3,1)*2+MID(G48,4,1)</f>
        <v>0</v>
      </c>
      <c r="T48" s="0" t="n">
        <f aca="false">MID(G48,5,1)*8+MID(G48,6,1)*4+MID(G48,7,1)*2+MID(G48,8,1)</f>
        <v>4</v>
      </c>
      <c r="U48" s="0" t="n">
        <f aca="false">IF(S48&gt;9,CHAR(S48+CODE("A")-10),S48)</f>
        <v>0</v>
      </c>
      <c r="V48" s="0" t="n">
        <f aca="false">IF(T48&gt;9,CHAR(T48+CODE("A")-10),T48)</f>
        <v>4</v>
      </c>
    </row>
    <row r="49" customFormat="false" ht="17" hidden="false" customHeight="false" outlineLevel="0" collapsed="false">
      <c r="A49" s="0" t="str">
        <f aca="false">CHAR(L49)</f>
        <v>J</v>
      </c>
      <c r="B49" s="7" t="s">
        <v>47</v>
      </c>
      <c r="C49" s="1" t="str">
        <f aca="false">CONCATENATE(MID(B49,2,1),MID(B49,8,1),MID(B49,3,1),MID(B49,9,1),MID(B49,10,1),MID(B49,4,1),MID(B49,7,1),MID(B49,5,1))</f>
        <v>01010011</v>
      </c>
      <c r="D49" s="1" t="str">
        <f aca="false">CONCATENATE("0x",O49,P49)</f>
        <v>0x53</v>
      </c>
      <c r="E49" s="0" t="n">
        <f aca="false">MID(C49,1,1)*128+MID(C49,2,1)*64+MID(C49,3,1)*32+MID(C49,4,1)*16+MID(C49,5,1)*8+MID(C49,6,1)*4+MID(C49,7,1)*2+MID(C49,8,1)</f>
        <v>83</v>
      </c>
      <c r="G49" s="1" t="str">
        <f aca="false">CONCATENATE(MID(B49,10,1),MID(B49,4,1),MID(B49,7,1),MID(B49,5,1),MID(B49,3,1),MID(B49,8,1),MID(B49,2,1),MID(B49,9,1))</f>
        <v>00110101</v>
      </c>
      <c r="H49" s="1" t="str">
        <f aca="false">CONCATENATE("0x",U49,V49)</f>
        <v>0x35</v>
      </c>
      <c r="I49" s="0" t="n">
        <f aca="false">MID(G49,1,1)*128+MID(G49,2,1)*64+MID(G49,3,1)*32+MID(G49,4,1)*16+MID(G49,5,1)*8+MID(G49,6,1)*4+MID(G49,7,1)*2+MID(G49,8,1)</f>
        <v>53</v>
      </c>
      <c r="L49" s="0" t="n">
        <f aca="false">L48+1</f>
        <v>74</v>
      </c>
      <c r="M49" s="0" t="n">
        <f aca="false">MID(C49,1,1)*8+MID(C49,2,1)*4+MID(C49,3,1)*2+MID(C49,4,1)</f>
        <v>5</v>
      </c>
      <c r="N49" s="0" t="n">
        <f aca="false">MID(C49,5,1)*8+MID(C49,6,1)*4+MID(C49,7,1)*2+MID(C49,8,1)</f>
        <v>3</v>
      </c>
      <c r="O49" s="0" t="n">
        <f aca="false">IF(M49&gt;9,CHAR(M49+CODE("A")-10),M49)</f>
        <v>5</v>
      </c>
      <c r="P49" s="0" t="n">
        <f aca="false">IF(N49&gt;9,CHAR(N49+CODE("A")-10),N49)</f>
        <v>3</v>
      </c>
      <c r="R49" s="0" t="n">
        <f aca="false">R48+1</f>
        <v>74</v>
      </c>
      <c r="S49" s="0" t="n">
        <f aca="false">MID(G49,1,1)*8+MID(G49,2,1)*4+MID(G49,3,1)*2+MID(G49,4,1)</f>
        <v>3</v>
      </c>
      <c r="T49" s="0" t="n">
        <f aca="false">MID(G49,5,1)*8+MID(G49,6,1)*4+MID(G49,7,1)*2+MID(G49,8,1)</f>
        <v>5</v>
      </c>
      <c r="U49" s="0" t="n">
        <f aca="false">IF(S49&gt;9,CHAR(S49+CODE("A")-10),S49)</f>
        <v>3</v>
      </c>
      <c r="V49" s="0" t="n">
        <f aca="false">IF(T49&gt;9,CHAR(T49+CODE("A")-10),T49)</f>
        <v>5</v>
      </c>
    </row>
    <row r="50" customFormat="false" ht="17" hidden="false" customHeight="false" outlineLevel="0" collapsed="false">
      <c r="A50" s="0" t="str">
        <f aca="false">CHAR(L50)</f>
        <v>K</v>
      </c>
      <c r="B50" s="7" t="s">
        <v>24</v>
      </c>
      <c r="C50" s="1" t="str">
        <f aca="false">CONCATENATE(MID(B50,2,1),MID(B50,8,1),MID(B50,3,1),MID(B50,9,1),MID(B50,10,1),MID(B50,4,1),MID(B50,7,1),MID(B50,5,1))</f>
        <v>00100101</v>
      </c>
      <c r="D50" s="1" t="str">
        <f aca="false">CONCATENATE("0x",O50,P50)</f>
        <v>0x25</v>
      </c>
      <c r="E50" s="0" t="n">
        <f aca="false">MID(C50,1,1)*128+MID(C50,2,1)*64+MID(C50,3,1)*32+MID(C50,4,1)*16+MID(C50,5,1)*8+MID(C50,6,1)*4+MID(C50,7,1)*2+MID(C50,8,1)</f>
        <v>37</v>
      </c>
      <c r="G50" s="1" t="str">
        <f aca="false">CONCATENATE(MID(B50,10,1),MID(B50,4,1),MID(B50,7,1),MID(B50,5,1),MID(B50,3,1),MID(B50,8,1),MID(B50,2,1),MID(B50,9,1))</f>
        <v>01011000</v>
      </c>
      <c r="H50" s="1" t="str">
        <f aca="false">CONCATENATE("0x",U50,V50)</f>
        <v>0x58</v>
      </c>
      <c r="I50" s="0" t="n">
        <f aca="false">MID(G50,1,1)*128+MID(G50,2,1)*64+MID(G50,3,1)*32+MID(G50,4,1)*16+MID(G50,5,1)*8+MID(G50,6,1)*4+MID(G50,7,1)*2+MID(G50,8,1)</f>
        <v>88</v>
      </c>
      <c r="L50" s="0" t="n">
        <f aca="false">L49+1</f>
        <v>75</v>
      </c>
      <c r="M50" s="0" t="n">
        <f aca="false">MID(C50,1,1)*8+MID(C50,2,1)*4+MID(C50,3,1)*2+MID(C50,4,1)</f>
        <v>2</v>
      </c>
      <c r="N50" s="0" t="n">
        <f aca="false">MID(C50,5,1)*8+MID(C50,6,1)*4+MID(C50,7,1)*2+MID(C50,8,1)</f>
        <v>5</v>
      </c>
      <c r="O50" s="0" t="n">
        <f aca="false">IF(M50&gt;9,CHAR(M50+CODE("A")-10),M50)</f>
        <v>2</v>
      </c>
      <c r="P50" s="0" t="n">
        <f aca="false">IF(N50&gt;9,CHAR(N50+CODE("A")-10),N50)</f>
        <v>5</v>
      </c>
      <c r="R50" s="0" t="n">
        <f aca="false">R49+1</f>
        <v>75</v>
      </c>
      <c r="S50" s="0" t="n">
        <f aca="false">MID(G50,1,1)*8+MID(G50,2,1)*4+MID(G50,3,1)*2+MID(G50,4,1)</f>
        <v>5</v>
      </c>
      <c r="T50" s="0" t="n">
        <f aca="false">MID(G50,5,1)*8+MID(G50,6,1)*4+MID(G50,7,1)*2+MID(G50,8,1)</f>
        <v>8</v>
      </c>
      <c r="U50" s="0" t="n">
        <f aca="false">IF(S50&gt;9,CHAR(S50+CODE("A")-10),S50)</f>
        <v>5</v>
      </c>
      <c r="V50" s="0" t="n">
        <f aca="false">IF(T50&gt;9,CHAR(T50+CODE("A")-10),T50)</f>
        <v>8</v>
      </c>
    </row>
    <row r="51" customFormat="false" ht="17" hidden="false" customHeight="false" outlineLevel="0" collapsed="false">
      <c r="A51" s="0" t="str">
        <f aca="false">CHAR(L51)</f>
        <v>L</v>
      </c>
      <c r="B51" s="7" t="s">
        <v>48</v>
      </c>
      <c r="C51" s="1" t="str">
        <f aca="false">CONCATENATE(MID(B51,2,1),MID(B51,8,1),MID(B51,3,1),MID(B51,9,1),MID(B51,10,1),MID(B51,4,1),MID(B51,7,1),MID(B51,5,1))</f>
        <v>00000111</v>
      </c>
      <c r="D51" s="1" t="str">
        <f aca="false">CONCATENATE("0x",O51,P51)</f>
        <v>0x07</v>
      </c>
      <c r="E51" s="0" t="n">
        <f aca="false">MID(C51,1,1)*128+MID(C51,2,1)*64+MID(C51,3,1)*32+MID(C51,4,1)*16+MID(C51,5,1)*8+MID(C51,6,1)*4+MID(C51,7,1)*2+MID(C51,8,1)</f>
        <v>7</v>
      </c>
      <c r="G51" s="1" t="str">
        <f aca="false">CONCATENATE(MID(B51,10,1),MID(B51,4,1),MID(B51,7,1),MID(B51,5,1),MID(B51,3,1),MID(B51,8,1),MID(B51,2,1),MID(B51,9,1))</f>
        <v>01110000</v>
      </c>
      <c r="H51" s="1" t="str">
        <f aca="false">CONCATENATE("0x",U51,V51)</f>
        <v>0x70</v>
      </c>
      <c r="I51" s="0" t="n">
        <f aca="false">MID(G51,1,1)*128+MID(G51,2,1)*64+MID(G51,3,1)*32+MID(G51,4,1)*16+MID(G51,5,1)*8+MID(G51,6,1)*4+MID(G51,7,1)*2+MID(G51,8,1)</f>
        <v>112</v>
      </c>
      <c r="L51" s="0" t="n">
        <f aca="false">L50+1</f>
        <v>76</v>
      </c>
      <c r="M51" s="0" t="n">
        <f aca="false">MID(C51,1,1)*8+MID(C51,2,1)*4+MID(C51,3,1)*2+MID(C51,4,1)</f>
        <v>0</v>
      </c>
      <c r="N51" s="0" t="n">
        <f aca="false">MID(C51,5,1)*8+MID(C51,6,1)*4+MID(C51,7,1)*2+MID(C51,8,1)</f>
        <v>7</v>
      </c>
      <c r="O51" s="0" t="n">
        <f aca="false">IF(M51&gt;9,CHAR(M51+CODE("A")-10),M51)</f>
        <v>0</v>
      </c>
      <c r="P51" s="0" t="n">
        <f aca="false">IF(N51&gt;9,CHAR(N51+CODE("A")-10),N51)</f>
        <v>7</v>
      </c>
      <c r="R51" s="0" t="n">
        <f aca="false">R50+1</f>
        <v>76</v>
      </c>
      <c r="S51" s="0" t="n">
        <f aca="false">MID(G51,1,1)*8+MID(G51,2,1)*4+MID(G51,3,1)*2+MID(G51,4,1)</f>
        <v>7</v>
      </c>
      <c r="T51" s="0" t="n">
        <f aca="false">MID(G51,5,1)*8+MID(G51,6,1)*4+MID(G51,7,1)*2+MID(G51,8,1)</f>
        <v>0</v>
      </c>
      <c r="U51" s="0" t="n">
        <f aca="false">IF(S51&gt;9,CHAR(S51+CODE("A")-10),S51)</f>
        <v>7</v>
      </c>
      <c r="V51" s="0" t="n">
        <f aca="false">IF(T51&gt;9,CHAR(T51+CODE("A")-10),T51)</f>
        <v>0</v>
      </c>
    </row>
    <row r="52" customFormat="false" ht="17" hidden="false" customHeight="false" outlineLevel="0" collapsed="false">
      <c r="A52" s="0" t="str">
        <f aca="false">CHAR(L52)</f>
        <v>M</v>
      </c>
      <c r="B52" s="7" t="s">
        <v>49</v>
      </c>
      <c r="C52" s="1" t="str">
        <f aca="false">CONCATENATE(MID(B52,2,1),MID(B52,8,1),MID(B52,3,1),MID(B52,9,1),MID(B52,10,1),MID(B52,4,1),MID(B52,7,1),MID(B52,5,1))</f>
        <v>01101001</v>
      </c>
      <c r="D52" s="1" t="str">
        <f aca="false">CONCATENATE("0x",O52,P52)</f>
        <v>0x69</v>
      </c>
      <c r="E52" s="0" t="n">
        <f aca="false">MID(C52,1,1)*128+MID(C52,2,1)*64+MID(C52,3,1)*32+MID(C52,4,1)*16+MID(C52,5,1)*8+MID(C52,6,1)*4+MID(C52,7,1)*2+MID(C52,8,1)</f>
        <v>105</v>
      </c>
      <c r="G52" s="1" t="str">
        <f aca="false">CONCATENATE(MID(B52,10,1),MID(B52,4,1),MID(B52,7,1),MID(B52,5,1),MID(B52,3,1),MID(B52,8,1),MID(B52,2,1),MID(B52,9,1))</f>
        <v>10011100</v>
      </c>
      <c r="H52" s="1" t="str">
        <f aca="false">CONCATENATE("0x",U52,V52)</f>
        <v>0x9C</v>
      </c>
      <c r="I52" s="0" t="n">
        <f aca="false">MID(G52,1,1)*128+MID(G52,2,1)*64+MID(G52,3,1)*32+MID(G52,4,1)*16+MID(G52,5,1)*8+MID(G52,6,1)*4+MID(G52,7,1)*2+MID(G52,8,1)</f>
        <v>156</v>
      </c>
      <c r="L52" s="0" t="n">
        <f aca="false">L51+1</f>
        <v>77</v>
      </c>
      <c r="M52" s="0" t="n">
        <f aca="false">MID(C52,1,1)*8+MID(C52,2,1)*4+MID(C52,3,1)*2+MID(C52,4,1)</f>
        <v>6</v>
      </c>
      <c r="N52" s="0" t="n">
        <f aca="false">MID(C52,5,1)*8+MID(C52,6,1)*4+MID(C52,7,1)*2+MID(C52,8,1)</f>
        <v>9</v>
      </c>
      <c r="O52" s="0" t="n">
        <f aca="false">IF(M52&gt;9,CHAR(M52+CODE("A")-10),M52)</f>
        <v>6</v>
      </c>
      <c r="P52" s="0" t="n">
        <f aca="false">IF(N52&gt;9,CHAR(N52+CODE("A")-10),N52)</f>
        <v>9</v>
      </c>
      <c r="R52" s="0" t="n">
        <f aca="false">R51+1</f>
        <v>77</v>
      </c>
      <c r="S52" s="0" t="n">
        <f aca="false">MID(G52,1,1)*8+MID(G52,2,1)*4+MID(G52,3,1)*2+MID(G52,4,1)</f>
        <v>9</v>
      </c>
      <c r="T52" s="0" t="n">
        <f aca="false">MID(G52,5,1)*8+MID(G52,6,1)*4+MID(G52,7,1)*2+MID(G52,8,1)</f>
        <v>12</v>
      </c>
      <c r="U52" s="0" t="n">
        <f aca="false">IF(S52&gt;9,CHAR(S52+CODE("A")-10),S52)</f>
        <v>9</v>
      </c>
      <c r="V52" s="0" t="str">
        <f aca="false">IF(T52&gt;9,CHAR(T52+CODE("A")-10),T52)</f>
        <v>C</v>
      </c>
    </row>
    <row r="53" customFormat="false" ht="17" hidden="false" customHeight="false" outlineLevel="0" collapsed="false">
      <c r="A53" s="0" t="str">
        <f aca="false">CHAR(L53)</f>
        <v>N</v>
      </c>
      <c r="B53" s="7" t="s">
        <v>50</v>
      </c>
      <c r="C53" s="1" t="str">
        <f aca="false">CONCATENATE(MID(B53,2,1),MID(B53,8,1),MID(B53,3,1),MID(B53,9,1),MID(B53,10,1),MID(B53,4,1),MID(B53,7,1),MID(B53,5,1))</f>
        <v>01100001</v>
      </c>
      <c r="D53" s="1" t="str">
        <f aca="false">CONCATENATE("0x",O53,P53)</f>
        <v>0x61</v>
      </c>
      <c r="E53" s="0" t="n">
        <f aca="false">MID(C53,1,1)*128+MID(C53,2,1)*64+MID(C53,3,1)*32+MID(C53,4,1)*16+MID(C53,5,1)*8+MID(C53,6,1)*4+MID(C53,7,1)*2+MID(C53,8,1)</f>
        <v>97</v>
      </c>
      <c r="G53" s="1" t="str">
        <f aca="false">CONCATENATE(MID(B53,10,1),MID(B53,4,1),MID(B53,7,1),MID(B53,5,1),MID(B53,3,1),MID(B53,8,1),MID(B53,2,1),MID(B53,9,1))</f>
        <v>00011100</v>
      </c>
      <c r="H53" s="1" t="str">
        <f aca="false">CONCATENATE("0x",U53,V53)</f>
        <v>0x1C</v>
      </c>
      <c r="I53" s="0" t="n">
        <f aca="false">MID(G53,1,1)*128+MID(G53,2,1)*64+MID(G53,3,1)*32+MID(G53,4,1)*16+MID(G53,5,1)*8+MID(G53,6,1)*4+MID(G53,7,1)*2+MID(G53,8,1)</f>
        <v>28</v>
      </c>
      <c r="L53" s="0" t="n">
        <f aca="false">L52+1</f>
        <v>78</v>
      </c>
      <c r="M53" s="0" t="n">
        <f aca="false">MID(C53,1,1)*8+MID(C53,2,1)*4+MID(C53,3,1)*2+MID(C53,4,1)</f>
        <v>6</v>
      </c>
      <c r="N53" s="0" t="n">
        <f aca="false">MID(C53,5,1)*8+MID(C53,6,1)*4+MID(C53,7,1)*2+MID(C53,8,1)</f>
        <v>1</v>
      </c>
      <c r="O53" s="0" t="n">
        <f aca="false">IF(M53&gt;9,CHAR(M53+CODE("A")-10),M53)</f>
        <v>6</v>
      </c>
      <c r="P53" s="0" t="n">
        <f aca="false">IF(N53&gt;9,CHAR(N53+CODE("A")-10),N53)</f>
        <v>1</v>
      </c>
      <c r="R53" s="0" t="n">
        <f aca="false">R52+1</f>
        <v>78</v>
      </c>
      <c r="S53" s="0" t="n">
        <f aca="false">MID(G53,1,1)*8+MID(G53,2,1)*4+MID(G53,3,1)*2+MID(G53,4,1)</f>
        <v>1</v>
      </c>
      <c r="T53" s="0" t="n">
        <f aca="false">MID(G53,5,1)*8+MID(G53,6,1)*4+MID(G53,7,1)*2+MID(G53,8,1)</f>
        <v>12</v>
      </c>
      <c r="U53" s="0" t="n">
        <f aca="false">IF(S53&gt;9,CHAR(S53+CODE("A")-10),S53)</f>
        <v>1</v>
      </c>
      <c r="V53" s="0" t="str">
        <f aca="false">IF(T53&gt;9,CHAR(T53+CODE("A")-10),T53)</f>
        <v>C</v>
      </c>
    </row>
    <row r="54" customFormat="false" ht="17" hidden="false" customHeight="false" outlineLevel="0" collapsed="false">
      <c r="A54" s="0" t="str">
        <f aca="false">CHAR(L54)</f>
        <v>O</v>
      </c>
      <c r="B54" s="7" t="s">
        <v>51</v>
      </c>
      <c r="C54" s="1" t="str">
        <f aca="false">CONCATENATE(MID(B54,2,1),MID(B54,8,1),MID(B54,3,1),MID(B54,9,1),MID(B54,10,1),MID(B54,4,1),MID(B54,7,1),MID(B54,5,1))</f>
        <v>01100011</v>
      </c>
      <c r="D54" s="1" t="str">
        <f aca="false">CONCATENATE("0x",O54,P54)</f>
        <v>0x63</v>
      </c>
      <c r="E54" s="0" t="n">
        <f aca="false">MID(C54,1,1)*128+MID(C54,2,1)*64+MID(C54,3,1)*32+MID(C54,4,1)*16+MID(C54,5,1)*8+MID(C54,6,1)*4+MID(C54,7,1)*2+MID(C54,8,1)</f>
        <v>99</v>
      </c>
      <c r="G54" s="1" t="str">
        <f aca="false">CONCATENATE(MID(B54,10,1),MID(B54,4,1),MID(B54,7,1),MID(B54,5,1),MID(B54,3,1),MID(B54,8,1),MID(B54,2,1),MID(B54,9,1))</f>
        <v>00111100</v>
      </c>
      <c r="H54" s="1" t="str">
        <f aca="false">CONCATENATE("0x",U54,V54)</f>
        <v>0x3C</v>
      </c>
      <c r="I54" s="0" t="n">
        <f aca="false">MID(G54,1,1)*128+MID(G54,2,1)*64+MID(G54,3,1)*32+MID(G54,4,1)*16+MID(G54,5,1)*8+MID(G54,6,1)*4+MID(G54,7,1)*2+MID(G54,8,1)</f>
        <v>60</v>
      </c>
      <c r="L54" s="0" t="n">
        <f aca="false">L53+1</f>
        <v>79</v>
      </c>
      <c r="M54" s="0" t="n">
        <f aca="false">MID(C54,1,1)*8+MID(C54,2,1)*4+MID(C54,3,1)*2+MID(C54,4,1)</f>
        <v>6</v>
      </c>
      <c r="N54" s="0" t="n">
        <f aca="false">MID(C54,5,1)*8+MID(C54,6,1)*4+MID(C54,7,1)*2+MID(C54,8,1)</f>
        <v>3</v>
      </c>
      <c r="O54" s="0" t="n">
        <f aca="false">IF(M54&gt;9,CHAR(M54+CODE("A")-10),M54)</f>
        <v>6</v>
      </c>
      <c r="P54" s="0" t="n">
        <f aca="false">IF(N54&gt;9,CHAR(N54+CODE("A")-10),N54)</f>
        <v>3</v>
      </c>
      <c r="R54" s="0" t="n">
        <f aca="false">R53+1</f>
        <v>79</v>
      </c>
      <c r="S54" s="0" t="n">
        <f aca="false">MID(G54,1,1)*8+MID(G54,2,1)*4+MID(G54,3,1)*2+MID(G54,4,1)</f>
        <v>3</v>
      </c>
      <c r="T54" s="0" t="n">
        <f aca="false">MID(G54,5,1)*8+MID(G54,6,1)*4+MID(G54,7,1)*2+MID(G54,8,1)</f>
        <v>12</v>
      </c>
      <c r="U54" s="0" t="n">
        <f aca="false">IF(S54&gt;9,CHAR(S54+CODE("A")-10),S54)</f>
        <v>3</v>
      </c>
      <c r="V54" s="0" t="str">
        <f aca="false">IF(T54&gt;9,CHAR(T54+CODE("A")-10),T54)</f>
        <v>C</v>
      </c>
    </row>
    <row r="55" customFormat="false" ht="17" hidden="false" customHeight="false" outlineLevel="0" collapsed="false">
      <c r="A55" s="0" t="str">
        <f aca="false">CHAR(L55)</f>
        <v>P</v>
      </c>
      <c r="B55" s="7" t="s">
        <v>52</v>
      </c>
      <c r="C55" s="1" t="str">
        <f aca="false">CONCATENATE(MID(B55,2,1),MID(B55,8,1),MID(B55,3,1),MID(B55,9,1),MID(B55,10,1),MID(B55,4,1),MID(B55,7,1),MID(B55,5,1))</f>
        <v>00111101</v>
      </c>
      <c r="D55" s="1" t="str">
        <f aca="false">CONCATENATE("0x",O55,P55)</f>
        <v>0x3D</v>
      </c>
      <c r="E55" s="0" t="n">
        <f aca="false">MID(C55,1,1)*128+MID(C55,2,1)*64+MID(C55,3,1)*32+MID(C55,4,1)*16+MID(C55,5,1)*8+MID(C55,6,1)*4+MID(C55,7,1)*2+MID(C55,8,1)</f>
        <v>61</v>
      </c>
      <c r="G55" s="1" t="str">
        <f aca="false">CONCATENATE(MID(B55,10,1),MID(B55,4,1),MID(B55,7,1),MID(B55,5,1),MID(B55,3,1),MID(B55,8,1),MID(B55,2,1),MID(B55,9,1))</f>
        <v>11011001</v>
      </c>
      <c r="H55" s="1" t="str">
        <f aca="false">CONCATENATE("0x",U55,V55)</f>
        <v>0xD9</v>
      </c>
      <c r="I55" s="0" t="n">
        <f aca="false">MID(G55,1,1)*128+MID(G55,2,1)*64+MID(G55,3,1)*32+MID(G55,4,1)*16+MID(G55,5,1)*8+MID(G55,6,1)*4+MID(G55,7,1)*2+MID(G55,8,1)</f>
        <v>217</v>
      </c>
      <c r="L55" s="0" t="n">
        <f aca="false">L54+1</f>
        <v>80</v>
      </c>
      <c r="M55" s="0" t="n">
        <f aca="false">MID(C55,1,1)*8+MID(C55,2,1)*4+MID(C55,3,1)*2+MID(C55,4,1)</f>
        <v>3</v>
      </c>
      <c r="N55" s="0" t="n">
        <f aca="false">MID(C55,5,1)*8+MID(C55,6,1)*4+MID(C55,7,1)*2+MID(C55,8,1)</f>
        <v>13</v>
      </c>
      <c r="O55" s="0" t="n">
        <f aca="false">IF(M55&gt;9,CHAR(M55+CODE("A")-10),M55)</f>
        <v>3</v>
      </c>
      <c r="P55" s="0" t="str">
        <f aca="false">IF(N55&gt;9,CHAR(N55+CODE("A")-10),N55)</f>
        <v>D</v>
      </c>
      <c r="R55" s="0" t="n">
        <f aca="false">R54+1</f>
        <v>80</v>
      </c>
      <c r="S55" s="0" t="n">
        <f aca="false">MID(G55,1,1)*8+MID(G55,2,1)*4+MID(G55,3,1)*2+MID(G55,4,1)</f>
        <v>13</v>
      </c>
      <c r="T55" s="0" t="n">
        <f aca="false">MID(G55,5,1)*8+MID(G55,6,1)*4+MID(G55,7,1)*2+MID(G55,8,1)</f>
        <v>9</v>
      </c>
      <c r="U55" s="0" t="str">
        <f aca="false">IF(S55&gt;9,CHAR(S55+CODE("A")-10),S55)</f>
        <v>D</v>
      </c>
      <c r="V55" s="0" t="n">
        <f aca="false">IF(T55&gt;9,CHAR(T55+CODE("A")-10),T55)</f>
        <v>9</v>
      </c>
    </row>
    <row r="56" customFormat="false" ht="17" hidden="false" customHeight="false" outlineLevel="0" collapsed="false">
      <c r="A56" s="0" t="str">
        <f aca="false">CHAR(L56)</f>
        <v>Q</v>
      </c>
      <c r="B56" s="7" t="s">
        <v>53</v>
      </c>
      <c r="C56" s="1" t="str">
        <f aca="false">CONCATENATE(MID(B56,2,1),MID(B56,8,1),MID(B56,3,1),MID(B56,9,1),MID(B56,10,1),MID(B56,4,1),MID(B56,7,1),MID(B56,5,1))</f>
        <v>01111100</v>
      </c>
      <c r="D56" s="1" t="str">
        <f aca="false">CONCATENATE("0x",O56,P56)</f>
        <v>0x7C</v>
      </c>
      <c r="E56" s="0" t="n">
        <f aca="false">MID(C56,1,1)*128+MID(C56,2,1)*64+MID(C56,3,1)*32+MID(C56,4,1)*16+MID(C56,5,1)*8+MID(C56,6,1)*4+MID(C56,7,1)*2+MID(C56,8,1)</f>
        <v>124</v>
      </c>
      <c r="G56" s="1" t="str">
        <f aca="false">CONCATENATE(MID(B56,10,1),MID(B56,4,1),MID(B56,7,1),MID(B56,5,1),MID(B56,3,1),MID(B56,8,1),MID(B56,2,1),MID(B56,9,1))</f>
        <v>11001101</v>
      </c>
      <c r="H56" s="1" t="str">
        <f aca="false">CONCATENATE("0x",U56,V56)</f>
        <v>0xCD</v>
      </c>
      <c r="I56" s="0" t="n">
        <f aca="false">MID(G56,1,1)*128+MID(G56,2,1)*64+MID(G56,3,1)*32+MID(G56,4,1)*16+MID(G56,5,1)*8+MID(G56,6,1)*4+MID(G56,7,1)*2+MID(G56,8,1)</f>
        <v>205</v>
      </c>
      <c r="L56" s="0" t="n">
        <f aca="false">L55+1</f>
        <v>81</v>
      </c>
      <c r="M56" s="0" t="n">
        <f aca="false">MID(C56,1,1)*8+MID(C56,2,1)*4+MID(C56,3,1)*2+MID(C56,4,1)</f>
        <v>7</v>
      </c>
      <c r="N56" s="0" t="n">
        <f aca="false">MID(C56,5,1)*8+MID(C56,6,1)*4+MID(C56,7,1)*2+MID(C56,8,1)</f>
        <v>12</v>
      </c>
      <c r="O56" s="0" t="n">
        <f aca="false">IF(M56&gt;9,CHAR(M56+CODE("A")-10),M56)</f>
        <v>7</v>
      </c>
      <c r="P56" s="0" t="str">
        <f aca="false">IF(N56&gt;9,CHAR(N56+CODE("A")-10),N56)</f>
        <v>C</v>
      </c>
      <c r="R56" s="0" t="n">
        <f aca="false">R55+1</f>
        <v>81</v>
      </c>
      <c r="S56" s="0" t="n">
        <f aca="false">MID(G56,1,1)*8+MID(G56,2,1)*4+MID(G56,3,1)*2+MID(G56,4,1)</f>
        <v>12</v>
      </c>
      <c r="T56" s="0" t="n">
        <f aca="false">MID(G56,5,1)*8+MID(G56,6,1)*4+MID(G56,7,1)*2+MID(G56,8,1)</f>
        <v>13</v>
      </c>
      <c r="U56" s="0" t="str">
        <f aca="false">IF(S56&gt;9,CHAR(S56+CODE("A")-10),S56)</f>
        <v>C</v>
      </c>
      <c r="V56" s="0" t="str">
        <f aca="false">IF(T56&gt;9,CHAR(T56+CODE("A")-10),T56)</f>
        <v>D</v>
      </c>
    </row>
    <row r="57" customFormat="false" ht="17" hidden="false" customHeight="false" outlineLevel="0" collapsed="false">
      <c r="A57" s="0" t="str">
        <f aca="false">CHAR(L57)</f>
        <v>R</v>
      </c>
      <c r="B57" s="7" t="s">
        <v>54</v>
      </c>
      <c r="C57" s="1" t="str">
        <f aca="false">CONCATENATE(MID(B57,2,1),MID(B57,8,1),MID(B57,3,1),MID(B57,9,1),MID(B57,10,1),MID(B57,4,1),MID(B57,7,1),MID(B57,5,1))</f>
        <v>00100001</v>
      </c>
      <c r="D57" s="1" t="str">
        <f aca="false">CONCATENATE("0x",O57,P57)</f>
        <v>0x21</v>
      </c>
      <c r="E57" s="0" t="n">
        <f aca="false">MID(C57,1,1)*128+MID(C57,2,1)*64+MID(C57,3,1)*32+MID(C57,4,1)*16+MID(C57,5,1)*8+MID(C57,6,1)*4+MID(C57,7,1)*2+MID(C57,8,1)</f>
        <v>33</v>
      </c>
      <c r="G57" s="1" t="str">
        <f aca="false">CONCATENATE(MID(B57,10,1),MID(B57,4,1),MID(B57,7,1),MID(B57,5,1),MID(B57,3,1),MID(B57,8,1),MID(B57,2,1),MID(B57,9,1))</f>
        <v>00011000</v>
      </c>
      <c r="H57" s="1" t="str">
        <f aca="false">CONCATENATE("0x",U57,V57)</f>
        <v>0x18</v>
      </c>
      <c r="I57" s="0" t="n">
        <f aca="false">MID(G57,1,1)*128+MID(G57,2,1)*64+MID(G57,3,1)*32+MID(G57,4,1)*16+MID(G57,5,1)*8+MID(G57,6,1)*4+MID(G57,7,1)*2+MID(G57,8,1)</f>
        <v>24</v>
      </c>
      <c r="L57" s="0" t="n">
        <f aca="false">L56+1</f>
        <v>82</v>
      </c>
      <c r="M57" s="0" t="n">
        <f aca="false">MID(C57,1,1)*8+MID(C57,2,1)*4+MID(C57,3,1)*2+MID(C57,4,1)</f>
        <v>2</v>
      </c>
      <c r="N57" s="0" t="n">
        <f aca="false">MID(C57,5,1)*8+MID(C57,6,1)*4+MID(C57,7,1)*2+MID(C57,8,1)</f>
        <v>1</v>
      </c>
      <c r="O57" s="0" t="n">
        <f aca="false">IF(M57&gt;9,CHAR(M57+CODE("A")-10),M57)</f>
        <v>2</v>
      </c>
      <c r="P57" s="0" t="n">
        <f aca="false">IF(N57&gt;9,CHAR(N57+CODE("A")-10),N57)</f>
        <v>1</v>
      </c>
      <c r="R57" s="0" t="n">
        <f aca="false">R56+1</f>
        <v>82</v>
      </c>
      <c r="S57" s="0" t="n">
        <f aca="false">MID(G57,1,1)*8+MID(G57,2,1)*4+MID(G57,3,1)*2+MID(G57,4,1)</f>
        <v>1</v>
      </c>
      <c r="T57" s="0" t="n">
        <f aca="false">MID(G57,5,1)*8+MID(G57,6,1)*4+MID(G57,7,1)*2+MID(G57,8,1)</f>
        <v>8</v>
      </c>
      <c r="U57" s="0" t="n">
        <f aca="false">IF(S57&gt;9,CHAR(S57+CODE("A")-10),S57)</f>
        <v>1</v>
      </c>
      <c r="V57" s="0" t="n">
        <f aca="false">IF(T57&gt;9,CHAR(T57+CODE("A")-10),T57)</f>
        <v>8</v>
      </c>
    </row>
    <row r="58" customFormat="false" ht="17" hidden="false" customHeight="false" outlineLevel="0" collapsed="false">
      <c r="A58" s="0" t="str">
        <f aca="false">CHAR(L58)</f>
        <v>S</v>
      </c>
      <c r="B58" s="7" t="s">
        <v>55</v>
      </c>
      <c r="C58" s="1" t="str">
        <f aca="false">CONCATENATE(MID(B58,2,1),MID(B58,8,1),MID(B58,3,1),MID(B58,9,1),MID(B58,10,1),MID(B58,4,1),MID(B58,7,1),MID(B58,5,1))</f>
        <v>01001110</v>
      </c>
      <c r="D58" s="1" t="str">
        <f aca="false">CONCATENATE("0x",O58,P58)</f>
        <v>0x4E</v>
      </c>
      <c r="E58" s="0" t="n">
        <f aca="false">MID(C58,1,1)*128+MID(C58,2,1)*64+MID(C58,3,1)*32+MID(C58,4,1)*16+MID(C58,5,1)*8+MID(C58,6,1)*4+MID(C58,7,1)*2+MID(C58,8,1)</f>
        <v>78</v>
      </c>
      <c r="G58" s="1" t="str">
        <f aca="false">CONCATENATE(MID(B58,10,1),MID(B58,4,1),MID(B58,7,1),MID(B58,5,1),MID(B58,3,1),MID(B58,8,1),MID(B58,2,1),MID(B58,9,1))</f>
        <v>11100100</v>
      </c>
      <c r="H58" s="1" t="str">
        <f aca="false">CONCATENATE("0x",U58,V58)</f>
        <v>0xE4</v>
      </c>
      <c r="I58" s="0" t="n">
        <f aca="false">MID(G58,1,1)*128+MID(G58,2,1)*64+MID(G58,3,1)*32+MID(G58,4,1)*16+MID(G58,5,1)*8+MID(G58,6,1)*4+MID(G58,7,1)*2+MID(G58,8,1)</f>
        <v>228</v>
      </c>
      <c r="L58" s="0" t="n">
        <f aca="false">L57+1</f>
        <v>83</v>
      </c>
      <c r="M58" s="0" t="n">
        <f aca="false">MID(C58,1,1)*8+MID(C58,2,1)*4+MID(C58,3,1)*2+MID(C58,4,1)</f>
        <v>4</v>
      </c>
      <c r="N58" s="0" t="n">
        <f aca="false">MID(C58,5,1)*8+MID(C58,6,1)*4+MID(C58,7,1)*2+MID(C58,8,1)</f>
        <v>14</v>
      </c>
      <c r="O58" s="0" t="n">
        <f aca="false">IF(M58&gt;9,CHAR(M58+CODE("A")-10),M58)</f>
        <v>4</v>
      </c>
      <c r="P58" s="0" t="str">
        <f aca="false">IF(N58&gt;9,CHAR(N58+CODE("A")-10),N58)</f>
        <v>E</v>
      </c>
      <c r="R58" s="0" t="n">
        <f aca="false">R57+1</f>
        <v>83</v>
      </c>
      <c r="S58" s="0" t="n">
        <f aca="false">MID(G58,1,1)*8+MID(G58,2,1)*4+MID(G58,3,1)*2+MID(G58,4,1)</f>
        <v>14</v>
      </c>
      <c r="T58" s="0" t="n">
        <f aca="false">MID(G58,5,1)*8+MID(G58,6,1)*4+MID(G58,7,1)*2+MID(G58,8,1)</f>
        <v>4</v>
      </c>
      <c r="U58" s="0" t="str">
        <f aca="false">IF(S58&gt;9,CHAR(S58+CODE("A")-10),S58)</f>
        <v>E</v>
      </c>
      <c r="V58" s="0" t="n">
        <f aca="false">IF(T58&gt;9,CHAR(T58+CODE("A")-10),T58)</f>
        <v>4</v>
      </c>
    </row>
    <row r="59" customFormat="false" ht="17" hidden="false" customHeight="false" outlineLevel="0" collapsed="false">
      <c r="A59" s="0" t="str">
        <f aca="false">CHAR(L59)</f>
        <v>T</v>
      </c>
      <c r="B59" s="7" t="s">
        <v>56</v>
      </c>
      <c r="C59" s="1" t="str">
        <f aca="false">CONCATENATE(MID(B59,2,1),MID(B59,8,1),MID(B59,3,1),MID(B59,9,1),MID(B59,10,1),MID(B59,4,1),MID(B59,7,1),MID(B59,5,1))</f>
        <v>00100111</v>
      </c>
      <c r="D59" s="1" t="str">
        <f aca="false">CONCATENATE("0x",O59,P59)</f>
        <v>0x27</v>
      </c>
      <c r="E59" s="0" t="n">
        <f aca="false">MID(C59,1,1)*128+MID(C59,2,1)*64+MID(C59,3,1)*32+MID(C59,4,1)*16+MID(C59,5,1)*8+MID(C59,6,1)*4+MID(C59,7,1)*2+MID(C59,8,1)</f>
        <v>39</v>
      </c>
      <c r="G59" s="1" t="str">
        <f aca="false">CONCATENATE(MID(B59,10,1),MID(B59,4,1),MID(B59,7,1),MID(B59,5,1),MID(B59,3,1),MID(B59,8,1),MID(B59,2,1),MID(B59,9,1))</f>
        <v>01111000</v>
      </c>
      <c r="H59" s="1" t="str">
        <f aca="false">CONCATENATE("0x",U59,V59)</f>
        <v>0x78</v>
      </c>
      <c r="I59" s="0" t="n">
        <f aca="false">MID(G59,1,1)*128+MID(G59,2,1)*64+MID(G59,3,1)*32+MID(G59,4,1)*16+MID(G59,5,1)*8+MID(G59,6,1)*4+MID(G59,7,1)*2+MID(G59,8,1)</f>
        <v>120</v>
      </c>
      <c r="L59" s="0" t="n">
        <f aca="false">L58+1</f>
        <v>84</v>
      </c>
      <c r="M59" s="0" t="n">
        <f aca="false">MID(C59,1,1)*8+MID(C59,2,1)*4+MID(C59,3,1)*2+MID(C59,4,1)</f>
        <v>2</v>
      </c>
      <c r="N59" s="0" t="n">
        <f aca="false">MID(C59,5,1)*8+MID(C59,6,1)*4+MID(C59,7,1)*2+MID(C59,8,1)</f>
        <v>7</v>
      </c>
      <c r="O59" s="0" t="n">
        <f aca="false">IF(M59&gt;9,CHAR(M59+CODE("A")-10),M59)</f>
        <v>2</v>
      </c>
      <c r="P59" s="0" t="n">
        <f aca="false">IF(N59&gt;9,CHAR(N59+CODE("A")-10),N59)</f>
        <v>7</v>
      </c>
      <c r="R59" s="0" t="n">
        <f aca="false">R58+1</f>
        <v>84</v>
      </c>
      <c r="S59" s="0" t="n">
        <f aca="false">MID(G59,1,1)*8+MID(G59,2,1)*4+MID(G59,3,1)*2+MID(G59,4,1)</f>
        <v>7</v>
      </c>
      <c r="T59" s="0" t="n">
        <f aca="false">MID(G59,5,1)*8+MID(G59,6,1)*4+MID(G59,7,1)*2+MID(G59,8,1)</f>
        <v>8</v>
      </c>
      <c r="U59" s="0" t="n">
        <f aca="false">IF(S59&gt;9,CHAR(S59+CODE("A")-10),S59)</f>
        <v>7</v>
      </c>
      <c r="V59" s="0" t="n">
        <f aca="false">IF(T59&gt;9,CHAR(T59+CODE("A")-10),T59)</f>
        <v>8</v>
      </c>
    </row>
    <row r="60" customFormat="false" ht="17" hidden="false" customHeight="false" outlineLevel="0" collapsed="false">
      <c r="A60" s="0" t="str">
        <f aca="false">CHAR(L60)</f>
        <v>U</v>
      </c>
      <c r="B60" s="7" t="s">
        <v>57</v>
      </c>
      <c r="C60" s="1" t="str">
        <f aca="false">CONCATENATE(MID(B60,2,1),MID(B60,8,1),MID(B60,3,1),MID(B60,9,1),MID(B60,10,1),MID(B60,4,1),MID(B60,7,1),MID(B60,5,1))</f>
        <v>01000011</v>
      </c>
      <c r="D60" s="1" t="str">
        <f aca="false">CONCATENATE("0x",O60,P60)</f>
        <v>0x43</v>
      </c>
      <c r="E60" s="0" t="n">
        <f aca="false">MID(C60,1,1)*128+MID(C60,2,1)*64+MID(C60,3,1)*32+MID(C60,4,1)*16+MID(C60,5,1)*8+MID(C60,6,1)*4+MID(C60,7,1)*2+MID(C60,8,1)</f>
        <v>67</v>
      </c>
      <c r="G60" s="1" t="str">
        <f aca="false">CONCATENATE(MID(B60,10,1),MID(B60,4,1),MID(B60,7,1),MID(B60,5,1),MID(B60,3,1),MID(B60,8,1),MID(B60,2,1),MID(B60,9,1))</f>
        <v>00110100</v>
      </c>
      <c r="H60" s="1" t="str">
        <f aca="false">CONCATENATE("0x",U60,V60)</f>
        <v>0x34</v>
      </c>
      <c r="I60" s="0" t="n">
        <f aca="false">MID(G60,1,1)*128+MID(G60,2,1)*64+MID(G60,3,1)*32+MID(G60,4,1)*16+MID(G60,5,1)*8+MID(G60,6,1)*4+MID(G60,7,1)*2+MID(G60,8,1)</f>
        <v>52</v>
      </c>
      <c r="L60" s="0" t="n">
        <f aca="false">L59+1</f>
        <v>85</v>
      </c>
      <c r="M60" s="0" t="n">
        <f aca="false">MID(C60,1,1)*8+MID(C60,2,1)*4+MID(C60,3,1)*2+MID(C60,4,1)</f>
        <v>4</v>
      </c>
      <c r="N60" s="0" t="n">
        <f aca="false">MID(C60,5,1)*8+MID(C60,6,1)*4+MID(C60,7,1)*2+MID(C60,8,1)</f>
        <v>3</v>
      </c>
      <c r="O60" s="0" t="n">
        <f aca="false">IF(M60&gt;9,CHAR(M60+CODE("A")-10),M60)</f>
        <v>4</v>
      </c>
      <c r="P60" s="0" t="n">
        <f aca="false">IF(N60&gt;9,CHAR(N60+CODE("A")-10),N60)</f>
        <v>3</v>
      </c>
      <c r="R60" s="0" t="n">
        <f aca="false">R59+1</f>
        <v>85</v>
      </c>
      <c r="S60" s="0" t="n">
        <f aca="false">MID(G60,1,1)*8+MID(G60,2,1)*4+MID(G60,3,1)*2+MID(G60,4,1)</f>
        <v>3</v>
      </c>
      <c r="T60" s="0" t="n">
        <f aca="false">MID(G60,5,1)*8+MID(G60,6,1)*4+MID(G60,7,1)*2+MID(G60,8,1)</f>
        <v>4</v>
      </c>
      <c r="U60" s="0" t="n">
        <f aca="false">IF(S60&gt;9,CHAR(S60+CODE("A")-10),S60)</f>
        <v>3</v>
      </c>
      <c r="V60" s="0" t="n">
        <f aca="false">IF(T60&gt;9,CHAR(T60+CODE("A")-10),T60)</f>
        <v>4</v>
      </c>
    </row>
    <row r="61" customFormat="false" ht="17" hidden="false" customHeight="false" outlineLevel="0" collapsed="false">
      <c r="A61" s="0" t="str">
        <f aca="false">CHAR(L61)</f>
        <v>V</v>
      </c>
      <c r="B61" s="7" t="s">
        <v>58</v>
      </c>
      <c r="C61" s="1" t="str">
        <f aca="false">CONCATENATE(MID(B61,2,1),MID(B61,8,1),MID(B61,3,1),MID(B61,9,1),MID(B61,10,1),MID(B61,4,1),MID(B61,7,1),MID(B61,5,1))</f>
        <v>01010111</v>
      </c>
      <c r="D61" s="1" t="str">
        <f aca="false">CONCATENATE("0x",O61,P61)</f>
        <v>0x57</v>
      </c>
      <c r="E61" s="0" t="n">
        <f aca="false">MID(C61,1,1)*128+MID(C61,2,1)*64+MID(C61,3,1)*32+MID(C61,4,1)*16+MID(C61,5,1)*8+MID(C61,6,1)*4+MID(C61,7,1)*2+MID(C61,8,1)</f>
        <v>87</v>
      </c>
      <c r="G61" s="1" t="str">
        <f aca="false">CONCATENATE(MID(B61,10,1),MID(B61,4,1),MID(B61,7,1),MID(B61,5,1),MID(B61,3,1),MID(B61,8,1),MID(B61,2,1),MID(B61,9,1))</f>
        <v>01110101</v>
      </c>
      <c r="H61" s="1" t="str">
        <f aca="false">CONCATENATE("0x",U61,V61)</f>
        <v>0x75</v>
      </c>
      <c r="I61" s="0" t="n">
        <f aca="false">MID(G61,1,1)*128+MID(G61,2,1)*64+MID(G61,3,1)*32+MID(G61,4,1)*16+MID(G61,5,1)*8+MID(G61,6,1)*4+MID(G61,7,1)*2+MID(G61,8,1)</f>
        <v>117</v>
      </c>
      <c r="L61" s="0" t="n">
        <f aca="false">L60+1</f>
        <v>86</v>
      </c>
      <c r="M61" s="0" t="n">
        <f aca="false">MID(C61,1,1)*8+MID(C61,2,1)*4+MID(C61,3,1)*2+MID(C61,4,1)</f>
        <v>5</v>
      </c>
      <c r="N61" s="0" t="n">
        <f aca="false">MID(C61,5,1)*8+MID(C61,6,1)*4+MID(C61,7,1)*2+MID(C61,8,1)</f>
        <v>7</v>
      </c>
      <c r="O61" s="0" t="n">
        <f aca="false">IF(M61&gt;9,CHAR(M61+CODE("A")-10),M61)</f>
        <v>5</v>
      </c>
      <c r="P61" s="0" t="n">
        <f aca="false">IF(N61&gt;9,CHAR(N61+CODE("A")-10),N61)</f>
        <v>7</v>
      </c>
      <c r="R61" s="0" t="n">
        <f aca="false">R60+1</f>
        <v>86</v>
      </c>
      <c r="S61" s="0" t="n">
        <f aca="false">MID(G61,1,1)*8+MID(G61,2,1)*4+MID(G61,3,1)*2+MID(G61,4,1)</f>
        <v>7</v>
      </c>
      <c r="T61" s="0" t="n">
        <f aca="false">MID(G61,5,1)*8+MID(G61,6,1)*4+MID(G61,7,1)*2+MID(G61,8,1)</f>
        <v>5</v>
      </c>
      <c r="U61" s="0" t="n">
        <f aca="false">IF(S61&gt;9,CHAR(S61+CODE("A")-10),S61)</f>
        <v>7</v>
      </c>
      <c r="V61" s="0" t="n">
        <f aca="false">IF(T61&gt;9,CHAR(T61+CODE("A")-10),T61)</f>
        <v>5</v>
      </c>
    </row>
    <row r="62" customFormat="false" ht="17" hidden="false" customHeight="false" outlineLevel="0" collapsed="false">
      <c r="A62" s="0" t="str">
        <f aca="false">CHAR(L62)</f>
        <v>W</v>
      </c>
      <c r="B62" s="7" t="s">
        <v>59</v>
      </c>
      <c r="C62" s="1" t="str">
        <f aca="false">CONCATENATE(MID(B62,2,1),MID(B62,8,1),MID(B62,3,1),MID(B62,9,1),MID(B62,10,1),MID(B62,4,1),MID(B62,7,1),MID(B62,5,1))</f>
        <v>01001011</v>
      </c>
      <c r="D62" s="1" t="str">
        <f aca="false">CONCATENATE("0x",O62,P62)</f>
        <v>0x4B</v>
      </c>
      <c r="E62" s="0" t="n">
        <f aca="false">MID(C62,1,1)*128+MID(C62,2,1)*64+MID(C62,3,1)*32+MID(C62,4,1)*16+MID(C62,5,1)*8+MID(C62,6,1)*4+MID(C62,7,1)*2+MID(C62,8,1)</f>
        <v>75</v>
      </c>
      <c r="G62" s="1" t="str">
        <f aca="false">CONCATENATE(MID(B62,10,1),MID(B62,4,1),MID(B62,7,1),MID(B62,5,1),MID(B62,3,1),MID(B62,8,1),MID(B62,2,1),MID(B62,9,1))</f>
        <v>10110100</v>
      </c>
      <c r="H62" s="1" t="str">
        <f aca="false">CONCATENATE("0x",U62,V62)</f>
        <v>0xB4</v>
      </c>
      <c r="I62" s="0" t="n">
        <f aca="false">MID(G62,1,1)*128+MID(G62,2,1)*64+MID(G62,3,1)*32+MID(G62,4,1)*16+MID(G62,5,1)*8+MID(G62,6,1)*4+MID(G62,7,1)*2+MID(G62,8,1)</f>
        <v>180</v>
      </c>
      <c r="L62" s="0" t="n">
        <f aca="false">L61+1</f>
        <v>87</v>
      </c>
      <c r="M62" s="0" t="n">
        <f aca="false">MID(C62,1,1)*8+MID(C62,2,1)*4+MID(C62,3,1)*2+MID(C62,4,1)</f>
        <v>4</v>
      </c>
      <c r="N62" s="0" t="n">
        <f aca="false">MID(C62,5,1)*8+MID(C62,6,1)*4+MID(C62,7,1)*2+MID(C62,8,1)</f>
        <v>11</v>
      </c>
      <c r="O62" s="0" t="n">
        <f aca="false">IF(M62&gt;9,CHAR(M62+CODE("A")-10),M62)</f>
        <v>4</v>
      </c>
      <c r="P62" s="0" t="str">
        <f aca="false">IF(N62&gt;9,CHAR(N62+CODE("A")-10),N62)</f>
        <v>B</v>
      </c>
      <c r="R62" s="0" t="n">
        <f aca="false">R61+1</f>
        <v>87</v>
      </c>
      <c r="S62" s="0" t="n">
        <f aca="false">MID(G62,1,1)*8+MID(G62,2,1)*4+MID(G62,3,1)*2+MID(G62,4,1)</f>
        <v>11</v>
      </c>
      <c r="T62" s="0" t="n">
        <f aca="false">MID(G62,5,1)*8+MID(G62,6,1)*4+MID(G62,7,1)*2+MID(G62,8,1)</f>
        <v>4</v>
      </c>
      <c r="U62" s="0" t="str">
        <f aca="false">IF(S62&gt;9,CHAR(S62+CODE("A")-10),S62)</f>
        <v>B</v>
      </c>
      <c r="V62" s="0" t="n">
        <f aca="false">IF(T62&gt;9,CHAR(T62+CODE("A")-10),T62)</f>
        <v>4</v>
      </c>
    </row>
    <row r="63" customFormat="false" ht="17" hidden="false" customHeight="false" outlineLevel="0" collapsed="false">
      <c r="A63" s="0" t="str">
        <f aca="false">CHAR(L63)</f>
        <v>X</v>
      </c>
      <c r="B63" s="7" t="s">
        <v>60</v>
      </c>
      <c r="C63" s="1" t="str">
        <f aca="false">CONCATENATE(MID(B63,2,1),MID(B63,8,1),MID(B63,3,1),MID(B63,9,1),MID(B63,10,1),MID(B63,4,1),MID(B63,7,1),MID(B63,5,1))</f>
        <v>01110101</v>
      </c>
      <c r="D63" s="1" t="str">
        <f aca="false">CONCATENATE("0x",O63,P63)</f>
        <v>0x75</v>
      </c>
      <c r="E63" s="0" t="n">
        <f aca="false">MID(C63,1,1)*128+MID(C63,2,1)*64+MID(C63,3,1)*32+MID(C63,4,1)*16+MID(C63,5,1)*8+MID(C63,6,1)*4+MID(C63,7,1)*2+MID(C63,8,1)</f>
        <v>117</v>
      </c>
      <c r="G63" s="1" t="str">
        <f aca="false">CONCATENATE(MID(B63,10,1),MID(B63,4,1),MID(B63,7,1),MID(B63,5,1),MID(B63,3,1),MID(B63,8,1),MID(B63,2,1),MID(B63,9,1))</f>
        <v>01011101</v>
      </c>
      <c r="H63" s="1" t="str">
        <f aca="false">CONCATENATE("0x",U63,V63)</f>
        <v>0x5D</v>
      </c>
      <c r="I63" s="0" t="n">
        <f aca="false">MID(G63,1,1)*128+MID(G63,2,1)*64+MID(G63,3,1)*32+MID(G63,4,1)*16+MID(G63,5,1)*8+MID(G63,6,1)*4+MID(G63,7,1)*2+MID(G63,8,1)</f>
        <v>93</v>
      </c>
      <c r="L63" s="0" t="n">
        <f aca="false">L62+1</f>
        <v>88</v>
      </c>
      <c r="M63" s="0" t="n">
        <f aca="false">MID(C63,1,1)*8+MID(C63,2,1)*4+MID(C63,3,1)*2+MID(C63,4,1)</f>
        <v>7</v>
      </c>
      <c r="N63" s="0" t="n">
        <f aca="false">MID(C63,5,1)*8+MID(C63,6,1)*4+MID(C63,7,1)*2+MID(C63,8,1)</f>
        <v>5</v>
      </c>
      <c r="O63" s="0" t="n">
        <f aca="false">IF(M63&gt;9,CHAR(M63+CODE("A")-10),M63)</f>
        <v>7</v>
      </c>
      <c r="P63" s="0" t="n">
        <f aca="false">IF(N63&gt;9,CHAR(N63+CODE("A")-10),N63)</f>
        <v>5</v>
      </c>
      <c r="R63" s="0" t="n">
        <f aca="false">R62+1</f>
        <v>88</v>
      </c>
      <c r="S63" s="0" t="n">
        <f aca="false">MID(G63,1,1)*8+MID(G63,2,1)*4+MID(G63,3,1)*2+MID(G63,4,1)</f>
        <v>5</v>
      </c>
      <c r="T63" s="0" t="n">
        <f aca="false">MID(G63,5,1)*8+MID(G63,6,1)*4+MID(G63,7,1)*2+MID(G63,8,1)</f>
        <v>13</v>
      </c>
      <c r="U63" s="0" t="n">
        <f aca="false">IF(S63&gt;9,CHAR(S63+CODE("A")-10),S63)</f>
        <v>5</v>
      </c>
      <c r="V63" s="0" t="str">
        <f aca="false">IF(T63&gt;9,CHAR(T63+CODE("A")-10),T63)</f>
        <v>D</v>
      </c>
    </row>
    <row r="64" customFormat="false" ht="17" hidden="false" customHeight="false" outlineLevel="0" collapsed="false">
      <c r="A64" s="0" t="str">
        <f aca="false">CHAR(L64)</f>
        <v>Y</v>
      </c>
      <c r="B64" s="7" t="s">
        <v>61</v>
      </c>
      <c r="C64" s="1" t="str">
        <f aca="false">CONCATENATE(MID(B64,2,1),MID(B64,8,1),MID(B64,3,1),MID(B64,9,1),MID(B64,10,1),MID(B64,4,1),MID(B64,7,1),MID(B64,5,1))</f>
        <v>01110110</v>
      </c>
      <c r="D64" s="1" t="str">
        <f aca="false">CONCATENATE("0x",O64,P64)</f>
        <v>0x76</v>
      </c>
      <c r="E64" s="0" t="n">
        <f aca="false">MID(C64,1,1)*128+MID(C64,2,1)*64+MID(C64,3,1)*32+MID(C64,4,1)*16+MID(C64,5,1)*8+MID(C64,6,1)*4+MID(C64,7,1)*2+MID(C64,8,1)</f>
        <v>118</v>
      </c>
      <c r="G64" s="1" t="str">
        <f aca="false">CONCATENATE(MID(B64,10,1),MID(B64,4,1),MID(B64,7,1),MID(B64,5,1),MID(B64,3,1),MID(B64,8,1),MID(B64,2,1),MID(B64,9,1))</f>
        <v>01101101</v>
      </c>
      <c r="H64" s="1" t="str">
        <f aca="false">CONCATENATE("0x",U64,V64)</f>
        <v>0x6D</v>
      </c>
      <c r="I64" s="0" t="n">
        <f aca="false">MID(G64,1,1)*128+MID(G64,2,1)*64+MID(G64,3,1)*32+MID(G64,4,1)*16+MID(G64,5,1)*8+MID(G64,6,1)*4+MID(G64,7,1)*2+MID(G64,8,1)</f>
        <v>109</v>
      </c>
      <c r="L64" s="0" t="n">
        <f aca="false">L63+1</f>
        <v>89</v>
      </c>
      <c r="M64" s="0" t="n">
        <f aca="false">MID(C64,1,1)*8+MID(C64,2,1)*4+MID(C64,3,1)*2+MID(C64,4,1)</f>
        <v>7</v>
      </c>
      <c r="N64" s="0" t="n">
        <f aca="false">MID(C64,5,1)*8+MID(C64,6,1)*4+MID(C64,7,1)*2+MID(C64,8,1)</f>
        <v>6</v>
      </c>
      <c r="O64" s="0" t="n">
        <f aca="false">IF(M64&gt;9,CHAR(M64+CODE("A")-10),M64)</f>
        <v>7</v>
      </c>
      <c r="P64" s="0" t="n">
        <f aca="false">IF(N64&gt;9,CHAR(N64+CODE("A")-10),N64)</f>
        <v>6</v>
      </c>
      <c r="R64" s="0" t="n">
        <f aca="false">R63+1</f>
        <v>89</v>
      </c>
      <c r="S64" s="0" t="n">
        <f aca="false">MID(G64,1,1)*8+MID(G64,2,1)*4+MID(G64,3,1)*2+MID(G64,4,1)</f>
        <v>6</v>
      </c>
      <c r="T64" s="0" t="n">
        <f aca="false">MID(G64,5,1)*8+MID(G64,6,1)*4+MID(G64,7,1)*2+MID(G64,8,1)</f>
        <v>13</v>
      </c>
      <c r="U64" s="0" t="n">
        <f aca="false">IF(S64&gt;9,CHAR(S64+CODE("A")-10),S64)</f>
        <v>6</v>
      </c>
      <c r="V64" s="0" t="str">
        <f aca="false">IF(T64&gt;9,CHAR(T64+CODE("A")-10),T64)</f>
        <v>D</v>
      </c>
    </row>
    <row r="65" customFormat="false" ht="17" hidden="false" customHeight="false" outlineLevel="0" collapsed="false">
      <c r="A65" s="0" t="str">
        <f aca="false">CHAR(L65)</f>
        <v>Z</v>
      </c>
      <c r="B65" s="7" t="s">
        <v>62</v>
      </c>
      <c r="C65" s="1" t="str">
        <f aca="false">CONCATENATE(MID(B65,2,1),MID(B65,8,1),MID(B65,3,1),MID(B65,9,1),MID(B65,10,1),MID(B65,4,1),MID(B65,7,1),MID(B65,5,1))</f>
        <v>00011011</v>
      </c>
      <c r="D65" s="1" t="str">
        <f aca="false">CONCATENATE("0x",O65,P65)</f>
        <v>0x1B</v>
      </c>
      <c r="E65" s="0" t="n">
        <f aca="false">MID(C65,1,1)*128+MID(C65,2,1)*64+MID(C65,3,1)*32+MID(C65,4,1)*16+MID(C65,5,1)*8+MID(C65,6,1)*4+MID(C65,7,1)*2+MID(C65,8,1)</f>
        <v>27</v>
      </c>
      <c r="G65" s="1" t="str">
        <f aca="false">CONCATENATE(MID(B65,10,1),MID(B65,4,1),MID(B65,7,1),MID(B65,5,1),MID(B65,3,1),MID(B65,8,1),MID(B65,2,1),MID(B65,9,1))</f>
        <v>10110001</v>
      </c>
      <c r="H65" s="1" t="str">
        <f aca="false">CONCATENATE("0x",U65,V65)</f>
        <v>0xB1</v>
      </c>
      <c r="I65" s="0" t="n">
        <f aca="false">MID(G65,1,1)*128+MID(G65,2,1)*64+MID(G65,3,1)*32+MID(G65,4,1)*16+MID(G65,5,1)*8+MID(G65,6,1)*4+MID(G65,7,1)*2+MID(G65,8,1)</f>
        <v>177</v>
      </c>
      <c r="L65" s="0" t="n">
        <f aca="false">L64+1</f>
        <v>90</v>
      </c>
      <c r="M65" s="0" t="n">
        <f aca="false">MID(C65,1,1)*8+MID(C65,2,1)*4+MID(C65,3,1)*2+MID(C65,4,1)</f>
        <v>1</v>
      </c>
      <c r="N65" s="0" t="n">
        <f aca="false">MID(C65,5,1)*8+MID(C65,6,1)*4+MID(C65,7,1)*2+MID(C65,8,1)</f>
        <v>11</v>
      </c>
      <c r="O65" s="0" t="n">
        <f aca="false">IF(M65&gt;9,CHAR(M65+CODE("A")-10),M65)</f>
        <v>1</v>
      </c>
      <c r="P65" s="0" t="str">
        <f aca="false">IF(N65&gt;9,CHAR(N65+CODE("A")-10),N65)</f>
        <v>B</v>
      </c>
      <c r="R65" s="0" t="n">
        <f aca="false">R64+1</f>
        <v>90</v>
      </c>
      <c r="S65" s="0" t="n">
        <f aca="false">MID(G65,1,1)*8+MID(G65,2,1)*4+MID(G65,3,1)*2+MID(G65,4,1)</f>
        <v>11</v>
      </c>
      <c r="T65" s="0" t="n">
        <f aca="false">MID(G65,5,1)*8+MID(G65,6,1)*4+MID(G65,7,1)*2+MID(G65,8,1)</f>
        <v>1</v>
      </c>
      <c r="U65" s="0" t="str">
        <f aca="false">IF(S65&gt;9,CHAR(S65+CODE("A")-10),S65)</f>
        <v>B</v>
      </c>
      <c r="V65" s="0" t="n">
        <f aca="false">IF(T65&gt;9,CHAR(T65+CODE("A")-10),T65)</f>
        <v>1</v>
      </c>
    </row>
    <row r="66" customFormat="false" ht="17" hidden="false" customHeight="false" outlineLevel="0" collapsed="false">
      <c r="A66" s="0" t="str">
        <f aca="false">CHAR(L66)</f>
        <v>[</v>
      </c>
      <c r="B66" s="7" t="s">
        <v>63</v>
      </c>
      <c r="C66" s="1" t="str">
        <f aca="false">CONCATENATE(MID(B66,2,1),MID(B66,8,1),MID(B66,3,1),MID(B66,9,1),MID(B66,10,1),MID(B66,4,1),MID(B66,7,1),MID(B66,5,1))</f>
        <v>00001111</v>
      </c>
      <c r="D66" s="1" t="str">
        <f aca="false">CONCATENATE("0x",O66,P66)</f>
        <v>0x0F</v>
      </c>
      <c r="E66" s="0" t="n">
        <f aca="false">MID(C66,1,1)*128+MID(C66,2,1)*64+MID(C66,3,1)*32+MID(C66,4,1)*16+MID(C66,5,1)*8+MID(C66,6,1)*4+MID(C66,7,1)*2+MID(C66,8,1)</f>
        <v>15</v>
      </c>
      <c r="G66" s="1" t="str">
        <f aca="false">CONCATENATE(MID(B66,10,1),MID(B66,4,1),MID(B66,7,1),MID(B66,5,1),MID(B66,3,1),MID(B66,8,1),MID(B66,2,1),MID(B66,9,1))</f>
        <v>11110000</v>
      </c>
      <c r="H66" s="1" t="str">
        <f aca="false">CONCATENATE("0x",U66,V66)</f>
        <v>0xF0</v>
      </c>
      <c r="I66" s="0" t="n">
        <f aca="false">MID(G66,1,1)*128+MID(G66,2,1)*64+MID(G66,3,1)*32+MID(G66,4,1)*16+MID(G66,5,1)*8+MID(G66,6,1)*4+MID(G66,7,1)*2+MID(G66,8,1)</f>
        <v>240</v>
      </c>
      <c r="L66" s="0" t="n">
        <f aca="false">L65+1</f>
        <v>91</v>
      </c>
      <c r="M66" s="0" t="n">
        <f aca="false">MID(C66,1,1)*8+MID(C66,2,1)*4+MID(C66,3,1)*2+MID(C66,4,1)</f>
        <v>0</v>
      </c>
      <c r="N66" s="0" t="n">
        <f aca="false">MID(C66,5,1)*8+MID(C66,6,1)*4+MID(C66,7,1)*2+MID(C66,8,1)</f>
        <v>15</v>
      </c>
      <c r="O66" s="0" t="n">
        <f aca="false">IF(M66&gt;9,CHAR(M66+CODE("A")-10),M66)</f>
        <v>0</v>
      </c>
      <c r="P66" s="0" t="str">
        <f aca="false">IF(N66&gt;9,CHAR(N66+CODE("A")-10),N66)</f>
        <v>F</v>
      </c>
      <c r="R66" s="0" t="n">
        <f aca="false">R65+1</f>
        <v>91</v>
      </c>
      <c r="S66" s="0" t="n">
        <f aca="false">MID(G66,1,1)*8+MID(G66,2,1)*4+MID(G66,3,1)*2+MID(G66,4,1)</f>
        <v>15</v>
      </c>
      <c r="T66" s="0" t="n">
        <f aca="false">MID(G66,5,1)*8+MID(G66,6,1)*4+MID(G66,7,1)*2+MID(G66,8,1)</f>
        <v>0</v>
      </c>
      <c r="U66" s="0" t="str">
        <f aca="false">IF(S66&gt;9,CHAR(S66+CODE("A")-10),S66)</f>
        <v>F</v>
      </c>
      <c r="V66" s="0" t="n">
        <f aca="false">IF(T66&gt;9,CHAR(T66+CODE("A")-10),T66)</f>
        <v>0</v>
      </c>
    </row>
    <row r="67" customFormat="false" ht="17" hidden="false" customHeight="false" outlineLevel="0" collapsed="false">
      <c r="A67" s="0" t="str">
        <f aca="false">CHAR(L67)</f>
        <v>\</v>
      </c>
      <c r="B67" s="7" t="s">
        <v>64</v>
      </c>
      <c r="C67" s="1" t="str">
        <f aca="false">CONCATENATE(MID(B67,2,1),MID(B67,8,1),MID(B67,3,1),MID(B67,9,1),MID(B67,10,1),MID(B67,4,1),MID(B67,7,1),MID(B67,5,1))</f>
        <v>01100100</v>
      </c>
      <c r="D67" s="1" t="str">
        <f aca="false">CONCATENATE("0x",O67,P67)</f>
        <v>0x64</v>
      </c>
      <c r="E67" s="0" t="n">
        <f aca="false">MID(C67,1,1)*128+MID(C67,2,1)*64+MID(C67,3,1)*32+MID(C67,4,1)*16+MID(C67,5,1)*8+MID(C67,6,1)*4+MID(C67,7,1)*2+MID(C67,8,1)</f>
        <v>100</v>
      </c>
      <c r="G67" s="1" t="str">
        <f aca="false">CONCATENATE(MID(B67,10,1),MID(B67,4,1),MID(B67,7,1),MID(B67,5,1),MID(B67,3,1),MID(B67,8,1),MID(B67,2,1),MID(B67,9,1))</f>
        <v>01001100</v>
      </c>
      <c r="H67" s="1" t="str">
        <f aca="false">CONCATENATE("0x",U67,V67)</f>
        <v>0x4C</v>
      </c>
      <c r="I67" s="0" t="n">
        <f aca="false">MID(G67,1,1)*128+MID(G67,2,1)*64+MID(G67,3,1)*32+MID(G67,4,1)*16+MID(G67,5,1)*8+MID(G67,6,1)*4+MID(G67,7,1)*2+MID(G67,8,1)</f>
        <v>76</v>
      </c>
      <c r="L67" s="0" t="n">
        <f aca="false">L66+1</f>
        <v>92</v>
      </c>
      <c r="M67" s="0" t="n">
        <f aca="false">MID(C67,1,1)*8+MID(C67,2,1)*4+MID(C67,3,1)*2+MID(C67,4,1)</f>
        <v>6</v>
      </c>
      <c r="N67" s="0" t="n">
        <f aca="false">MID(C67,5,1)*8+MID(C67,6,1)*4+MID(C67,7,1)*2+MID(C67,8,1)</f>
        <v>4</v>
      </c>
      <c r="O67" s="0" t="n">
        <f aca="false">IF(M67&gt;9,CHAR(M67+CODE("A")-10),M67)</f>
        <v>6</v>
      </c>
      <c r="P67" s="0" t="n">
        <f aca="false">IF(N67&gt;9,CHAR(N67+CODE("A")-10),N67)</f>
        <v>4</v>
      </c>
      <c r="R67" s="0" t="n">
        <f aca="false">R66+1</f>
        <v>92</v>
      </c>
      <c r="S67" s="0" t="n">
        <f aca="false">MID(G67,1,1)*8+MID(G67,2,1)*4+MID(G67,3,1)*2+MID(G67,4,1)</f>
        <v>4</v>
      </c>
      <c r="T67" s="0" t="n">
        <f aca="false">MID(G67,5,1)*8+MID(G67,6,1)*4+MID(G67,7,1)*2+MID(G67,8,1)</f>
        <v>12</v>
      </c>
      <c r="U67" s="0" t="n">
        <f aca="false">IF(S67&gt;9,CHAR(S67+CODE("A")-10),S67)</f>
        <v>4</v>
      </c>
      <c r="V67" s="0" t="str">
        <f aca="false">IF(T67&gt;9,CHAR(T67+CODE("A")-10),T67)</f>
        <v>C</v>
      </c>
    </row>
    <row r="68" customFormat="false" ht="17" hidden="false" customHeight="false" outlineLevel="0" collapsed="false">
      <c r="A68" s="0" t="str">
        <f aca="false">CHAR(L68)</f>
        <v>]</v>
      </c>
      <c r="B68" s="7" t="s">
        <v>65</v>
      </c>
      <c r="C68" s="1" t="str">
        <f aca="false">CONCATENATE(MID(B68,2,1),MID(B68,8,1),MID(B68,3,1),MID(B68,9,1),MID(B68,10,1),MID(B68,4,1),MID(B68,7,1),MID(B68,5,1))</f>
        <v>01011010</v>
      </c>
      <c r="D68" s="1" t="str">
        <f aca="false">CONCATENATE("0x",O68,P68)</f>
        <v>0x5A</v>
      </c>
      <c r="E68" s="0" t="n">
        <f aca="false">MID(C68,1,1)*128+MID(C68,2,1)*64+MID(C68,3,1)*32+MID(C68,4,1)*16+MID(C68,5,1)*8+MID(C68,6,1)*4+MID(C68,7,1)*2+MID(C68,8,1)</f>
        <v>90</v>
      </c>
      <c r="G68" s="1" t="str">
        <f aca="false">CONCATENATE(MID(B68,10,1),MID(B68,4,1),MID(B68,7,1),MID(B68,5,1),MID(B68,3,1),MID(B68,8,1),MID(B68,2,1),MID(B68,9,1))</f>
        <v>10100101</v>
      </c>
      <c r="H68" s="1" t="str">
        <f aca="false">CONCATENATE("0x",U68,V68)</f>
        <v>0xA5</v>
      </c>
      <c r="I68" s="0" t="n">
        <f aca="false">MID(G68,1,1)*128+MID(G68,2,1)*64+MID(G68,3,1)*32+MID(G68,4,1)*16+MID(G68,5,1)*8+MID(G68,6,1)*4+MID(G68,7,1)*2+MID(G68,8,1)</f>
        <v>165</v>
      </c>
      <c r="L68" s="0" t="n">
        <f aca="false">L67+1</f>
        <v>93</v>
      </c>
      <c r="M68" s="0" t="n">
        <f aca="false">MID(C68,1,1)*8+MID(C68,2,1)*4+MID(C68,3,1)*2+MID(C68,4,1)</f>
        <v>5</v>
      </c>
      <c r="N68" s="0" t="n">
        <f aca="false">MID(C68,5,1)*8+MID(C68,6,1)*4+MID(C68,7,1)*2+MID(C68,8,1)</f>
        <v>10</v>
      </c>
      <c r="O68" s="0" t="n">
        <f aca="false">IF(M68&gt;9,CHAR(M68+CODE("A")-10),M68)</f>
        <v>5</v>
      </c>
      <c r="P68" s="0" t="str">
        <f aca="false">IF(N68&gt;9,CHAR(N68+CODE("A")-10),N68)</f>
        <v>A</v>
      </c>
      <c r="R68" s="0" t="n">
        <f aca="false">R67+1</f>
        <v>93</v>
      </c>
      <c r="S68" s="0" t="n">
        <f aca="false">MID(G68,1,1)*8+MID(G68,2,1)*4+MID(G68,3,1)*2+MID(G68,4,1)</f>
        <v>10</v>
      </c>
      <c r="T68" s="0" t="n">
        <f aca="false">MID(G68,5,1)*8+MID(G68,6,1)*4+MID(G68,7,1)*2+MID(G68,8,1)</f>
        <v>5</v>
      </c>
      <c r="U68" s="0" t="str">
        <f aca="false">IF(S68&gt;9,CHAR(S68+CODE("A")-10),S68)</f>
        <v>A</v>
      </c>
      <c r="V68" s="0" t="n">
        <f aca="false">IF(T68&gt;9,CHAR(T68+CODE("A")-10),T68)</f>
        <v>5</v>
      </c>
    </row>
    <row r="69" customFormat="false" ht="17" hidden="false" customHeight="false" outlineLevel="0" collapsed="false">
      <c r="A69" s="0" t="str">
        <f aca="false">CHAR(L69)</f>
        <v>^</v>
      </c>
      <c r="B69" s="7" t="s">
        <v>66</v>
      </c>
      <c r="C69" s="1" t="str">
        <f aca="false">CONCATENATE(MID(B69,2,1),MID(B69,8,1),MID(B69,3,1),MID(B69,9,1),MID(B69,10,1),MID(B69,4,1),MID(B69,7,1),MID(B69,5,1))</f>
        <v>00011100</v>
      </c>
      <c r="D69" s="1" t="str">
        <f aca="false">CONCATENATE("0x",O69,P69)</f>
        <v>0x1C</v>
      </c>
      <c r="E69" s="0" t="n">
        <f aca="false">MID(C69,1,1)*128+MID(C69,2,1)*64+MID(C69,3,1)*32+MID(C69,4,1)*16+MID(C69,5,1)*8+MID(C69,6,1)*4+MID(C69,7,1)*2+MID(C69,8,1)</f>
        <v>28</v>
      </c>
      <c r="G69" s="1" t="str">
        <f aca="false">CONCATENATE(MID(B69,10,1),MID(B69,4,1),MID(B69,7,1),MID(B69,5,1),MID(B69,3,1),MID(B69,8,1),MID(B69,2,1),MID(B69,9,1))</f>
        <v>11000001</v>
      </c>
      <c r="H69" s="1" t="str">
        <f aca="false">CONCATENATE("0x",U69,V69)</f>
        <v>0xC1</v>
      </c>
      <c r="I69" s="0" t="n">
        <f aca="false">MID(G69,1,1)*128+MID(G69,2,1)*64+MID(G69,3,1)*32+MID(G69,4,1)*16+MID(G69,5,1)*8+MID(G69,6,1)*4+MID(G69,7,1)*2+MID(G69,8,1)</f>
        <v>193</v>
      </c>
      <c r="L69" s="0" t="n">
        <f aca="false">L68+1</f>
        <v>94</v>
      </c>
      <c r="M69" s="0" t="n">
        <f aca="false">MID(C69,1,1)*8+MID(C69,2,1)*4+MID(C69,3,1)*2+MID(C69,4,1)</f>
        <v>1</v>
      </c>
      <c r="N69" s="0" t="n">
        <f aca="false">MID(C69,5,1)*8+MID(C69,6,1)*4+MID(C69,7,1)*2+MID(C69,8,1)</f>
        <v>12</v>
      </c>
      <c r="O69" s="0" t="n">
        <f aca="false">IF(M69&gt;9,CHAR(M69+CODE("A")-10),M69)</f>
        <v>1</v>
      </c>
      <c r="P69" s="0" t="str">
        <f aca="false">IF(N69&gt;9,CHAR(N69+CODE("A")-10),N69)</f>
        <v>C</v>
      </c>
      <c r="R69" s="0" t="n">
        <f aca="false">R68+1</f>
        <v>94</v>
      </c>
      <c r="S69" s="0" t="n">
        <f aca="false">MID(G69,1,1)*8+MID(G69,2,1)*4+MID(G69,3,1)*2+MID(G69,4,1)</f>
        <v>12</v>
      </c>
      <c r="T69" s="0" t="n">
        <f aca="false">MID(G69,5,1)*8+MID(G69,6,1)*4+MID(G69,7,1)*2+MID(G69,8,1)</f>
        <v>1</v>
      </c>
      <c r="U69" s="0" t="str">
        <f aca="false">IF(S69&gt;9,CHAR(S69+CODE("A")-10),S69)</f>
        <v>C</v>
      </c>
      <c r="V69" s="0" t="n">
        <f aca="false">IF(T69&gt;9,CHAR(T69+CODE("A")-10),T69)</f>
        <v>1</v>
      </c>
    </row>
    <row r="70" customFormat="false" ht="17" hidden="false" customHeight="false" outlineLevel="0" collapsed="false">
      <c r="A70" s="0" t="str">
        <f aca="false">CHAR(L70)</f>
        <v>_</v>
      </c>
      <c r="B70" s="7" t="s">
        <v>67</v>
      </c>
      <c r="C70" s="1" t="str">
        <f aca="false">CONCATENATE(MID(B70,2,1),MID(B70,8,1),MID(B70,3,1),MID(B70,9,1),MID(B70,10,1),MID(B70,4,1),MID(B70,7,1),MID(B70,5,1))</f>
        <v>00000010</v>
      </c>
      <c r="D70" s="1" t="str">
        <f aca="false">CONCATENATE("0x",O70,P70)</f>
        <v>0x02</v>
      </c>
      <c r="E70" s="0" t="n">
        <f aca="false">MID(C70,1,1)*128+MID(C70,2,1)*64+MID(C70,3,1)*32+MID(C70,4,1)*16+MID(C70,5,1)*8+MID(C70,6,1)*4+MID(C70,7,1)*2+MID(C70,8,1)</f>
        <v>2</v>
      </c>
      <c r="G70" s="1" t="str">
        <f aca="false">CONCATENATE(MID(B70,10,1),MID(B70,4,1),MID(B70,7,1),MID(B70,5,1),MID(B70,3,1),MID(B70,8,1),MID(B70,2,1),MID(B70,9,1))</f>
        <v>00100000</v>
      </c>
      <c r="H70" s="1" t="str">
        <f aca="false">CONCATENATE("0x",U70,V70)</f>
        <v>0x20</v>
      </c>
      <c r="I70" s="0" t="n">
        <f aca="false">MID(G70,1,1)*128+MID(G70,2,1)*64+MID(G70,3,1)*32+MID(G70,4,1)*16+MID(G70,5,1)*8+MID(G70,6,1)*4+MID(G70,7,1)*2+MID(G70,8,1)</f>
        <v>32</v>
      </c>
      <c r="L70" s="0" t="n">
        <f aca="false">L69+1</f>
        <v>95</v>
      </c>
      <c r="M70" s="0" t="n">
        <f aca="false">MID(C70,1,1)*8+MID(C70,2,1)*4+MID(C70,3,1)*2+MID(C70,4,1)</f>
        <v>0</v>
      </c>
      <c r="N70" s="0" t="n">
        <f aca="false">MID(C70,5,1)*8+MID(C70,6,1)*4+MID(C70,7,1)*2+MID(C70,8,1)</f>
        <v>2</v>
      </c>
      <c r="O70" s="0" t="n">
        <f aca="false">IF(M70&gt;9,CHAR(M70+CODE("A")-10),M70)</f>
        <v>0</v>
      </c>
      <c r="P70" s="0" t="n">
        <f aca="false">IF(N70&gt;9,CHAR(N70+CODE("A")-10),N70)</f>
        <v>2</v>
      </c>
      <c r="R70" s="0" t="n">
        <f aca="false">R69+1</f>
        <v>95</v>
      </c>
      <c r="S70" s="0" t="n">
        <f aca="false">MID(G70,1,1)*8+MID(G70,2,1)*4+MID(G70,3,1)*2+MID(G70,4,1)</f>
        <v>2</v>
      </c>
      <c r="T70" s="0" t="n">
        <f aca="false">MID(G70,5,1)*8+MID(G70,6,1)*4+MID(G70,7,1)*2+MID(G70,8,1)</f>
        <v>0</v>
      </c>
      <c r="U70" s="0" t="n">
        <f aca="false">IF(S70&gt;9,CHAR(S70+CODE("A")-10),S70)</f>
        <v>2</v>
      </c>
      <c r="V70" s="0" t="n">
        <f aca="false">IF(T70&gt;9,CHAR(T70+CODE("A")-10),T70)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1" min="1" style="0" width="9.02"/>
    <col collapsed="false" customWidth="true" hidden="false" outlineLevel="0" max="2" min="2" style="0" width="6.17"/>
    <col collapsed="false" customWidth="true" hidden="false" outlineLevel="0" max="8" min="3" style="0" width="7.9"/>
    <col collapsed="false" customWidth="true" hidden="false" outlineLevel="0" max="1025" min="9" style="0" width="9.02"/>
  </cols>
  <sheetData>
    <row r="2" customFormat="false" ht="15.75" hidden="false" customHeight="false" outlineLevel="0" collapsed="false">
      <c r="B2" s="1" t="s">
        <v>68</v>
      </c>
    </row>
    <row r="3" customFormat="false" ht="15.75" hidden="false" customHeight="false" outlineLevel="0" collapsed="false">
      <c r="A3" s="1" t="s">
        <v>69</v>
      </c>
      <c r="B3" s="1"/>
    </row>
    <row r="4" customFormat="false" ht="15.75" hidden="false" customHeight="false" outlineLevel="0" collapsed="false">
      <c r="A4" s="1"/>
      <c r="B4" s="1" t="str">
        <f aca="false">CONCATENATE('ascii7seg map'!D7,", ",'ascii7seg map'!D8,", ",'ascii7seg map'!D9,", ",'ascii7seg map'!D10,", ",'ascii7seg map'!D11,", ",'ascii7seg map'!D12,", ",'ascii7seg map'!D13,", ",'ascii7seg map'!D14,", ")</f>
        <v>0x00, 0x2A, 0x14, 0x2A, 0x2A, 0x31, 0x2A, 0x04, </v>
      </c>
    </row>
    <row r="5" customFormat="false" ht="15.75" hidden="false" customHeight="false" outlineLevel="0" collapsed="false">
      <c r="A5" s="1"/>
      <c r="B5" s="1" t="str">
        <f aca="false">CONCATENATE('ascii7seg map'!D15,", ",'ascii7seg map'!D16,", ",'ascii7seg map'!D17,", ",'ascii7seg map'!D18,", ",'ascii7seg map'!D19,", ",'ascii7seg map'!D20,", ",'ascii7seg map'!D21,", ",'ascii7seg map'!D22,", ")</f>
        <v>0x23, 0x62, 0x2A, 0x25, 0x2A, 0x20, 0x2A, 0x31, </v>
      </c>
    </row>
    <row r="6" customFormat="false" ht="15.75" hidden="false" customHeight="false" outlineLevel="0" collapsed="false">
      <c r="A6" s="1"/>
      <c r="B6" s="1" t="str">
        <f aca="false">CONCATENATE('ascii7seg map'!D23,", ",'ascii7seg map'!D24,", ",'ascii7seg map'!D25,", ",'ascii7seg map'!D26,", ",'ascii7seg map'!D27,", ",'ascii7seg map'!D28,", ",'ascii7seg map'!D29,", ",'ascii7seg map'!D30,", ")</f>
        <v>0x5F, 0x50, 0x3B, 0x7A, 0x74, 0x6E, 0x6F, 0x58, </v>
      </c>
    </row>
    <row r="7" customFormat="false" ht="15.75" hidden="false" customHeight="false" outlineLevel="0" collapsed="false">
      <c r="A7" s="1"/>
      <c r="B7" s="1" t="str">
        <f aca="false">CONCATENATE('ascii7seg map'!D31,", ",'ascii7seg map'!D32,", ",'ascii7seg map'!D33,", ",'ascii7seg map'!D34,", ",'ascii7seg map'!D35,", ",'ascii7seg map'!D36,", ",'ascii7seg map'!D37,", ",'ascii7seg map'!D38,", ")</f>
        <v>0x7F, 0x7E, 0x2A, 0x2A, 0x23, 0x22, 0x62, 0x39, </v>
      </c>
    </row>
    <row r="8" customFormat="false" ht="15.75" hidden="false" customHeight="false" outlineLevel="0" collapsed="false">
      <c r="A8" s="1"/>
      <c r="B8" s="1" t="str">
        <f aca="false">CONCATENATE('ascii7seg map'!D39,", ",'ascii7seg map'!D40,", ",'ascii7seg map'!D41,", ",'ascii7seg map'!D42,", ",'ascii7seg map'!D43,", ",'ascii7seg map'!D44,", ",'ascii7seg map'!D45,", ",'ascii7seg map'!D46,", ")</f>
        <v>0x7B, 0x7D, 0x67, 0x23, 0x73, 0x2F, 0x2D, 0x4F, </v>
      </c>
    </row>
    <row r="9" customFormat="false" ht="15.75" hidden="false" customHeight="false" outlineLevel="0" collapsed="false">
      <c r="A9" s="1"/>
      <c r="B9" s="1" t="str">
        <f aca="false">CONCATENATE('ascii7seg map'!D47,", ",'ascii7seg map'!D48,", ",'ascii7seg map'!D49,", ",'ascii7seg map'!D50,", ",'ascii7seg map'!D51,", ",'ascii7seg map'!D52,", ",'ascii7seg map'!D53,", ",'ascii7seg map'!D54,", ")</f>
        <v>0x65, 0x40, 0x53, 0x25, 0x07, 0x69, 0x61, 0x63, </v>
      </c>
    </row>
    <row r="10" customFormat="false" ht="15.75" hidden="false" customHeight="false" outlineLevel="0" collapsed="false">
      <c r="A10" s="1"/>
      <c r="B10" s="1" t="str">
        <f aca="false">CONCATENATE('ascii7seg map'!D55,", ",'ascii7seg map'!D56,", ",'ascii7seg map'!D57,", ",'ascii7seg map'!D58,", ",'ascii7seg map'!D59,", ",'ascii7seg map'!D60,", ",'ascii7seg map'!D61,", ",'ascii7seg map'!D62,", ")</f>
        <v>0x3D, 0x7C, 0x21, 0x4E, 0x27, 0x43, 0x57, 0x4B, </v>
      </c>
    </row>
    <row r="11" customFormat="false" ht="15.75" hidden="false" customHeight="false" outlineLevel="0" collapsed="false">
      <c r="A11" s="1"/>
      <c r="B11" s="1" t="str">
        <f aca="false">CONCATENATE('ascii7seg map'!D63,", ",'ascii7seg map'!D64,", ",'ascii7seg map'!D65,", ",'ascii7seg map'!D66,", ",'ascii7seg map'!D67,", ",'ascii7seg map'!D68,", ",'ascii7seg map'!D69,", ",'ascii7seg map'!D70,IF(LEFT(B12,1)="}","",","))</f>
        <v>0x75, 0x76, 0x1B, 0x0F, 0x64, 0x5A, 0x1C, 0x02</v>
      </c>
    </row>
    <row r="12" customFormat="false" ht="15.75" hidden="false" customHeight="false" outlineLevel="0" collapsed="false">
      <c r="A12" s="1"/>
      <c r="B12" s="1" t="s">
        <v>70</v>
      </c>
    </row>
    <row r="14" customFormat="false" ht="17" hidden="false" customHeight="false" outlineLevel="0" collapsed="false">
      <c r="A14" s="1" t="s">
        <v>71</v>
      </c>
      <c r="B14" s="1"/>
    </row>
    <row r="15" customFormat="false" ht="17" hidden="false" customHeight="false" outlineLevel="0" collapsed="false">
      <c r="A15" s="1"/>
      <c r="B15" s="1" t="str">
        <f aca="false">CONCATENATE('ascii7seg map'!H7,", ",'ascii7seg map'!H8,", ",'ascii7seg map'!H9,", ",'ascii7seg map'!H10,", ",'ascii7seg map'!H11,", ",'ascii7seg map'!H12,", ",'ascii7seg map'!H13,", ",'ascii7seg map'!H14,", ")</f>
        <v>0x00, 0xA8, 0x41, 0xA8, 0xA8, 0x19, 0xA8, 0x40, </v>
      </c>
    </row>
    <row r="16" customFormat="false" ht="17" hidden="false" customHeight="false" outlineLevel="0" collapsed="false">
      <c r="A16" s="1"/>
      <c r="B16" s="1" t="str">
        <f aca="false">CONCATENATE('ascii7seg map'!H15,", ",'ascii7seg map'!H16,", ",'ascii7seg map'!H17,", ",'ascii7seg map'!H18,", ",'ascii7seg map'!H19,", ",'ascii7seg map'!H20,", ",'ascii7seg map'!H21,", ",'ascii7seg map'!H22,", ")</f>
        <v>0x38, 0x2C, 0xA8, 0x58, 0xA8, 0x08, 0xA8, 0x19, </v>
      </c>
    </row>
    <row r="17" customFormat="false" ht="17" hidden="false" customHeight="false" outlineLevel="0" collapsed="false">
      <c r="A17" s="1"/>
      <c r="B17" s="1" t="str">
        <f aca="false">CONCATENATE('ascii7seg map'!H23,", ",'ascii7seg map'!H24,", ",'ascii7seg map'!H25,", ",'ascii7seg map'!H26,", ",'ascii7seg map'!H27,", ",'ascii7seg map'!H28,", ",'ascii7seg map'!H29,", ",'ascii7seg map'!H30,", ")</f>
        <v>0xF5, 0x05, 0xB9, 0xAD, 0x4D, 0xEC, 0xFC, 0x85, </v>
      </c>
    </row>
    <row r="18" customFormat="false" ht="17" hidden="false" customHeight="false" outlineLevel="0" collapsed="false">
      <c r="A18" s="1"/>
      <c r="B18" s="1" t="str">
        <f aca="false">CONCATENATE('ascii7seg map'!H31,", ",'ascii7seg map'!H32,", ",'ascii7seg map'!H33,", ",'ascii7seg map'!H34,", ",'ascii7seg map'!H35,", ",'ascii7seg map'!H36,", ",'ascii7seg map'!H37,", ",'ascii7seg map'!H38,", ")</f>
        <v>0xFD, 0xED, 0xA8, 0xA8, 0x38, 0x28, 0x2C, 0x99, </v>
      </c>
    </row>
    <row r="19" customFormat="false" ht="17" hidden="false" customHeight="false" outlineLevel="0" collapsed="false">
      <c r="A19" s="1"/>
      <c r="B19" s="1" t="str">
        <f aca="false">CONCATENATE('ascii7seg map'!H39,", ",'ascii7seg map'!H40,", ",'ascii7seg map'!H41,", ",'ascii7seg map'!H42,", ",'ascii7seg map'!H43,", ",'ascii7seg map'!H44,", ",'ascii7seg map'!H45,", ",'ascii7seg map'!H46,", ")</f>
        <v>0xBD, 0xDD, 0x7C, 0x38, 0x3D, 0xF8, 0xD8, 0xF4, </v>
      </c>
    </row>
    <row r="20" customFormat="false" ht="17" hidden="false" customHeight="false" outlineLevel="0" collapsed="false">
      <c r="A20" s="1"/>
      <c r="B20" s="1" t="str">
        <f aca="false">CONCATENATE('ascii7seg map'!H47,", ",'ascii7seg map'!H48,", ",'ascii7seg map'!H49,", ",'ascii7seg map'!H50,", ",'ascii7seg map'!H51,", ",'ascii7seg map'!H52,", ",'ascii7seg map'!H53,", ",'ascii7seg map'!H54,", ")</f>
        <v>0x5C, 0x04, 0x35, 0x58, 0x70, 0x9C, 0x1C, 0x3C, </v>
      </c>
    </row>
    <row r="21" customFormat="false" ht="17" hidden="false" customHeight="false" outlineLevel="0" collapsed="false">
      <c r="A21" s="1"/>
      <c r="B21" s="1" t="str">
        <f aca="false">CONCATENATE('ascii7seg map'!H55,", ",'ascii7seg map'!H56,", ",'ascii7seg map'!H57,", ",'ascii7seg map'!H58,", ",'ascii7seg map'!H59,", ",'ascii7seg map'!H60,", ",'ascii7seg map'!H61,", ",'ascii7seg map'!H62,", ")</f>
        <v>0xD9, 0xCD, 0x18, 0xE4, 0x78, 0x34, 0x75, 0xB4, </v>
      </c>
    </row>
    <row r="22" customFormat="false" ht="17" hidden="false" customHeight="false" outlineLevel="0" collapsed="false">
      <c r="A22" s="1"/>
      <c r="B22" s="1" t="str">
        <f aca="false">CONCATENATE('ascii7seg map'!H63,", ",'ascii7seg map'!H64,", ",'ascii7seg map'!H65,", ",'ascii7seg map'!H66,", ",'ascii7seg map'!H67,", ",'ascii7seg map'!H68,", ",'ascii7seg map'!H69,", ",'ascii7seg map'!H70,IF(LEFT(B12,1)="}","",","))</f>
        <v>0x5D, 0x6D, 0xB1, 0xF0, 0x4C, 0xA5, 0xC1, 0x20</v>
      </c>
    </row>
    <row r="23" customFormat="false" ht="17" hidden="false" customHeight="false" outlineLevel="0" collapsed="false">
      <c r="A23" s="1"/>
      <c r="B23" s="1" t="s">
        <v>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10953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2021-07-10T10:15:23Z</dcterms:created>
  <dc:creator/>
  <dc:description/>
  <dc:language>en-US</dc:language>
  <cp:lastModifiedBy/>
  <dcterms:modified xsi:type="dcterms:W3CDTF">2023-08-06T19:01:39Z</dcterms:modified>
  <cp:revision>4</cp:revision>
  <dc:subject/>
  <dc:title/>
</cp:coreProperties>
</file>