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uoexp1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definedNames>
    <definedName name="dens">Sheet2!$H$5</definedName>
    <definedName name="Diam">Sheet2!$F$5</definedName>
    <definedName name="dP">Sheet2!$E$5</definedName>
    <definedName name="dx">Sheet2!$D$5</definedName>
    <definedName name="mdot">Sheet2!$G$5</definedName>
    <definedName name="rho">Sheet2!$H$5</definedName>
    <definedName name="vavg">Sheet2!$I$5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F5" i="2"/>
  <c r="E5" i="2"/>
  <c r="D5" i="2"/>
  <c r="A11" i="2"/>
  <c r="A10" i="2"/>
  <c r="A9" i="2"/>
  <c r="C8" i="2"/>
  <c r="B8" i="2"/>
  <c r="A8" i="2"/>
  <c r="I5" i="2" l="1"/>
  <c r="Y37" i="1"/>
  <c r="Y36" i="1"/>
  <c r="Y35" i="1"/>
  <c r="Y34" i="1"/>
  <c r="Y33" i="1"/>
  <c r="Y32" i="1"/>
  <c r="Y31" i="1"/>
  <c r="Y30" i="1"/>
  <c r="Y29" i="1"/>
  <c r="Y28" i="1"/>
  <c r="Y27" i="1"/>
  <c r="AK1102" i="1" l="1"/>
  <c r="AK1101" i="1"/>
  <c r="AK1100" i="1"/>
  <c r="AK1099" i="1"/>
  <c r="AK1098" i="1"/>
  <c r="AK1097" i="1"/>
  <c r="AK1096" i="1"/>
  <c r="AK1095" i="1"/>
  <c r="AK1094" i="1"/>
  <c r="AK1093" i="1"/>
  <c r="AK1092" i="1"/>
  <c r="AK1091" i="1"/>
  <c r="AK1090" i="1"/>
  <c r="AK1089" i="1"/>
  <c r="AK1088" i="1"/>
  <c r="AK1087" i="1"/>
  <c r="AK1086" i="1"/>
  <c r="AK1085" i="1"/>
  <c r="AK1084" i="1"/>
  <c r="AK1083" i="1"/>
  <c r="AK1082" i="1"/>
  <c r="AK1081" i="1"/>
  <c r="AK1080" i="1"/>
  <c r="AK1079" i="1"/>
  <c r="AK1078" i="1"/>
  <c r="AK1077" i="1"/>
  <c r="AK1076" i="1"/>
  <c r="AK1075" i="1"/>
  <c r="AK1074" i="1"/>
  <c r="AK1073" i="1"/>
  <c r="AK1072" i="1"/>
  <c r="AK1071" i="1"/>
  <c r="AK1070" i="1"/>
  <c r="AK1069" i="1"/>
  <c r="AK1068" i="1"/>
  <c r="AK1067" i="1"/>
  <c r="AK1066" i="1"/>
  <c r="AK1065" i="1"/>
  <c r="AK1064" i="1"/>
  <c r="AK1063" i="1"/>
  <c r="AK1062" i="1"/>
  <c r="AK1061" i="1"/>
  <c r="AK1060" i="1"/>
  <c r="AK1059" i="1"/>
  <c r="AK1058" i="1"/>
  <c r="AK1057" i="1"/>
  <c r="AK1056" i="1"/>
  <c r="AK1055" i="1"/>
  <c r="AK1054" i="1"/>
  <c r="AK1053" i="1"/>
  <c r="AK1052" i="1"/>
  <c r="AK1051" i="1"/>
  <c r="AK1050" i="1"/>
  <c r="AK1049" i="1"/>
  <c r="AK1048" i="1"/>
  <c r="AK1047" i="1"/>
  <c r="AK1046" i="1"/>
  <c r="AK1045" i="1"/>
  <c r="AK1044" i="1"/>
  <c r="AK1043" i="1"/>
  <c r="AK1042" i="1"/>
  <c r="AK1041" i="1"/>
  <c r="AK1040" i="1"/>
  <c r="AK1039" i="1"/>
  <c r="AK1038" i="1"/>
  <c r="AK1037" i="1"/>
  <c r="AK1036" i="1"/>
  <c r="AK1035" i="1"/>
  <c r="AK1034" i="1"/>
  <c r="AK1033" i="1"/>
  <c r="AK1032" i="1"/>
  <c r="AK1031" i="1"/>
  <c r="AK1030" i="1"/>
  <c r="AK1029" i="1"/>
  <c r="AK1028" i="1"/>
  <c r="AK1027" i="1"/>
  <c r="AK1026" i="1"/>
  <c r="AK1025" i="1"/>
  <c r="AK1024" i="1"/>
  <c r="AK1023" i="1"/>
  <c r="AK1022" i="1"/>
  <c r="AK1021" i="1"/>
  <c r="AK1020" i="1"/>
  <c r="AK1019" i="1"/>
  <c r="AK1018" i="1"/>
  <c r="AK1017" i="1"/>
  <c r="AK1016" i="1"/>
  <c r="AK1015" i="1"/>
  <c r="AK1014" i="1"/>
  <c r="AK1013" i="1"/>
  <c r="AK1012" i="1"/>
  <c r="AK1011" i="1"/>
  <c r="AK1010" i="1"/>
  <c r="AK1009" i="1"/>
  <c r="AK1008" i="1"/>
  <c r="AK1007" i="1"/>
  <c r="AK1006" i="1"/>
  <c r="AK1005" i="1"/>
  <c r="AK1004" i="1"/>
  <c r="AK1003" i="1"/>
  <c r="AK1002" i="1"/>
  <c r="AK1001" i="1"/>
  <c r="AK1000" i="1"/>
  <c r="AK999" i="1"/>
  <c r="AK998" i="1"/>
  <c r="AK997" i="1"/>
  <c r="AK996" i="1"/>
  <c r="AK995" i="1"/>
  <c r="AK994" i="1"/>
  <c r="AK993" i="1"/>
  <c r="AK992" i="1"/>
  <c r="AK991" i="1"/>
  <c r="AK990" i="1"/>
  <c r="AK989" i="1"/>
  <c r="AK988" i="1"/>
  <c r="AK987" i="1"/>
  <c r="AK986" i="1"/>
  <c r="AK985" i="1"/>
  <c r="AK984" i="1"/>
  <c r="AK983" i="1"/>
  <c r="AK982" i="1"/>
  <c r="AK981" i="1"/>
  <c r="AK980" i="1"/>
  <c r="AK979" i="1"/>
  <c r="AK978" i="1"/>
  <c r="AK977" i="1"/>
  <c r="AK976" i="1"/>
  <c r="AK975" i="1"/>
  <c r="AK974" i="1"/>
  <c r="AK973" i="1"/>
  <c r="AK972" i="1"/>
  <c r="AK971" i="1"/>
  <c r="AK970" i="1"/>
  <c r="AK969" i="1"/>
  <c r="AK968" i="1"/>
  <c r="AK967" i="1"/>
  <c r="AK966" i="1"/>
  <c r="AK965" i="1"/>
  <c r="AK964" i="1"/>
  <c r="AK963" i="1"/>
  <c r="AK962" i="1"/>
  <c r="AK961" i="1"/>
  <c r="AK960" i="1"/>
  <c r="AK959" i="1"/>
  <c r="AK958" i="1"/>
  <c r="AK957" i="1"/>
  <c r="AK956" i="1"/>
  <c r="AK955" i="1"/>
  <c r="AK954" i="1"/>
  <c r="AK953" i="1"/>
  <c r="AK952" i="1"/>
  <c r="AK951" i="1"/>
  <c r="AK950" i="1"/>
  <c r="AK949" i="1"/>
  <c r="AK948" i="1"/>
  <c r="AK947" i="1"/>
  <c r="AK946" i="1"/>
  <c r="AK945" i="1"/>
  <c r="AK944" i="1"/>
  <c r="AK943" i="1"/>
  <c r="AK942" i="1"/>
  <c r="AK941" i="1"/>
  <c r="AK940" i="1"/>
  <c r="AK939" i="1"/>
  <c r="AK938" i="1"/>
  <c r="AK937" i="1"/>
  <c r="AK936" i="1"/>
  <c r="AK935" i="1"/>
  <c r="AK934" i="1"/>
  <c r="AK933" i="1"/>
  <c r="AK932" i="1"/>
  <c r="AK931" i="1"/>
  <c r="AK930" i="1"/>
  <c r="AK929" i="1"/>
  <c r="AK928" i="1"/>
  <c r="AK927" i="1"/>
  <c r="AK926" i="1"/>
  <c r="AK925" i="1"/>
  <c r="AK924" i="1"/>
  <c r="AK923" i="1"/>
  <c r="AK922" i="1"/>
  <c r="AK921" i="1"/>
  <c r="AK920" i="1"/>
  <c r="AK919" i="1"/>
  <c r="AK918" i="1"/>
  <c r="AK917" i="1"/>
  <c r="AK916" i="1"/>
  <c r="AK915" i="1"/>
  <c r="AK914" i="1"/>
  <c r="AK913" i="1"/>
  <c r="AK912" i="1"/>
  <c r="AK911" i="1"/>
  <c r="AK910" i="1"/>
  <c r="AK909" i="1"/>
  <c r="AK908" i="1"/>
  <c r="AK907" i="1"/>
  <c r="AK906" i="1"/>
  <c r="AK905" i="1"/>
  <c r="AK904" i="1"/>
  <c r="AK903" i="1"/>
  <c r="AK902" i="1"/>
  <c r="AK901" i="1"/>
  <c r="AK900" i="1"/>
  <c r="AK899" i="1"/>
  <c r="AK898" i="1"/>
  <c r="AK897" i="1"/>
  <c r="AK896" i="1"/>
  <c r="AK895" i="1"/>
  <c r="AK894" i="1"/>
  <c r="AK893" i="1"/>
  <c r="AK892" i="1"/>
  <c r="AK891" i="1"/>
  <c r="AK890" i="1"/>
  <c r="AK889" i="1"/>
  <c r="AK888" i="1"/>
  <c r="AK887" i="1"/>
  <c r="AK886" i="1"/>
  <c r="AK885" i="1"/>
  <c r="AK884" i="1"/>
  <c r="AK883" i="1"/>
  <c r="AK882" i="1"/>
  <c r="AK881" i="1"/>
  <c r="AK880" i="1"/>
  <c r="AK879" i="1"/>
  <c r="AK878" i="1"/>
  <c r="AK877" i="1"/>
  <c r="AK876" i="1"/>
  <c r="AK875" i="1"/>
  <c r="AK874" i="1"/>
  <c r="AK873" i="1"/>
  <c r="AK872" i="1"/>
  <c r="AK871" i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848" i="1"/>
  <c r="AK847" i="1"/>
  <c r="AK846" i="1"/>
  <c r="AK845" i="1"/>
  <c r="AK844" i="1"/>
  <c r="AK843" i="1"/>
  <c r="AK842" i="1"/>
  <c r="AK841" i="1"/>
  <c r="AK840" i="1"/>
  <c r="AK839" i="1"/>
  <c r="AK838" i="1"/>
  <c r="AK837" i="1"/>
  <c r="AK836" i="1"/>
  <c r="AK835" i="1"/>
  <c r="AK834" i="1"/>
  <c r="AK833" i="1"/>
  <c r="AK832" i="1"/>
  <c r="AK831" i="1"/>
  <c r="AK830" i="1"/>
  <c r="AK829" i="1"/>
  <c r="AK828" i="1"/>
  <c r="AK827" i="1"/>
  <c r="AK826" i="1"/>
  <c r="AK825" i="1"/>
  <c r="AK824" i="1"/>
  <c r="AK823" i="1"/>
  <c r="AK822" i="1"/>
  <c r="AK821" i="1"/>
  <c r="AK820" i="1"/>
  <c r="AK819" i="1"/>
  <c r="AK818" i="1"/>
  <c r="AK817" i="1"/>
  <c r="AK816" i="1"/>
  <c r="AK815" i="1"/>
  <c r="AK814" i="1"/>
  <c r="AK813" i="1"/>
  <c r="AK812" i="1"/>
  <c r="AK811" i="1"/>
  <c r="AK810" i="1"/>
  <c r="AK809" i="1"/>
  <c r="AK808" i="1"/>
  <c r="AK807" i="1"/>
  <c r="AK806" i="1"/>
  <c r="AK805" i="1"/>
  <c r="AK804" i="1"/>
  <c r="AK803" i="1"/>
  <c r="AK802" i="1"/>
  <c r="AK801" i="1"/>
  <c r="AK800" i="1"/>
  <c r="AK799" i="1"/>
  <c r="AK798" i="1"/>
  <c r="AK797" i="1"/>
  <c r="AK796" i="1"/>
  <c r="AK795" i="1"/>
  <c r="AK794" i="1"/>
  <c r="AK793" i="1"/>
  <c r="AK792" i="1"/>
  <c r="AK791" i="1"/>
  <c r="AK790" i="1"/>
  <c r="AK789" i="1"/>
  <c r="AK788" i="1"/>
  <c r="AK787" i="1"/>
  <c r="AK786" i="1"/>
  <c r="AK785" i="1"/>
  <c r="AK784" i="1"/>
  <c r="AK783" i="1"/>
  <c r="AK782" i="1"/>
  <c r="AK781" i="1"/>
  <c r="AK780" i="1"/>
  <c r="AK779" i="1"/>
  <c r="AK778" i="1"/>
  <c r="AK777" i="1"/>
  <c r="AK776" i="1"/>
  <c r="AK775" i="1"/>
  <c r="AK774" i="1"/>
  <c r="AK773" i="1"/>
  <c r="AK772" i="1"/>
  <c r="AK771" i="1"/>
  <c r="AK770" i="1"/>
  <c r="AK769" i="1"/>
  <c r="AK768" i="1"/>
  <c r="AK767" i="1"/>
  <c r="AK766" i="1"/>
  <c r="AK765" i="1"/>
  <c r="AK764" i="1"/>
  <c r="AK763" i="1"/>
  <c r="AK762" i="1"/>
  <c r="AK761" i="1"/>
  <c r="AK760" i="1"/>
  <c r="AK759" i="1"/>
  <c r="AK758" i="1"/>
  <c r="AK757" i="1"/>
  <c r="AK756" i="1"/>
  <c r="AK755" i="1"/>
  <c r="AK754" i="1"/>
  <c r="AK753" i="1"/>
  <c r="AK752" i="1"/>
  <c r="AK751" i="1"/>
  <c r="AK750" i="1"/>
  <c r="AK749" i="1"/>
  <c r="AK748" i="1"/>
  <c r="AK747" i="1"/>
  <c r="AK746" i="1"/>
  <c r="AK745" i="1"/>
  <c r="AK744" i="1"/>
  <c r="AK743" i="1"/>
  <c r="AK742" i="1"/>
  <c r="AK741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K725" i="1"/>
  <c r="AK724" i="1"/>
  <c r="AK723" i="1"/>
  <c r="AK722" i="1"/>
  <c r="AK721" i="1"/>
  <c r="AK720" i="1"/>
  <c r="AK719" i="1"/>
  <c r="AK718" i="1"/>
  <c r="AK717" i="1"/>
  <c r="AK716" i="1"/>
  <c r="AK715" i="1"/>
  <c r="AK714" i="1"/>
  <c r="AK713" i="1"/>
  <c r="AK712" i="1"/>
  <c r="AK711" i="1"/>
  <c r="AK710" i="1"/>
  <c r="AK709" i="1"/>
  <c r="AK708" i="1"/>
  <c r="AK707" i="1"/>
  <c r="AK706" i="1"/>
  <c r="AK705" i="1"/>
  <c r="AK704" i="1"/>
  <c r="AK703" i="1"/>
  <c r="AK702" i="1"/>
  <c r="AK701" i="1"/>
  <c r="AK700" i="1"/>
  <c r="AK699" i="1"/>
  <c r="AK698" i="1"/>
  <c r="AK697" i="1"/>
  <c r="AK696" i="1"/>
  <c r="AK695" i="1"/>
  <c r="AK694" i="1"/>
  <c r="AK693" i="1"/>
  <c r="AK692" i="1"/>
  <c r="AK691" i="1"/>
  <c r="AK690" i="1"/>
  <c r="AK689" i="1"/>
  <c r="AK688" i="1"/>
  <c r="AK687" i="1"/>
  <c r="AK686" i="1"/>
  <c r="AK685" i="1"/>
  <c r="AK684" i="1"/>
  <c r="AK683" i="1"/>
  <c r="AK682" i="1"/>
  <c r="AK681" i="1"/>
  <c r="AK680" i="1"/>
  <c r="AK679" i="1"/>
  <c r="AK678" i="1"/>
  <c r="AK677" i="1"/>
  <c r="AK676" i="1"/>
  <c r="AK675" i="1"/>
  <c r="AK674" i="1"/>
  <c r="AK673" i="1"/>
  <c r="AK672" i="1"/>
  <c r="AK671" i="1"/>
  <c r="AK670" i="1"/>
  <c r="AK669" i="1"/>
  <c r="AK668" i="1"/>
  <c r="AK667" i="1"/>
  <c r="AK666" i="1"/>
  <c r="AK665" i="1"/>
  <c r="AK664" i="1"/>
  <c r="AK663" i="1"/>
  <c r="AK662" i="1"/>
  <c r="AK661" i="1"/>
  <c r="AK660" i="1"/>
  <c r="AK659" i="1"/>
  <c r="AK658" i="1"/>
  <c r="AK657" i="1"/>
  <c r="AK656" i="1"/>
  <c r="AK655" i="1"/>
  <c r="AK654" i="1"/>
  <c r="AK653" i="1"/>
  <c r="AK652" i="1"/>
  <c r="AK651" i="1"/>
  <c r="AK650" i="1"/>
  <c r="AK649" i="1"/>
  <c r="AK648" i="1"/>
  <c r="AK647" i="1"/>
  <c r="AK646" i="1"/>
  <c r="AK645" i="1"/>
  <c r="AK644" i="1"/>
  <c r="AK643" i="1"/>
  <c r="AK642" i="1"/>
  <c r="AK641" i="1"/>
  <c r="AK640" i="1"/>
  <c r="AK639" i="1"/>
  <c r="AK638" i="1"/>
  <c r="AK637" i="1"/>
  <c r="AK636" i="1"/>
  <c r="AK635" i="1"/>
  <c r="AK634" i="1"/>
  <c r="AK633" i="1"/>
  <c r="AK632" i="1"/>
  <c r="AK631" i="1"/>
  <c r="AK630" i="1"/>
  <c r="AK629" i="1"/>
  <c r="AK628" i="1"/>
  <c r="AK627" i="1"/>
  <c r="AK626" i="1"/>
  <c r="AK625" i="1"/>
  <c r="AK624" i="1"/>
  <c r="AK623" i="1"/>
  <c r="AK622" i="1"/>
  <c r="AK621" i="1"/>
  <c r="AK620" i="1"/>
  <c r="AK619" i="1"/>
  <c r="AK618" i="1"/>
  <c r="AK617" i="1"/>
  <c r="AK616" i="1"/>
  <c r="AK615" i="1"/>
  <c r="AK614" i="1"/>
  <c r="AK613" i="1"/>
  <c r="AK612" i="1"/>
  <c r="AK611" i="1"/>
  <c r="AK610" i="1"/>
  <c r="AK609" i="1"/>
  <c r="AK608" i="1"/>
  <c r="AK607" i="1"/>
  <c r="AK606" i="1"/>
  <c r="AK605" i="1"/>
  <c r="AK604" i="1"/>
  <c r="AK603" i="1"/>
  <c r="AK602" i="1"/>
  <c r="AK601" i="1"/>
  <c r="AK600" i="1"/>
  <c r="AK599" i="1"/>
  <c r="AK598" i="1"/>
  <c r="AK597" i="1"/>
  <c r="AK596" i="1"/>
  <c r="AK595" i="1"/>
  <c r="AK594" i="1"/>
  <c r="AK593" i="1"/>
  <c r="AK592" i="1"/>
  <c r="AK591" i="1"/>
  <c r="AK590" i="1"/>
  <c r="AK589" i="1"/>
  <c r="AK588" i="1"/>
  <c r="AK587" i="1"/>
  <c r="AK586" i="1"/>
  <c r="AK585" i="1"/>
  <c r="AK584" i="1"/>
  <c r="AK583" i="1"/>
  <c r="AK582" i="1"/>
  <c r="AK581" i="1"/>
  <c r="AK580" i="1"/>
  <c r="AK579" i="1"/>
  <c r="AK578" i="1"/>
  <c r="AK577" i="1"/>
  <c r="AK576" i="1"/>
  <c r="AK575" i="1"/>
  <c r="AK574" i="1"/>
  <c r="AK573" i="1"/>
  <c r="AK572" i="1"/>
  <c r="AK571" i="1"/>
  <c r="AK570" i="1"/>
  <c r="AK569" i="1"/>
  <c r="AK568" i="1"/>
  <c r="AK567" i="1"/>
  <c r="AK566" i="1"/>
  <c r="AK565" i="1"/>
  <c r="AK564" i="1"/>
  <c r="AK563" i="1"/>
  <c r="AK562" i="1"/>
  <c r="AK561" i="1"/>
  <c r="AK560" i="1"/>
  <c r="AK559" i="1"/>
  <c r="AK558" i="1"/>
  <c r="AK557" i="1"/>
  <c r="AK556" i="1"/>
  <c r="AK555" i="1"/>
  <c r="AK554" i="1"/>
  <c r="AK553" i="1"/>
  <c r="AK552" i="1"/>
  <c r="AK551" i="1"/>
  <c r="AK550" i="1"/>
  <c r="AK549" i="1"/>
  <c r="AK548" i="1"/>
  <c r="AK547" i="1"/>
  <c r="AK546" i="1"/>
  <c r="AK545" i="1"/>
  <c r="AK544" i="1"/>
  <c r="AK543" i="1"/>
  <c r="AK542" i="1"/>
  <c r="AK541" i="1"/>
  <c r="AK540" i="1"/>
  <c r="AK539" i="1"/>
  <c r="AK538" i="1"/>
  <c r="AK537" i="1"/>
  <c r="AK536" i="1"/>
  <c r="AK535" i="1"/>
  <c r="AK534" i="1"/>
  <c r="AK533" i="1"/>
  <c r="AK532" i="1"/>
  <c r="AK531" i="1"/>
  <c r="AK530" i="1"/>
  <c r="AK529" i="1"/>
  <c r="AK528" i="1"/>
  <c r="AK527" i="1"/>
  <c r="AK526" i="1"/>
  <c r="AK525" i="1"/>
  <c r="AK524" i="1"/>
  <c r="AK523" i="1"/>
  <c r="AK522" i="1"/>
  <c r="AK521" i="1"/>
  <c r="AK520" i="1"/>
  <c r="AK519" i="1"/>
  <c r="AK518" i="1"/>
  <c r="AK517" i="1"/>
  <c r="AK516" i="1"/>
  <c r="AK515" i="1"/>
  <c r="AK514" i="1"/>
  <c r="AK513" i="1"/>
  <c r="AK512" i="1"/>
  <c r="AK511" i="1"/>
  <c r="AK510" i="1"/>
  <c r="AK509" i="1"/>
  <c r="AK508" i="1"/>
  <c r="AK507" i="1"/>
  <c r="AK506" i="1"/>
  <c r="AK505" i="1"/>
  <c r="AK504" i="1"/>
  <c r="AK503" i="1"/>
  <c r="AK502" i="1"/>
  <c r="AK501" i="1"/>
  <c r="AK500" i="1"/>
  <c r="AK499" i="1"/>
  <c r="AK498" i="1"/>
  <c r="AK497" i="1"/>
  <c r="AK496" i="1"/>
  <c r="AK495" i="1"/>
  <c r="AK494" i="1"/>
  <c r="AK493" i="1"/>
  <c r="AK492" i="1"/>
  <c r="AK491" i="1"/>
  <c r="AK490" i="1"/>
  <c r="AK489" i="1"/>
  <c r="AK488" i="1"/>
  <c r="AK487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61" i="1"/>
  <c r="AK460" i="1"/>
  <c r="AK459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AI1102" i="1" l="1"/>
  <c r="AO1102" i="1" s="1"/>
  <c r="AH1102" i="1"/>
  <c r="AN1102" i="1" s="1"/>
  <c r="AI1101" i="1"/>
  <c r="AO1101" i="1" s="1"/>
  <c r="AH1101" i="1"/>
  <c r="AN1101" i="1" s="1"/>
  <c r="AI1100" i="1"/>
  <c r="AO1100" i="1" s="1"/>
  <c r="AH1100" i="1"/>
  <c r="AN1100" i="1" s="1"/>
  <c r="AI1099" i="1"/>
  <c r="AO1099" i="1" s="1"/>
  <c r="AH1099" i="1"/>
  <c r="AN1099" i="1" s="1"/>
  <c r="AI1098" i="1"/>
  <c r="AO1098" i="1" s="1"/>
  <c r="AH1098" i="1"/>
  <c r="AN1098" i="1" s="1"/>
  <c r="AI1097" i="1"/>
  <c r="AO1097" i="1" s="1"/>
  <c r="AH1097" i="1"/>
  <c r="AN1097" i="1" s="1"/>
  <c r="AI1096" i="1"/>
  <c r="AO1096" i="1" s="1"/>
  <c r="AH1096" i="1"/>
  <c r="AN1096" i="1" s="1"/>
  <c r="AI1095" i="1"/>
  <c r="AO1095" i="1" s="1"/>
  <c r="AH1095" i="1"/>
  <c r="AN1095" i="1" s="1"/>
  <c r="AI1094" i="1"/>
  <c r="AO1094" i="1" s="1"/>
  <c r="AH1094" i="1"/>
  <c r="AN1094" i="1" s="1"/>
  <c r="AI1093" i="1"/>
  <c r="AO1093" i="1" s="1"/>
  <c r="AH1093" i="1"/>
  <c r="AN1093" i="1" s="1"/>
  <c r="AI1092" i="1"/>
  <c r="AO1092" i="1" s="1"/>
  <c r="AH1092" i="1"/>
  <c r="AN1092" i="1" s="1"/>
  <c r="AO1091" i="1"/>
  <c r="AI1091" i="1"/>
  <c r="AH1091" i="1"/>
  <c r="AN1091" i="1" s="1"/>
  <c r="AI1090" i="1"/>
  <c r="AO1090" i="1" s="1"/>
  <c r="AH1090" i="1"/>
  <c r="AN1090" i="1" s="1"/>
  <c r="AI1089" i="1"/>
  <c r="AO1089" i="1" s="1"/>
  <c r="AH1089" i="1"/>
  <c r="AN1089" i="1" s="1"/>
  <c r="AI1088" i="1"/>
  <c r="AO1088" i="1" s="1"/>
  <c r="AH1088" i="1"/>
  <c r="AN1088" i="1" s="1"/>
  <c r="AI1087" i="1"/>
  <c r="AO1087" i="1" s="1"/>
  <c r="AH1087" i="1"/>
  <c r="AN1087" i="1" s="1"/>
  <c r="AI1086" i="1"/>
  <c r="AO1086" i="1" s="1"/>
  <c r="AH1086" i="1"/>
  <c r="AN1086" i="1" s="1"/>
  <c r="AI1085" i="1"/>
  <c r="AO1085" i="1" s="1"/>
  <c r="AH1085" i="1"/>
  <c r="AN1085" i="1" s="1"/>
  <c r="AI1084" i="1"/>
  <c r="AO1084" i="1" s="1"/>
  <c r="AH1084" i="1"/>
  <c r="AN1084" i="1" s="1"/>
  <c r="AI1083" i="1"/>
  <c r="AO1083" i="1" s="1"/>
  <c r="AH1083" i="1"/>
  <c r="AN1083" i="1" s="1"/>
  <c r="AI1082" i="1"/>
  <c r="AO1082" i="1" s="1"/>
  <c r="AH1082" i="1"/>
  <c r="AN1082" i="1" s="1"/>
  <c r="AI1081" i="1"/>
  <c r="AO1081" i="1" s="1"/>
  <c r="AH1081" i="1"/>
  <c r="AN1081" i="1" s="1"/>
  <c r="AI1080" i="1"/>
  <c r="AO1080" i="1" s="1"/>
  <c r="AH1080" i="1"/>
  <c r="AN1080" i="1" s="1"/>
  <c r="AI1079" i="1"/>
  <c r="AO1079" i="1" s="1"/>
  <c r="AH1079" i="1"/>
  <c r="AN1079" i="1" s="1"/>
  <c r="AI1078" i="1"/>
  <c r="AO1078" i="1" s="1"/>
  <c r="AH1078" i="1"/>
  <c r="AN1078" i="1" s="1"/>
  <c r="AI1077" i="1"/>
  <c r="AO1077" i="1" s="1"/>
  <c r="AH1077" i="1"/>
  <c r="AN1077" i="1" s="1"/>
  <c r="AI1076" i="1"/>
  <c r="AO1076" i="1" s="1"/>
  <c r="AH1076" i="1"/>
  <c r="AN1076" i="1" s="1"/>
  <c r="AI1075" i="1"/>
  <c r="AO1075" i="1" s="1"/>
  <c r="AH1075" i="1"/>
  <c r="AN1075" i="1" s="1"/>
  <c r="AI1074" i="1"/>
  <c r="AO1074" i="1" s="1"/>
  <c r="AH1074" i="1"/>
  <c r="AN1074" i="1" s="1"/>
  <c r="AI1073" i="1"/>
  <c r="AO1073" i="1" s="1"/>
  <c r="AH1073" i="1"/>
  <c r="AN1073" i="1" s="1"/>
  <c r="AO1072" i="1"/>
  <c r="AI1072" i="1"/>
  <c r="AH1072" i="1"/>
  <c r="AN1072" i="1" s="1"/>
  <c r="AI1071" i="1"/>
  <c r="AO1071" i="1" s="1"/>
  <c r="AH1071" i="1"/>
  <c r="AN1071" i="1" s="1"/>
  <c r="AI1070" i="1"/>
  <c r="AO1070" i="1" s="1"/>
  <c r="AH1070" i="1"/>
  <c r="AN1070" i="1" s="1"/>
  <c r="AI1069" i="1"/>
  <c r="AO1069" i="1" s="1"/>
  <c r="AH1069" i="1"/>
  <c r="AN1069" i="1" s="1"/>
  <c r="AI1068" i="1"/>
  <c r="AO1068" i="1" s="1"/>
  <c r="AH1068" i="1"/>
  <c r="AN1068" i="1" s="1"/>
  <c r="AI1067" i="1"/>
  <c r="AO1067" i="1" s="1"/>
  <c r="AH1067" i="1"/>
  <c r="AN1067" i="1" s="1"/>
  <c r="AI1066" i="1"/>
  <c r="AO1066" i="1" s="1"/>
  <c r="AH1066" i="1"/>
  <c r="AN1066" i="1" s="1"/>
  <c r="AI1065" i="1"/>
  <c r="AO1065" i="1" s="1"/>
  <c r="AH1065" i="1"/>
  <c r="AN1065" i="1" s="1"/>
  <c r="AN1064" i="1"/>
  <c r="AI1064" i="1"/>
  <c r="AO1064" i="1" s="1"/>
  <c r="AH1064" i="1"/>
  <c r="AI1063" i="1"/>
  <c r="AO1063" i="1" s="1"/>
  <c r="AH1063" i="1"/>
  <c r="AN1063" i="1" s="1"/>
  <c r="AN1062" i="1"/>
  <c r="AI1062" i="1"/>
  <c r="AO1062" i="1" s="1"/>
  <c r="AH1062" i="1"/>
  <c r="AI1061" i="1"/>
  <c r="AO1061" i="1" s="1"/>
  <c r="AH1061" i="1"/>
  <c r="AN1061" i="1" s="1"/>
  <c r="AI1060" i="1"/>
  <c r="AO1060" i="1" s="1"/>
  <c r="AH1060" i="1"/>
  <c r="AN1060" i="1" s="1"/>
  <c r="AI1059" i="1"/>
  <c r="AO1059" i="1" s="1"/>
  <c r="AH1059" i="1"/>
  <c r="AN1059" i="1" s="1"/>
  <c r="AI1058" i="1"/>
  <c r="AO1058" i="1" s="1"/>
  <c r="AH1058" i="1"/>
  <c r="AN1058" i="1" s="1"/>
  <c r="AI1057" i="1"/>
  <c r="AO1057" i="1" s="1"/>
  <c r="AH1057" i="1"/>
  <c r="AN1057" i="1" s="1"/>
  <c r="AI1056" i="1"/>
  <c r="AO1056" i="1" s="1"/>
  <c r="AH1056" i="1"/>
  <c r="AN1056" i="1" s="1"/>
  <c r="AI1055" i="1"/>
  <c r="AO1055" i="1" s="1"/>
  <c r="AH1055" i="1"/>
  <c r="AN1055" i="1" s="1"/>
  <c r="AI1054" i="1"/>
  <c r="AO1054" i="1" s="1"/>
  <c r="AH1054" i="1"/>
  <c r="AN1054" i="1" s="1"/>
  <c r="AI1053" i="1"/>
  <c r="AO1053" i="1" s="1"/>
  <c r="AH1053" i="1"/>
  <c r="AN1053" i="1" s="1"/>
  <c r="AI1052" i="1"/>
  <c r="AO1052" i="1" s="1"/>
  <c r="AH1052" i="1"/>
  <c r="AN1052" i="1" s="1"/>
  <c r="AI1051" i="1"/>
  <c r="AO1051" i="1" s="1"/>
  <c r="AH1051" i="1"/>
  <c r="AN1051" i="1" s="1"/>
  <c r="AI1050" i="1"/>
  <c r="AO1050" i="1" s="1"/>
  <c r="AH1050" i="1"/>
  <c r="AN1050" i="1" s="1"/>
  <c r="AI1049" i="1"/>
  <c r="AO1049" i="1" s="1"/>
  <c r="AH1049" i="1"/>
  <c r="AN1049" i="1" s="1"/>
  <c r="AO1048" i="1"/>
  <c r="AI1048" i="1"/>
  <c r="AH1048" i="1"/>
  <c r="AN1048" i="1" s="1"/>
  <c r="AI1047" i="1"/>
  <c r="AO1047" i="1" s="1"/>
  <c r="AH1047" i="1"/>
  <c r="AN1047" i="1" s="1"/>
  <c r="AN1046" i="1"/>
  <c r="AI1046" i="1"/>
  <c r="AO1046" i="1" s="1"/>
  <c r="AH1046" i="1"/>
  <c r="AI1045" i="1"/>
  <c r="AO1045" i="1" s="1"/>
  <c r="AH1045" i="1"/>
  <c r="AN1045" i="1" s="1"/>
  <c r="AI1044" i="1"/>
  <c r="AO1044" i="1" s="1"/>
  <c r="AH1044" i="1"/>
  <c r="AN1044" i="1" s="1"/>
  <c r="AI1043" i="1"/>
  <c r="AO1043" i="1" s="1"/>
  <c r="AH1043" i="1"/>
  <c r="AN1043" i="1" s="1"/>
  <c r="AI1042" i="1"/>
  <c r="AO1042" i="1" s="1"/>
  <c r="AH1042" i="1"/>
  <c r="AN1042" i="1" s="1"/>
  <c r="AI1041" i="1"/>
  <c r="AO1041" i="1" s="1"/>
  <c r="AH1041" i="1"/>
  <c r="AN1041" i="1" s="1"/>
  <c r="AI1040" i="1"/>
  <c r="AO1040" i="1" s="1"/>
  <c r="AH1040" i="1"/>
  <c r="AN1040" i="1" s="1"/>
  <c r="AI1039" i="1"/>
  <c r="AO1039" i="1" s="1"/>
  <c r="AH1039" i="1"/>
  <c r="AN1039" i="1" s="1"/>
  <c r="AI1038" i="1"/>
  <c r="AO1038" i="1" s="1"/>
  <c r="AH1038" i="1"/>
  <c r="AN1038" i="1" s="1"/>
  <c r="AI1037" i="1"/>
  <c r="AO1037" i="1" s="1"/>
  <c r="AH1037" i="1"/>
  <c r="AN1037" i="1" s="1"/>
  <c r="AI1036" i="1"/>
  <c r="AO1036" i="1" s="1"/>
  <c r="AH1036" i="1"/>
  <c r="AN1036" i="1" s="1"/>
  <c r="AI1035" i="1"/>
  <c r="AO1035" i="1" s="1"/>
  <c r="AH1035" i="1"/>
  <c r="AN1035" i="1" s="1"/>
  <c r="AI1034" i="1"/>
  <c r="AO1034" i="1" s="1"/>
  <c r="AH1034" i="1"/>
  <c r="AN1034" i="1" s="1"/>
  <c r="AO1033" i="1"/>
  <c r="AI1033" i="1"/>
  <c r="AH1033" i="1"/>
  <c r="AN1033" i="1" s="1"/>
  <c r="AN1032" i="1"/>
  <c r="AI1032" i="1"/>
  <c r="AO1032" i="1" s="1"/>
  <c r="AH1032" i="1"/>
  <c r="AI1031" i="1"/>
  <c r="AO1031" i="1" s="1"/>
  <c r="AH1031" i="1"/>
  <c r="AN1031" i="1" s="1"/>
  <c r="AI1030" i="1"/>
  <c r="AO1030" i="1" s="1"/>
  <c r="AH1030" i="1"/>
  <c r="AN1030" i="1" s="1"/>
  <c r="AI1029" i="1"/>
  <c r="AO1029" i="1" s="1"/>
  <c r="AH1029" i="1"/>
  <c r="AN1029" i="1" s="1"/>
  <c r="AI1028" i="1"/>
  <c r="AO1028" i="1" s="1"/>
  <c r="AH1028" i="1"/>
  <c r="AN1028" i="1" s="1"/>
  <c r="AI1027" i="1"/>
  <c r="AO1027" i="1" s="1"/>
  <c r="AH1027" i="1"/>
  <c r="AN1027" i="1" s="1"/>
  <c r="AI1026" i="1"/>
  <c r="AO1026" i="1" s="1"/>
  <c r="AH1026" i="1"/>
  <c r="AN1026" i="1" s="1"/>
  <c r="AN1025" i="1"/>
  <c r="AI1025" i="1"/>
  <c r="AO1025" i="1" s="1"/>
  <c r="AH1025" i="1"/>
  <c r="AI1024" i="1"/>
  <c r="AO1024" i="1" s="1"/>
  <c r="AH1024" i="1"/>
  <c r="AN1024" i="1" s="1"/>
  <c r="AI1023" i="1"/>
  <c r="AO1023" i="1" s="1"/>
  <c r="AH1023" i="1"/>
  <c r="AN1023" i="1" s="1"/>
  <c r="AI1022" i="1"/>
  <c r="AO1022" i="1" s="1"/>
  <c r="AH1022" i="1"/>
  <c r="AN1022" i="1" s="1"/>
  <c r="AI1021" i="1"/>
  <c r="AO1021" i="1" s="1"/>
  <c r="AH1021" i="1"/>
  <c r="AN1021" i="1" s="1"/>
  <c r="AI1020" i="1"/>
  <c r="AO1020" i="1" s="1"/>
  <c r="AH1020" i="1"/>
  <c r="AN1020" i="1" s="1"/>
  <c r="AN1019" i="1"/>
  <c r="AI1019" i="1"/>
  <c r="AO1019" i="1" s="1"/>
  <c r="AH1019" i="1"/>
  <c r="AI1018" i="1"/>
  <c r="AO1018" i="1" s="1"/>
  <c r="AH1018" i="1"/>
  <c r="AN1018" i="1" s="1"/>
  <c r="AI1017" i="1"/>
  <c r="AO1017" i="1" s="1"/>
  <c r="AH1017" i="1"/>
  <c r="AN1017" i="1" s="1"/>
  <c r="AI1016" i="1"/>
  <c r="AO1016" i="1" s="1"/>
  <c r="AH1016" i="1"/>
  <c r="AN1016" i="1" s="1"/>
  <c r="AI1015" i="1"/>
  <c r="AO1015" i="1" s="1"/>
  <c r="AH1015" i="1"/>
  <c r="AN1015" i="1" s="1"/>
  <c r="AI1014" i="1"/>
  <c r="AO1014" i="1" s="1"/>
  <c r="AH1014" i="1"/>
  <c r="AN1014" i="1" s="1"/>
  <c r="AI1013" i="1"/>
  <c r="AO1013" i="1" s="1"/>
  <c r="AH1013" i="1"/>
  <c r="AN1013" i="1" s="1"/>
  <c r="AI1012" i="1"/>
  <c r="AO1012" i="1" s="1"/>
  <c r="AH1012" i="1"/>
  <c r="AN1012" i="1" s="1"/>
  <c r="AN1011" i="1"/>
  <c r="AI1011" i="1"/>
  <c r="AO1011" i="1" s="1"/>
  <c r="AH1011" i="1"/>
  <c r="AI1010" i="1"/>
  <c r="AO1010" i="1" s="1"/>
  <c r="AH1010" i="1"/>
  <c r="AN1010" i="1" s="1"/>
  <c r="AI1009" i="1"/>
  <c r="AO1009" i="1" s="1"/>
  <c r="AH1009" i="1"/>
  <c r="AN1009" i="1" s="1"/>
  <c r="AI1008" i="1"/>
  <c r="AO1008" i="1" s="1"/>
  <c r="AH1008" i="1"/>
  <c r="AN1008" i="1" s="1"/>
  <c r="AI1007" i="1"/>
  <c r="AO1007" i="1" s="1"/>
  <c r="AH1007" i="1"/>
  <c r="AN1007" i="1" s="1"/>
  <c r="AO1006" i="1"/>
  <c r="AN1006" i="1"/>
  <c r="AI1006" i="1"/>
  <c r="AH1006" i="1"/>
  <c r="AI1005" i="1"/>
  <c r="AO1005" i="1" s="1"/>
  <c r="AH1005" i="1"/>
  <c r="AN1005" i="1" s="1"/>
  <c r="AI1004" i="1"/>
  <c r="AO1004" i="1" s="1"/>
  <c r="AH1004" i="1"/>
  <c r="AN1004" i="1" s="1"/>
  <c r="AI1003" i="1"/>
  <c r="AO1003" i="1" s="1"/>
  <c r="AH1003" i="1"/>
  <c r="AN1003" i="1" s="1"/>
  <c r="AI1002" i="1"/>
  <c r="AO1002" i="1" s="1"/>
  <c r="AH1002" i="1"/>
  <c r="AN1002" i="1" s="1"/>
  <c r="AI1001" i="1"/>
  <c r="AO1001" i="1" s="1"/>
  <c r="AH1001" i="1"/>
  <c r="AN1001" i="1" s="1"/>
  <c r="AN1000" i="1"/>
  <c r="AI1000" i="1"/>
  <c r="AO1000" i="1" s="1"/>
  <c r="AH1000" i="1"/>
  <c r="AI999" i="1"/>
  <c r="AO999" i="1" s="1"/>
  <c r="AH999" i="1"/>
  <c r="AN999" i="1" s="1"/>
  <c r="AI998" i="1"/>
  <c r="AO998" i="1" s="1"/>
  <c r="AH998" i="1"/>
  <c r="AN998" i="1" s="1"/>
  <c r="AN997" i="1"/>
  <c r="AI997" i="1"/>
  <c r="AO997" i="1" s="1"/>
  <c r="AH997" i="1"/>
  <c r="AI996" i="1"/>
  <c r="AO996" i="1" s="1"/>
  <c r="AH996" i="1"/>
  <c r="AN996" i="1" s="1"/>
  <c r="AI995" i="1"/>
  <c r="AO995" i="1" s="1"/>
  <c r="AH995" i="1"/>
  <c r="AN995" i="1" s="1"/>
  <c r="AI994" i="1"/>
  <c r="AO994" i="1" s="1"/>
  <c r="AH994" i="1"/>
  <c r="AN994" i="1" s="1"/>
  <c r="AI993" i="1"/>
  <c r="AO993" i="1" s="1"/>
  <c r="AH993" i="1"/>
  <c r="AN993" i="1" s="1"/>
  <c r="AI992" i="1"/>
  <c r="AO992" i="1" s="1"/>
  <c r="AH992" i="1"/>
  <c r="AN992" i="1" s="1"/>
  <c r="AI991" i="1"/>
  <c r="AO991" i="1" s="1"/>
  <c r="AH991" i="1"/>
  <c r="AN991" i="1" s="1"/>
  <c r="AI990" i="1"/>
  <c r="AO990" i="1" s="1"/>
  <c r="AH990" i="1"/>
  <c r="AN990" i="1" s="1"/>
  <c r="AN989" i="1"/>
  <c r="AI989" i="1"/>
  <c r="AO989" i="1" s="1"/>
  <c r="AH989" i="1"/>
  <c r="AN988" i="1"/>
  <c r="AI988" i="1"/>
  <c r="AO988" i="1" s="1"/>
  <c r="AH988" i="1"/>
  <c r="AI987" i="1"/>
  <c r="AO987" i="1" s="1"/>
  <c r="AH987" i="1"/>
  <c r="AN987" i="1" s="1"/>
  <c r="AI986" i="1"/>
  <c r="AO986" i="1" s="1"/>
  <c r="AH986" i="1"/>
  <c r="AN986" i="1" s="1"/>
  <c r="AI985" i="1"/>
  <c r="AO985" i="1" s="1"/>
  <c r="AH985" i="1"/>
  <c r="AN985" i="1" s="1"/>
  <c r="AI984" i="1"/>
  <c r="AO984" i="1" s="1"/>
  <c r="AH984" i="1"/>
  <c r="AN984" i="1" s="1"/>
  <c r="AI983" i="1"/>
  <c r="AO983" i="1" s="1"/>
  <c r="AH983" i="1"/>
  <c r="AN983" i="1" s="1"/>
  <c r="AN982" i="1"/>
  <c r="AI982" i="1"/>
  <c r="AO982" i="1" s="1"/>
  <c r="AH982" i="1"/>
  <c r="AI981" i="1"/>
  <c r="AO981" i="1" s="1"/>
  <c r="AH981" i="1"/>
  <c r="AN981" i="1" s="1"/>
  <c r="AN980" i="1"/>
  <c r="AI980" i="1"/>
  <c r="AO980" i="1" s="1"/>
  <c r="AH980" i="1"/>
  <c r="AI979" i="1"/>
  <c r="AO979" i="1" s="1"/>
  <c r="AH979" i="1"/>
  <c r="AN979" i="1" s="1"/>
  <c r="AI978" i="1"/>
  <c r="AO978" i="1" s="1"/>
  <c r="AH978" i="1"/>
  <c r="AN978" i="1" s="1"/>
  <c r="AI977" i="1"/>
  <c r="AO977" i="1" s="1"/>
  <c r="AH977" i="1"/>
  <c r="AN977" i="1" s="1"/>
  <c r="AI976" i="1"/>
  <c r="AO976" i="1" s="1"/>
  <c r="AH976" i="1"/>
  <c r="AN976" i="1" s="1"/>
  <c r="AI975" i="1"/>
  <c r="AO975" i="1" s="1"/>
  <c r="AH975" i="1"/>
  <c r="AN975" i="1" s="1"/>
  <c r="AI974" i="1"/>
  <c r="AO974" i="1" s="1"/>
  <c r="AH974" i="1"/>
  <c r="AN974" i="1" s="1"/>
  <c r="AI973" i="1"/>
  <c r="AO973" i="1" s="1"/>
  <c r="AH973" i="1"/>
  <c r="AN973" i="1" s="1"/>
  <c r="AI972" i="1"/>
  <c r="AO972" i="1" s="1"/>
  <c r="AH972" i="1"/>
  <c r="AN972" i="1" s="1"/>
  <c r="AI971" i="1"/>
  <c r="AO971" i="1" s="1"/>
  <c r="AH971" i="1"/>
  <c r="AN971" i="1" s="1"/>
  <c r="AI970" i="1"/>
  <c r="AO970" i="1" s="1"/>
  <c r="AH970" i="1"/>
  <c r="AN970" i="1" s="1"/>
  <c r="AN969" i="1"/>
  <c r="AI969" i="1"/>
  <c r="AO969" i="1" s="1"/>
  <c r="AH969" i="1"/>
  <c r="AI968" i="1"/>
  <c r="AO968" i="1" s="1"/>
  <c r="AH968" i="1"/>
  <c r="AN968" i="1" s="1"/>
  <c r="AN967" i="1"/>
  <c r="AI967" i="1"/>
  <c r="AO967" i="1" s="1"/>
  <c r="AH967" i="1"/>
  <c r="AI966" i="1"/>
  <c r="AO966" i="1" s="1"/>
  <c r="AH966" i="1"/>
  <c r="AN966" i="1" s="1"/>
  <c r="AN965" i="1"/>
  <c r="AI965" i="1"/>
  <c r="AO965" i="1" s="1"/>
  <c r="AH965" i="1"/>
  <c r="AI964" i="1"/>
  <c r="AO964" i="1" s="1"/>
  <c r="AH964" i="1"/>
  <c r="AN964" i="1" s="1"/>
  <c r="AI963" i="1"/>
  <c r="AO963" i="1" s="1"/>
  <c r="AH963" i="1"/>
  <c r="AN963" i="1" s="1"/>
  <c r="AI962" i="1"/>
  <c r="AO962" i="1" s="1"/>
  <c r="AH962" i="1"/>
  <c r="AN962" i="1" s="1"/>
  <c r="AI961" i="1"/>
  <c r="AO961" i="1" s="1"/>
  <c r="AH961" i="1"/>
  <c r="AN961" i="1" s="1"/>
  <c r="AI960" i="1"/>
  <c r="AO960" i="1" s="1"/>
  <c r="AH960" i="1"/>
  <c r="AN960" i="1" s="1"/>
  <c r="AI959" i="1"/>
  <c r="AO959" i="1" s="1"/>
  <c r="AH959" i="1"/>
  <c r="AN959" i="1" s="1"/>
  <c r="AN958" i="1"/>
  <c r="AI958" i="1"/>
  <c r="AO958" i="1" s="1"/>
  <c r="AH958" i="1"/>
  <c r="AI957" i="1"/>
  <c r="AO957" i="1" s="1"/>
  <c r="AH957" i="1"/>
  <c r="AN957" i="1" s="1"/>
  <c r="AI956" i="1"/>
  <c r="AO956" i="1" s="1"/>
  <c r="AH956" i="1"/>
  <c r="AN956" i="1" s="1"/>
  <c r="AI955" i="1"/>
  <c r="AO955" i="1" s="1"/>
  <c r="AH955" i="1"/>
  <c r="AN955" i="1" s="1"/>
  <c r="AI954" i="1"/>
  <c r="AO954" i="1" s="1"/>
  <c r="AH954" i="1"/>
  <c r="AN954" i="1" s="1"/>
  <c r="AI953" i="1"/>
  <c r="AO953" i="1" s="1"/>
  <c r="AH953" i="1"/>
  <c r="AN953" i="1" s="1"/>
  <c r="AN952" i="1"/>
  <c r="AI952" i="1"/>
  <c r="AO952" i="1" s="1"/>
  <c r="AH952" i="1"/>
  <c r="AI951" i="1"/>
  <c r="AO951" i="1" s="1"/>
  <c r="AH951" i="1"/>
  <c r="AN951" i="1" s="1"/>
  <c r="AO950" i="1"/>
  <c r="AI950" i="1"/>
  <c r="AH950" i="1"/>
  <c r="AN950" i="1" s="1"/>
  <c r="AI949" i="1"/>
  <c r="AO949" i="1" s="1"/>
  <c r="AH949" i="1"/>
  <c r="AN949" i="1" s="1"/>
  <c r="AI948" i="1"/>
  <c r="AO948" i="1" s="1"/>
  <c r="AH948" i="1"/>
  <c r="AN948" i="1" s="1"/>
  <c r="AI947" i="1"/>
  <c r="AO947" i="1" s="1"/>
  <c r="AH947" i="1"/>
  <c r="AN947" i="1" s="1"/>
  <c r="AN946" i="1"/>
  <c r="AI946" i="1"/>
  <c r="AO946" i="1" s="1"/>
  <c r="AH946" i="1"/>
  <c r="AN945" i="1"/>
  <c r="AI945" i="1"/>
  <c r="AO945" i="1" s="1"/>
  <c r="AH945" i="1"/>
  <c r="AI944" i="1"/>
  <c r="AO944" i="1" s="1"/>
  <c r="AH944" i="1"/>
  <c r="AN944" i="1" s="1"/>
  <c r="AI943" i="1"/>
  <c r="AO943" i="1" s="1"/>
  <c r="AH943" i="1"/>
  <c r="AN943" i="1" s="1"/>
  <c r="AI942" i="1"/>
  <c r="AO942" i="1" s="1"/>
  <c r="AH942" i="1"/>
  <c r="AN942" i="1" s="1"/>
  <c r="AI941" i="1"/>
  <c r="AO941" i="1" s="1"/>
  <c r="AH941" i="1"/>
  <c r="AN941" i="1" s="1"/>
  <c r="AN940" i="1"/>
  <c r="AI940" i="1"/>
  <c r="AO940" i="1" s="1"/>
  <c r="AH940" i="1"/>
  <c r="AI939" i="1"/>
  <c r="AO939" i="1" s="1"/>
  <c r="AH939" i="1"/>
  <c r="AN939" i="1" s="1"/>
  <c r="AO938" i="1"/>
  <c r="AI938" i="1"/>
  <c r="AH938" i="1"/>
  <c r="AN938" i="1" s="1"/>
  <c r="AO937" i="1"/>
  <c r="AI937" i="1"/>
  <c r="AH937" i="1"/>
  <c r="AN937" i="1" s="1"/>
  <c r="AI936" i="1"/>
  <c r="AO936" i="1" s="1"/>
  <c r="AH936" i="1"/>
  <c r="AN936" i="1" s="1"/>
  <c r="AI935" i="1"/>
  <c r="AO935" i="1" s="1"/>
  <c r="AH935" i="1"/>
  <c r="AN935" i="1" s="1"/>
  <c r="AO934" i="1"/>
  <c r="AI934" i="1"/>
  <c r="AH934" i="1"/>
  <c r="AN934" i="1" s="1"/>
  <c r="AI933" i="1"/>
  <c r="AO933" i="1" s="1"/>
  <c r="AH933" i="1"/>
  <c r="AN933" i="1" s="1"/>
  <c r="AN932" i="1"/>
  <c r="AI932" i="1"/>
  <c r="AO932" i="1" s="1"/>
  <c r="AH932" i="1"/>
  <c r="AI931" i="1"/>
  <c r="AO931" i="1" s="1"/>
  <c r="AH931" i="1"/>
  <c r="AN931" i="1" s="1"/>
  <c r="AI930" i="1"/>
  <c r="AO930" i="1" s="1"/>
  <c r="AH930" i="1"/>
  <c r="AN930" i="1" s="1"/>
  <c r="AI929" i="1"/>
  <c r="AO929" i="1" s="1"/>
  <c r="AH929" i="1"/>
  <c r="AN929" i="1" s="1"/>
  <c r="AN928" i="1"/>
  <c r="AI928" i="1"/>
  <c r="AO928" i="1" s="1"/>
  <c r="AH928" i="1"/>
  <c r="AI927" i="1"/>
  <c r="AO927" i="1" s="1"/>
  <c r="AH927" i="1"/>
  <c r="AN927" i="1" s="1"/>
  <c r="AI926" i="1"/>
  <c r="AO926" i="1" s="1"/>
  <c r="AH926" i="1"/>
  <c r="AN926" i="1" s="1"/>
  <c r="AI925" i="1"/>
  <c r="AO925" i="1" s="1"/>
  <c r="AH925" i="1"/>
  <c r="AN925" i="1" s="1"/>
  <c r="AI924" i="1"/>
  <c r="AO924" i="1" s="1"/>
  <c r="AH924" i="1"/>
  <c r="AN924" i="1" s="1"/>
  <c r="AN923" i="1"/>
  <c r="AI923" i="1"/>
  <c r="AO923" i="1" s="1"/>
  <c r="AH923" i="1"/>
  <c r="AI922" i="1"/>
  <c r="AO922" i="1" s="1"/>
  <c r="AH922" i="1"/>
  <c r="AN922" i="1" s="1"/>
  <c r="AI921" i="1"/>
  <c r="AO921" i="1" s="1"/>
  <c r="AH921" i="1"/>
  <c r="AN921" i="1" s="1"/>
  <c r="AN920" i="1"/>
  <c r="AI920" i="1"/>
  <c r="AO920" i="1" s="1"/>
  <c r="AH920" i="1"/>
  <c r="AI919" i="1"/>
  <c r="AO919" i="1" s="1"/>
  <c r="AH919" i="1"/>
  <c r="AN919" i="1" s="1"/>
  <c r="AN918" i="1"/>
  <c r="AI918" i="1"/>
  <c r="AO918" i="1" s="1"/>
  <c r="AH918" i="1"/>
  <c r="AI917" i="1"/>
  <c r="AO917" i="1" s="1"/>
  <c r="AH917" i="1"/>
  <c r="AN917" i="1" s="1"/>
  <c r="AI916" i="1"/>
  <c r="AO916" i="1" s="1"/>
  <c r="AH916" i="1"/>
  <c r="AN916" i="1" s="1"/>
  <c r="AI915" i="1"/>
  <c r="AO915" i="1" s="1"/>
  <c r="AH915" i="1"/>
  <c r="AN915" i="1" s="1"/>
  <c r="AI914" i="1"/>
  <c r="AO914" i="1" s="1"/>
  <c r="AH914" i="1"/>
  <c r="AN914" i="1" s="1"/>
  <c r="AN913" i="1"/>
  <c r="AI913" i="1"/>
  <c r="AO913" i="1" s="1"/>
  <c r="AH913" i="1"/>
  <c r="AI912" i="1"/>
  <c r="AO912" i="1" s="1"/>
  <c r="AH912" i="1"/>
  <c r="AN912" i="1" s="1"/>
  <c r="AN911" i="1"/>
  <c r="AI911" i="1"/>
  <c r="AO911" i="1" s="1"/>
  <c r="AH911" i="1"/>
  <c r="AI910" i="1"/>
  <c r="AO910" i="1" s="1"/>
  <c r="AH910" i="1"/>
  <c r="AN910" i="1" s="1"/>
  <c r="AI909" i="1"/>
  <c r="AO909" i="1" s="1"/>
  <c r="AH909" i="1"/>
  <c r="AN909" i="1" s="1"/>
  <c r="AI908" i="1"/>
  <c r="AO908" i="1" s="1"/>
  <c r="AH908" i="1"/>
  <c r="AN908" i="1" s="1"/>
  <c r="AI907" i="1"/>
  <c r="AO907" i="1" s="1"/>
  <c r="AH907" i="1"/>
  <c r="AN907" i="1" s="1"/>
  <c r="AI906" i="1"/>
  <c r="AO906" i="1" s="1"/>
  <c r="AH906" i="1"/>
  <c r="AN906" i="1" s="1"/>
  <c r="AI905" i="1"/>
  <c r="AO905" i="1" s="1"/>
  <c r="AH905" i="1"/>
  <c r="AN905" i="1" s="1"/>
  <c r="AI904" i="1"/>
  <c r="AO904" i="1" s="1"/>
  <c r="AH904" i="1"/>
  <c r="AN904" i="1" s="1"/>
  <c r="AI903" i="1"/>
  <c r="AO903" i="1" s="1"/>
  <c r="AH903" i="1"/>
  <c r="AN903" i="1" s="1"/>
  <c r="AI902" i="1"/>
  <c r="AO902" i="1" s="1"/>
  <c r="AH902" i="1"/>
  <c r="AN902" i="1" s="1"/>
  <c r="AI901" i="1"/>
  <c r="AO901" i="1" s="1"/>
  <c r="AH901" i="1"/>
  <c r="AN901" i="1" s="1"/>
  <c r="AI900" i="1"/>
  <c r="AO900" i="1" s="1"/>
  <c r="AH900" i="1"/>
  <c r="AN900" i="1" s="1"/>
  <c r="AI899" i="1"/>
  <c r="AO899" i="1" s="1"/>
  <c r="AH899" i="1"/>
  <c r="AN899" i="1" s="1"/>
  <c r="AI898" i="1"/>
  <c r="AO898" i="1" s="1"/>
  <c r="AH898" i="1"/>
  <c r="AN898" i="1" s="1"/>
  <c r="AI897" i="1"/>
  <c r="AO897" i="1" s="1"/>
  <c r="AH897" i="1"/>
  <c r="AN897" i="1" s="1"/>
  <c r="AI896" i="1"/>
  <c r="AO896" i="1" s="1"/>
  <c r="AH896" i="1"/>
  <c r="AN896" i="1" s="1"/>
  <c r="AI895" i="1"/>
  <c r="AO895" i="1" s="1"/>
  <c r="AH895" i="1"/>
  <c r="AN895" i="1" s="1"/>
  <c r="AI894" i="1"/>
  <c r="AO894" i="1" s="1"/>
  <c r="AH894" i="1"/>
  <c r="AN894" i="1" s="1"/>
  <c r="AI893" i="1"/>
  <c r="AO893" i="1" s="1"/>
  <c r="AH893" i="1"/>
  <c r="AN893" i="1" s="1"/>
  <c r="AI892" i="1"/>
  <c r="AO892" i="1" s="1"/>
  <c r="AH892" i="1"/>
  <c r="AN892" i="1" s="1"/>
  <c r="AI891" i="1"/>
  <c r="AO891" i="1" s="1"/>
  <c r="AH891" i="1"/>
  <c r="AN891" i="1" s="1"/>
  <c r="AI890" i="1"/>
  <c r="AO890" i="1" s="1"/>
  <c r="AH890" i="1"/>
  <c r="AN890" i="1" s="1"/>
  <c r="AI889" i="1"/>
  <c r="AO889" i="1" s="1"/>
  <c r="AH889" i="1"/>
  <c r="AN889" i="1" s="1"/>
  <c r="AI888" i="1"/>
  <c r="AO888" i="1" s="1"/>
  <c r="AH888" i="1"/>
  <c r="AN888" i="1" s="1"/>
  <c r="AI887" i="1"/>
  <c r="AO887" i="1" s="1"/>
  <c r="AH887" i="1"/>
  <c r="AN887" i="1" s="1"/>
  <c r="AI886" i="1"/>
  <c r="AO886" i="1" s="1"/>
  <c r="AH886" i="1"/>
  <c r="AN886" i="1" s="1"/>
  <c r="AI885" i="1"/>
  <c r="AO885" i="1" s="1"/>
  <c r="AH885" i="1"/>
  <c r="AN885" i="1" s="1"/>
  <c r="AI884" i="1"/>
  <c r="AO884" i="1" s="1"/>
  <c r="AH884" i="1"/>
  <c r="AN884" i="1" s="1"/>
  <c r="AO883" i="1"/>
  <c r="AI883" i="1"/>
  <c r="AH883" i="1"/>
  <c r="AN883" i="1" s="1"/>
  <c r="AI882" i="1"/>
  <c r="AO882" i="1" s="1"/>
  <c r="AH882" i="1"/>
  <c r="AN882" i="1" s="1"/>
  <c r="AI881" i="1"/>
  <c r="AO881" i="1" s="1"/>
  <c r="AH881" i="1"/>
  <c r="AN881" i="1" s="1"/>
  <c r="AI880" i="1"/>
  <c r="AO880" i="1" s="1"/>
  <c r="AH880" i="1"/>
  <c r="AN880" i="1" s="1"/>
  <c r="AI879" i="1"/>
  <c r="AO879" i="1" s="1"/>
  <c r="AH879" i="1"/>
  <c r="AN879" i="1" s="1"/>
  <c r="AI878" i="1"/>
  <c r="AO878" i="1" s="1"/>
  <c r="AH878" i="1"/>
  <c r="AN878" i="1" s="1"/>
  <c r="AI877" i="1"/>
  <c r="AO877" i="1" s="1"/>
  <c r="AH877" i="1"/>
  <c r="AN877" i="1" s="1"/>
  <c r="AI876" i="1"/>
  <c r="AO876" i="1" s="1"/>
  <c r="AH876" i="1"/>
  <c r="AN876" i="1" s="1"/>
  <c r="AN875" i="1"/>
  <c r="AI875" i="1"/>
  <c r="AO875" i="1" s="1"/>
  <c r="AH875" i="1"/>
  <c r="AI874" i="1"/>
  <c r="AO874" i="1" s="1"/>
  <c r="AH874" i="1"/>
  <c r="AN874" i="1" s="1"/>
  <c r="AI873" i="1"/>
  <c r="AO873" i="1" s="1"/>
  <c r="AH873" i="1"/>
  <c r="AN873" i="1" s="1"/>
  <c r="AI872" i="1"/>
  <c r="AO872" i="1" s="1"/>
  <c r="AH872" i="1"/>
  <c r="AN872" i="1" s="1"/>
  <c r="AO871" i="1"/>
  <c r="AI871" i="1"/>
  <c r="AH871" i="1"/>
  <c r="AN871" i="1" s="1"/>
  <c r="AI870" i="1"/>
  <c r="AO870" i="1" s="1"/>
  <c r="AH870" i="1"/>
  <c r="AN870" i="1" s="1"/>
  <c r="AN869" i="1"/>
  <c r="AI869" i="1"/>
  <c r="AO869" i="1" s="1"/>
  <c r="AH869" i="1"/>
  <c r="AI868" i="1"/>
  <c r="AO868" i="1" s="1"/>
  <c r="AH868" i="1"/>
  <c r="AN868" i="1" s="1"/>
  <c r="AI867" i="1"/>
  <c r="AO867" i="1" s="1"/>
  <c r="AH867" i="1"/>
  <c r="AN867" i="1" s="1"/>
  <c r="AI866" i="1"/>
  <c r="AO866" i="1" s="1"/>
  <c r="AH866" i="1"/>
  <c r="AN866" i="1" s="1"/>
  <c r="AI865" i="1"/>
  <c r="AO865" i="1" s="1"/>
  <c r="AH865" i="1"/>
  <c r="AN865" i="1" s="1"/>
  <c r="AN864" i="1"/>
  <c r="AI864" i="1"/>
  <c r="AO864" i="1" s="1"/>
  <c r="AH864" i="1"/>
  <c r="AI863" i="1"/>
  <c r="AO863" i="1" s="1"/>
  <c r="AH863" i="1"/>
  <c r="AN863" i="1" s="1"/>
  <c r="AO862" i="1"/>
  <c r="AN862" i="1"/>
  <c r="AI862" i="1"/>
  <c r="AH862" i="1"/>
  <c r="AI861" i="1"/>
  <c r="AO861" i="1" s="1"/>
  <c r="AH861" i="1"/>
  <c r="AN861" i="1" s="1"/>
  <c r="AI860" i="1"/>
  <c r="AO860" i="1" s="1"/>
  <c r="AH860" i="1"/>
  <c r="AN860" i="1" s="1"/>
  <c r="AI859" i="1"/>
  <c r="AO859" i="1" s="1"/>
  <c r="AH859" i="1"/>
  <c r="AN859" i="1" s="1"/>
  <c r="AI858" i="1"/>
  <c r="AO858" i="1" s="1"/>
  <c r="AH858" i="1"/>
  <c r="AN858" i="1" s="1"/>
  <c r="AI857" i="1"/>
  <c r="AO857" i="1" s="1"/>
  <c r="AH857" i="1"/>
  <c r="AN857" i="1" s="1"/>
  <c r="AN856" i="1"/>
  <c r="AI856" i="1"/>
  <c r="AO856" i="1" s="1"/>
  <c r="AH856" i="1"/>
  <c r="AI855" i="1"/>
  <c r="AO855" i="1" s="1"/>
  <c r="AH855" i="1"/>
  <c r="AN855" i="1" s="1"/>
  <c r="AI854" i="1"/>
  <c r="AO854" i="1" s="1"/>
  <c r="AH854" i="1"/>
  <c r="AN854" i="1" s="1"/>
  <c r="AI853" i="1"/>
  <c r="AO853" i="1" s="1"/>
  <c r="AH853" i="1"/>
  <c r="AN853" i="1" s="1"/>
  <c r="AI852" i="1"/>
  <c r="AO852" i="1" s="1"/>
  <c r="AH852" i="1"/>
  <c r="AN852" i="1" s="1"/>
  <c r="AI851" i="1"/>
  <c r="AO851" i="1" s="1"/>
  <c r="AH851" i="1"/>
  <c r="AN851" i="1" s="1"/>
  <c r="AI850" i="1"/>
  <c r="AO850" i="1" s="1"/>
  <c r="AH850" i="1"/>
  <c r="AN850" i="1" s="1"/>
  <c r="AO849" i="1"/>
  <c r="AN849" i="1"/>
  <c r="AI849" i="1"/>
  <c r="AH849" i="1"/>
  <c r="AI848" i="1"/>
  <c r="AO848" i="1" s="1"/>
  <c r="AH848" i="1"/>
  <c r="AN848" i="1" s="1"/>
  <c r="AI847" i="1"/>
  <c r="AO847" i="1" s="1"/>
  <c r="AH847" i="1"/>
  <c r="AN847" i="1" s="1"/>
  <c r="AI846" i="1"/>
  <c r="AO846" i="1" s="1"/>
  <c r="AH846" i="1"/>
  <c r="AN846" i="1" s="1"/>
  <c r="AN845" i="1"/>
  <c r="AI845" i="1"/>
  <c r="AO845" i="1" s="1"/>
  <c r="AH845" i="1"/>
  <c r="AI844" i="1"/>
  <c r="AO844" i="1" s="1"/>
  <c r="AH844" i="1"/>
  <c r="AN844" i="1" s="1"/>
  <c r="AI843" i="1"/>
  <c r="AO843" i="1" s="1"/>
  <c r="AH843" i="1"/>
  <c r="AN843" i="1" s="1"/>
  <c r="AO842" i="1"/>
  <c r="AI842" i="1"/>
  <c r="AH842" i="1"/>
  <c r="AN842" i="1" s="1"/>
  <c r="AI841" i="1"/>
  <c r="AO841" i="1" s="1"/>
  <c r="AH841" i="1"/>
  <c r="AN841" i="1" s="1"/>
  <c r="AI840" i="1"/>
  <c r="AO840" i="1" s="1"/>
  <c r="AH840" i="1"/>
  <c r="AN840" i="1" s="1"/>
  <c r="AI839" i="1"/>
  <c r="AO839" i="1" s="1"/>
  <c r="AH839" i="1"/>
  <c r="AN839" i="1" s="1"/>
  <c r="AI838" i="1"/>
  <c r="AO838" i="1" s="1"/>
  <c r="AH838" i="1"/>
  <c r="AN838" i="1" s="1"/>
  <c r="AI837" i="1"/>
  <c r="AO837" i="1" s="1"/>
  <c r="AH837" i="1"/>
  <c r="AN837" i="1" s="1"/>
  <c r="AN836" i="1"/>
  <c r="AI836" i="1"/>
  <c r="AO836" i="1" s="1"/>
  <c r="AH836" i="1"/>
  <c r="AI835" i="1"/>
  <c r="AO835" i="1" s="1"/>
  <c r="AH835" i="1"/>
  <c r="AN835" i="1" s="1"/>
  <c r="AO834" i="1"/>
  <c r="AI834" i="1"/>
  <c r="AH834" i="1"/>
  <c r="AN834" i="1" s="1"/>
  <c r="AI833" i="1"/>
  <c r="AO833" i="1" s="1"/>
  <c r="AH833" i="1"/>
  <c r="AN833" i="1" s="1"/>
  <c r="AI832" i="1"/>
  <c r="AO832" i="1" s="1"/>
  <c r="AH832" i="1"/>
  <c r="AN832" i="1" s="1"/>
  <c r="AI831" i="1"/>
  <c r="AO831" i="1" s="1"/>
  <c r="AH831" i="1"/>
  <c r="AN831" i="1" s="1"/>
  <c r="AI830" i="1"/>
  <c r="AO830" i="1" s="1"/>
  <c r="AH830" i="1"/>
  <c r="AN830" i="1" s="1"/>
  <c r="AI829" i="1"/>
  <c r="AO829" i="1" s="1"/>
  <c r="AH829" i="1"/>
  <c r="AN829" i="1" s="1"/>
  <c r="AI828" i="1"/>
  <c r="AO828" i="1" s="1"/>
  <c r="AH828" i="1"/>
  <c r="AN828" i="1" s="1"/>
  <c r="AI827" i="1"/>
  <c r="AO827" i="1" s="1"/>
  <c r="AH827" i="1"/>
  <c r="AN827" i="1" s="1"/>
  <c r="AN826" i="1"/>
  <c r="AI826" i="1"/>
  <c r="AO826" i="1" s="1"/>
  <c r="AH826" i="1"/>
  <c r="AI825" i="1"/>
  <c r="AO825" i="1" s="1"/>
  <c r="AH825" i="1"/>
  <c r="AN825" i="1" s="1"/>
  <c r="AI824" i="1"/>
  <c r="AO824" i="1" s="1"/>
  <c r="AH824" i="1"/>
  <c r="AN824" i="1" s="1"/>
  <c r="AI823" i="1"/>
  <c r="AO823" i="1" s="1"/>
  <c r="AH823" i="1"/>
  <c r="AN823" i="1" s="1"/>
  <c r="AI822" i="1"/>
  <c r="AO822" i="1" s="1"/>
  <c r="AH822" i="1"/>
  <c r="AN822" i="1" s="1"/>
  <c r="AN821" i="1"/>
  <c r="AI821" i="1"/>
  <c r="AO821" i="1" s="1"/>
  <c r="AH821" i="1"/>
  <c r="AI820" i="1"/>
  <c r="AO820" i="1" s="1"/>
  <c r="AH820" i="1"/>
  <c r="AN820" i="1" s="1"/>
  <c r="AN819" i="1"/>
  <c r="AI819" i="1"/>
  <c r="AO819" i="1" s="1"/>
  <c r="AH819" i="1"/>
  <c r="AI818" i="1"/>
  <c r="AO818" i="1" s="1"/>
  <c r="AH818" i="1"/>
  <c r="AN818" i="1" s="1"/>
  <c r="AI817" i="1"/>
  <c r="AO817" i="1" s="1"/>
  <c r="AH817" i="1"/>
  <c r="AN817" i="1" s="1"/>
  <c r="AI816" i="1"/>
  <c r="AO816" i="1" s="1"/>
  <c r="AH816" i="1"/>
  <c r="AN816" i="1" s="1"/>
  <c r="AO815" i="1"/>
  <c r="AN815" i="1"/>
  <c r="AI815" i="1"/>
  <c r="AH815" i="1"/>
  <c r="AI814" i="1"/>
  <c r="AO814" i="1" s="1"/>
  <c r="AH814" i="1"/>
  <c r="AN814" i="1" s="1"/>
  <c r="AI813" i="1"/>
  <c r="AO813" i="1" s="1"/>
  <c r="AH813" i="1"/>
  <c r="AN813" i="1" s="1"/>
  <c r="AI812" i="1"/>
  <c r="AO812" i="1" s="1"/>
  <c r="AH812" i="1"/>
  <c r="AN812" i="1" s="1"/>
  <c r="AI811" i="1"/>
  <c r="AO811" i="1" s="1"/>
  <c r="AH811" i="1"/>
  <c r="AN811" i="1" s="1"/>
  <c r="AI810" i="1"/>
  <c r="AO810" i="1" s="1"/>
  <c r="AH810" i="1"/>
  <c r="AN810" i="1" s="1"/>
  <c r="AI809" i="1"/>
  <c r="AO809" i="1" s="1"/>
  <c r="AH809" i="1"/>
  <c r="AN809" i="1" s="1"/>
  <c r="AI808" i="1"/>
  <c r="AO808" i="1" s="1"/>
  <c r="AH808" i="1"/>
  <c r="AN808" i="1" s="1"/>
  <c r="AI807" i="1"/>
  <c r="AO807" i="1" s="1"/>
  <c r="AH807" i="1"/>
  <c r="AN807" i="1" s="1"/>
  <c r="AO806" i="1"/>
  <c r="AI806" i="1"/>
  <c r="AH806" i="1"/>
  <c r="AN806" i="1" s="1"/>
  <c r="AI805" i="1"/>
  <c r="AO805" i="1" s="1"/>
  <c r="AH805" i="1"/>
  <c r="AN805" i="1" s="1"/>
  <c r="AI804" i="1"/>
  <c r="AO804" i="1" s="1"/>
  <c r="AH804" i="1"/>
  <c r="AN804" i="1" s="1"/>
  <c r="AI803" i="1"/>
  <c r="AO803" i="1" s="1"/>
  <c r="AH803" i="1"/>
  <c r="AN803" i="1" s="1"/>
  <c r="AI802" i="1"/>
  <c r="AO802" i="1" s="1"/>
  <c r="AH802" i="1"/>
  <c r="AN802" i="1" s="1"/>
  <c r="AO801" i="1"/>
  <c r="AN801" i="1"/>
  <c r="AI801" i="1"/>
  <c r="AH801" i="1"/>
  <c r="AO800" i="1"/>
  <c r="AN800" i="1"/>
  <c r="AI800" i="1"/>
  <c r="AH800" i="1"/>
  <c r="AO799" i="1"/>
  <c r="AI799" i="1"/>
  <c r="AH799" i="1"/>
  <c r="AN799" i="1" s="1"/>
  <c r="AI798" i="1"/>
  <c r="AO798" i="1" s="1"/>
  <c r="AH798" i="1"/>
  <c r="AN798" i="1" s="1"/>
  <c r="AI797" i="1"/>
  <c r="AO797" i="1" s="1"/>
  <c r="AH797" i="1"/>
  <c r="AN797" i="1" s="1"/>
  <c r="AI796" i="1"/>
  <c r="AO796" i="1" s="1"/>
  <c r="AH796" i="1"/>
  <c r="AN796" i="1" s="1"/>
  <c r="AI795" i="1"/>
  <c r="AO795" i="1" s="1"/>
  <c r="AH795" i="1"/>
  <c r="AN795" i="1" s="1"/>
  <c r="AI794" i="1"/>
  <c r="AO794" i="1" s="1"/>
  <c r="AH794" i="1"/>
  <c r="AN794" i="1" s="1"/>
  <c r="AI793" i="1"/>
  <c r="AO793" i="1" s="1"/>
  <c r="AH793" i="1"/>
  <c r="AN793" i="1" s="1"/>
  <c r="AO792" i="1"/>
  <c r="AI792" i="1"/>
  <c r="AH792" i="1"/>
  <c r="AN792" i="1" s="1"/>
  <c r="AI791" i="1"/>
  <c r="AO791" i="1" s="1"/>
  <c r="AH791" i="1"/>
  <c r="AN791" i="1" s="1"/>
  <c r="AI790" i="1"/>
  <c r="AO790" i="1" s="1"/>
  <c r="AH790" i="1"/>
  <c r="AN790" i="1" s="1"/>
  <c r="AI789" i="1"/>
  <c r="AO789" i="1" s="1"/>
  <c r="AH789" i="1"/>
  <c r="AN789" i="1" s="1"/>
  <c r="AI788" i="1"/>
  <c r="AO788" i="1" s="1"/>
  <c r="AH788" i="1"/>
  <c r="AN788" i="1" s="1"/>
  <c r="AI787" i="1"/>
  <c r="AO787" i="1" s="1"/>
  <c r="AH787" i="1"/>
  <c r="AN787" i="1" s="1"/>
  <c r="AI786" i="1"/>
  <c r="AO786" i="1" s="1"/>
  <c r="AH786" i="1"/>
  <c r="AN786" i="1" s="1"/>
  <c r="AN785" i="1"/>
  <c r="AI785" i="1"/>
  <c r="AO785" i="1" s="1"/>
  <c r="AH785" i="1"/>
  <c r="AI784" i="1"/>
  <c r="AO784" i="1" s="1"/>
  <c r="AH784" i="1"/>
  <c r="AN784" i="1" s="1"/>
  <c r="AI783" i="1"/>
  <c r="AO783" i="1" s="1"/>
  <c r="AH783" i="1"/>
  <c r="AN783" i="1" s="1"/>
  <c r="AI782" i="1"/>
  <c r="AO782" i="1" s="1"/>
  <c r="AH782" i="1"/>
  <c r="AN782" i="1" s="1"/>
  <c r="AI781" i="1"/>
  <c r="AO781" i="1" s="1"/>
  <c r="AH781" i="1"/>
  <c r="AN781" i="1" s="1"/>
  <c r="AI780" i="1"/>
  <c r="AO780" i="1" s="1"/>
  <c r="AH780" i="1"/>
  <c r="AN780" i="1" s="1"/>
  <c r="AI779" i="1"/>
  <c r="AO779" i="1" s="1"/>
  <c r="AH779" i="1"/>
  <c r="AN779" i="1" s="1"/>
  <c r="AO778" i="1"/>
  <c r="AI778" i="1"/>
  <c r="AH778" i="1"/>
  <c r="AN778" i="1" s="1"/>
  <c r="AI777" i="1"/>
  <c r="AO777" i="1" s="1"/>
  <c r="AH777" i="1"/>
  <c r="AN777" i="1" s="1"/>
  <c r="AI776" i="1"/>
  <c r="AO776" i="1" s="1"/>
  <c r="AH776" i="1"/>
  <c r="AN776" i="1" s="1"/>
  <c r="AI775" i="1"/>
  <c r="AO775" i="1" s="1"/>
  <c r="AH775" i="1"/>
  <c r="AN775" i="1" s="1"/>
  <c r="AN774" i="1"/>
  <c r="AI774" i="1"/>
  <c r="AO774" i="1" s="1"/>
  <c r="AH774" i="1"/>
  <c r="AI773" i="1"/>
  <c r="AO773" i="1" s="1"/>
  <c r="AH773" i="1"/>
  <c r="AN773" i="1" s="1"/>
  <c r="AI772" i="1"/>
  <c r="AO772" i="1" s="1"/>
  <c r="AH772" i="1"/>
  <c r="AN772" i="1" s="1"/>
  <c r="AO771" i="1"/>
  <c r="AI771" i="1"/>
  <c r="AH771" i="1"/>
  <c r="AN771" i="1" s="1"/>
  <c r="AI770" i="1"/>
  <c r="AO770" i="1" s="1"/>
  <c r="AH770" i="1"/>
  <c r="AN770" i="1" s="1"/>
  <c r="AI769" i="1"/>
  <c r="AO769" i="1" s="1"/>
  <c r="AH769" i="1"/>
  <c r="AN769" i="1" s="1"/>
  <c r="AI768" i="1"/>
  <c r="AO768" i="1" s="1"/>
  <c r="AH768" i="1"/>
  <c r="AN768" i="1" s="1"/>
  <c r="AI767" i="1"/>
  <c r="AO767" i="1" s="1"/>
  <c r="AH767" i="1"/>
  <c r="AN767" i="1" s="1"/>
  <c r="AI766" i="1"/>
  <c r="AO766" i="1" s="1"/>
  <c r="AH766" i="1"/>
  <c r="AN766" i="1" s="1"/>
  <c r="AI765" i="1"/>
  <c r="AO765" i="1" s="1"/>
  <c r="AH765" i="1"/>
  <c r="AN765" i="1" s="1"/>
  <c r="AI764" i="1"/>
  <c r="AO764" i="1" s="1"/>
  <c r="AH764" i="1"/>
  <c r="AN764" i="1" s="1"/>
  <c r="AI763" i="1"/>
  <c r="AO763" i="1" s="1"/>
  <c r="AH763" i="1"/>
  <c r="AN763" i="1" s="1"/>
  <c r="AI762" i="1"/>
  <c r="AO762" i="1" s="1"/>
  <c r="AH762" i="1"/>
  <c r="AN762" i="1" s="1"/>
  <c r="AI761" i="1"/>
  <c r="AO761" i="1" s="1"/>
  <c r="AH761" i="1"/>
  <c r="AN761" i="1" s="1"/>
  <c r="AN760" i="1"/>
  <c r="AI760" i="1"/>
  <c r="AO760" i="1" s="1"/>
  <c r="AH760" i="1"/>
  <c r="AI759" i="1"/>
  <c r="AO759" i="1" s="1"/>
  <c r="AH759" i="1"/>
  <c r="AN759" i="1" s="1"/>
  <c r="AI758" i="1"/>
  <c r="AO758" i="1" s="1"/>
  <c r="AH758" i="1"/>
  <c r="AN758" i="1" s="1"/>
  <c r="AI757" i="1"/>
  <c r="AO757" i="1" s="1"/>
  <c r="AH757" i="1"/>
  <c r="AN757" i="1" s="1"/>
  <c r="AI756" i="1"/>
  <c r="AO756" i="1" s="1"/>
  <c r="AH756" i="1"/>
  <c r="AN756" i="1" s="1"/>
  <c r="AI755" i="1"/>
  <c r="AO755" i="1" s="1"/>
  <c r="AH755" i="1"/>
  <c r="AN755" i="1" s="1"/>
  <c r="AI754" i="1"/>
  <c r="AO754" i="1" s="1"/>
  <c r="AH754" i="1"/>
  <c r="AN754" i="1" s="1"/>
  <c r="AI753" i="1"/>
  <c r="AO753" i="1" s="1"/>
  <c r="AH753" i="1"/>
  <c r="AN753" i="1" s="1"/>
  <c r="AI752" i="1"/>
  <c r="AO752" i="1" s="1"/>
  <c r="AH752" i="1"/>
  <c r="AN752" i="1" s="1"/>
  <c r="AI751" i="1"/>
  <c r="AO751" i="1" s="1"/>
  <c r="AH751" i="1"/>
  <c r="AN751" i="1" s="1"/>
  <c r="AI750" i="1"/>
  <c r="AO750" i="1" s="1"/>
  <c r="AH750" i="1"/>
  <c r="AN750" i="1" s="1"/>
  <c r="AI749" i="1"/>
  <c r="AO749" i="1" s="1"/>
  <c r="AH749" i="1"/>
  <c r="AN749" i="1" s="1"/>
  <c r="AI748" i="1"/>
  <c r="AO748" i="1" s="1"/>
  <c r="AH748" i="1"/>
  <c r="AN748" i="1" s="1"/>
  <c r="AI747" i="1"/>
  <c r="AO747" i="1" s="1"/>
  <c r="AH747" i="1"/>
  <c r="AN747" i="1" s="1"/>
  <c r="AN746" i="1"/>
  <c r="AI746" i="1"/>
  <c r="AO746" i="1" s="1"/>
  <c r="AH746" i="1"/>
  <c r="AI745" i="1"/>
  <c r="AO745" i="1" s="1"/>
  <c r="AH745" i="1"/>
  <c r="AN745" i="1" s="1"/>
  <c r="AN744" i="1"/>
  <c r="AI744" i="1"/>
  <c r="AO744" i="1" s="1"/>
  <c r="AH744" i="1"/>
  <c r="AI743" i="1"/>
  <c r="AO743" i="1" s="1"/>
  <c r="AH743" i="1"/>
  <c r="AN743" i="1" s="1"/>
  <c r="AI742" i="1"/>
  <c r="AO742" i="1" s="1"/>
  <c r="AH742" i="1"/>
  <c r="AN742" i="1" s="1"/>
  <c r="AI741" i="1"/>
  <c r="AO741" i="1" s="1"/>
  <c r="AH741" i="1"/>
  <c r="AN741" i="1" s="1"/>
  <c r="AI740" i="1"/>
  <c r="AO740" i="1" s="1"/>
  <c r="AH740" i="1"/>
  <c r="AN740" i="1" s="1"/>
  <c r="AO739" i="1"/>
  <c r="AI739" i="1"/>
  <c r="AH739" i="1"/>
  <c r="AN739" i="1" s="1"/>
  <c r="AO738" i="1"/>
  <c r="AN738" i="1"/>
  <c r="AI738" i="1"/>
  <c r="AH738" i="1"/>
  <c r="AO737" i="1"/>
  <c r="AI737" i="1"/>
  <c r="AH737" i="1"/>
  <c r="AN737" i="1" s="1"/>
  <c r="AI736" i="1"/>
  <c r="AO736" i="1" s="1"/>
  <c r="AH736" i="1"/>
  <c r="AN736" i="1" s="1"/>
  <c r="AI735" i="1"/>
  <c r="AO735" i="1" s="1"/>
  <c r="AH735" i="1"/>
  <c r="AN735" i="1" s="1"/>
  <c r="AI734" i="1"/>
  <c r="AO734" i="1" s="1"/>
  <c r="AH734" i="1"/>
  <c r="AN734" i="1" s="1"/>
  <c r="AI733" i="1"/>
  <c r="AO733" i="1" s="1"/>
  <c r="AH733" i="1"/>
  <c r="AN733" i="1" s="1"/>
  <c r="AI732" i="1"/>
  <c r="AO732" i="1" s="1"/>
  <c r="AH732" i="1"/>
  <c r="AN732" i="1" s="1"/>
  <c r="AN731" i="1"/>
  <c r="AO731" i="1"/>
  <c r="AI731" i="1"/>
  <c r="AH731" i="1"/>
  <c r="AI730" i="1"/>
  <c r="AO730" i="1" s="1"/>
  <c r="AH730" i="1"/>
  <c r="AN730" i="1" s="1"/>
  <c r="AI729" i="1"/>
  <c r="AO729" i="1" s="1"/>
  <c r="AH729" i="1"/>
  <c r="AN729" i="1" s="1"/>
  <c r="AI728" i="1"/>
  <c r="AO728" i="1" s="1"/>
  <c r="AH728" i="1"/>
  <c r="AN728" i="1" s="1"/>
  <c r="AI727" i="1"/>
  <c r="AO727" i="1" s="1"/>
  <c r="AH727" i="1"/>
  <c r="AN727" i="1" s="1"/>
  <c r="AN726" i="1"/>
  <c r="AI726" i="1"/>
  <c r="AO726" i="1" s="1"/>
  <c r="AH726" i="1"/>
  <c r="AI725" i="1"/>
  <c r="AO725" i="1" s="1"/>
  <c r="AH725" i="1"/>
  <c r="AN725" i="1" s="1"/>
  <c r="AN724" i="1"/>
  <c r="AI724" i="1"/>
  <c r="AO724" i="1" s="1"/>
  <c r="AH724" i="1"/>
  <c r="AN723" i="1"/>
  <c r="AI723" i="1"/>
  <c r="AO723" i="1" s="1"/>
  <c r="AH723" i="1"/>
  <c r="AI722" i="1"/>
  <c r="AO722" i="1" s="1"/>
  <c r="AH722" i="1"/>
  <c r="AN722" i="1" s="1"/>
  <c r="AI721" i="1"/>
  <c r="AO721" i="1" s="1"/>
  <c r="AH721" i="1"/>
  <c r="AN721" i="1" s="1"/>
  <c r="AI720" i="1"/>
  <c r="AO720" i="1" s="1"/>
  <c r="AH720" i="1"/>
  <c r="AN720" i="1" s="1"/>
  <c r="AN719" i="1"/>
  <c r="AI719" i="1"/>
  <c r="AO719" i="1" s="1"/>
  <c r="AH719" i="1"/>
  <c r="AI718" i="1"/>
  <c r="AO718" i="1" s="1"/>
  <c r="AH718" i="1"/>
  <c r="AN718" i="1" s="1"/>
  <c r="AI717" i="1"/>
  <c r="AO717" i="1" s="1"/>
  <c r="AH717" i="1"/>
  <c r="AN717" i="1" s="1"/>
  <c r="AN716" i="1"/>
  <c r="AI716" i="1"/>
  <c r="AO716" i="1" s="1"/>
  <c r="AH716" i="1"/>
  <c r="AI715" i="1"/>
  <c r="AO715" i="1" s="1"/>
  <c r="AH715" i="1"/>
  <c r="AN715" i="1" s="1"/>
  <c r="AI714" i="1"/>
  <c r="AO714" i="1" s="1"/>
  <c r="AH714" i="1"/>
  <c r="AN714" i="1" s="1"/>
  <c r="AI713" i="1"/>
  <c r="AO713" i="1" s="1"/>
  <c r="AH713" i="1"/>
  <c r="AN713" i="1" s="1"/>
  <c r="AI712" i="1"/>
  <c r="AO712" i="1" s="1"/>
  <c r="AH712" i="1"/>
  <c r="AN712" i="1" s="1"/>
  <c r="AI711" i="1"/>
  <c r="AO711" i="1" s="1"/>
  <c r="AH711" i="1"/>
  <c r="AN711" i="1" s="1"/>
  <c r="AN710" i="1"/>
  <c r="AI710" i="1"/>
  <c r="AO710" i="1" s="1"/>
  <c r="AH710" i="1"/>
  <c r="AN709" i="1"/>
  <c r="AI709" i="1"/>
  <c r="AO709" i="1" s="1"/>
  <c r="AH709" i="1"/>
  <c r="AI708" i="1"/>
  <c r="AO708" i="1" s="1"/>
  <c r="AH708" i="1"/>
  <c r="AN708" i="1" s="1"/>
  <c r="AN707" i="1"/>
  <c r="AI707" i="1"/>
  <c r="AO707" i="1" s="1"/>
  <c r="AH707" i="1"/>
  <c r="AI706" i="1"/>
  <c r="AO706" i="1" s="1"/>
  <c r="AH706" i="1"/>
  <c r="AN706" i="1" s="1"/>
  <c r="AI705" i="1"/>
  <c r="AO705" i="1" s="1"/>
  <c r="AH705" i="1"/>
  <c r="AN705" i="1" s="1"/>
  <c r="AI704" i="1"/>
  <c r="AO704" i="1" s="1"/>
  <c r="AH704" i="1"/>
  <c r="AN704" i="1" s="1"/>
  <c r="AI703" i="1"/>
  <c r="AO703" i="1" s="1"/>
  <c r="AH703" i="1"/>
  <c r="AN703" i="1" s="1"/>
  <c r="AI702" i="1"/>
  <c r="AO702" i="1" s="1"/>
  <c r="AH702" i="1"/>
  <c r="AN702" i="1" s="1"/>
  <c r="AI701" i="1"/>
  <c r="AO701" i="1" s="1"/>
  <c r="AH701" i="1"/>
  <c r="AN701" i="1" s="1"/>
  <c r="AI700" i="1"/>
  <c r="AO700" i="1" s="1"/>
  <c r="AH700" i="1"/>
  <c r="AN700" i="1" s="1"/>
  <c r="AO699" i="1"/>
  <c r="AI699" i="1"/>
  <c r="AH699" i="1"/>
  <c r="AN699" i="1" s="1"/>
  <c r="AI698" i="1"/>
  <c r="AO698" i="1" s="1"/>
  <c r="AH698" i="1"/>
  <c r="AN698" i="1" s="1"/>
  <c r="AI697" i="1"/>
  <c r="AO697" i="1" s="1"/>
  <c r="AH697" i="1"/>
  <c r="AN697" i="1" s="1"/>
  <c r="AI696" i="1"/>
  <c r="AO696" i="1" s="1"/>
  <c r="AH696" i="1"/>
  <c r="AN696" i="1" s="1"/>
  <c r="AI695" i="1"/>
  <c r="AO695" i="1" s="1"/>
  <c r="AH695" i="1"/>
  <c r="AN695" i="1" s="1"/>
  <c r="AI694" i="1"/>
  <c r="AO694" i="1" s="1"/>
  <c r="AH694" i="1"/>
  <c r="AN694" i="1" s="1"/>
  <c r="AN693" i="1"/>
  <c r="AI693" i="1"/>
  <c r="AO693" i="1" s="1"/>
  <c r="AH693" i="1"/>
  <c r="AI692" i="1"/>
  <c r="AO692" i="1" s="1"/>
  <c r="AH692" i="1"/>
  <c r="AN692" i="1" s="1"/>
  <c r="AI691" i="1"/>
  <c r="AO691" i="1" s="1"/>
  <c r="AH691" i="1"/>
  <c r="AN691" i="1" s="1"/>
  <c r="AI690" i="1"/>
  <c r="AO690" i="1" s="1"/>
  <c r="AH690" i="1"/>
  <c r="AN690" i="1" s="1"/>
  <c r="AN689" i="1"/>
  <c r="AI689" i="1"/>
  <c r="AO689" i="1" s="1"/>
  <c r="AH689" i="1"/>
  <c r="AN688" i="1"/>
  <c r="AI688" i="1"/>
  <c r="AO688" i="1" s="1"/>
  <c r="AH688" i="1"/>
  <c r="AN687" i="1"/>
  <c r="AI687" i="1"/>
  <c r="AO687" i="1" s="1"/>
  <c r="AH687" i="1"/>
  <c r="AI686" i="1"/>
  <c r="AO686" i="1" s="1"/>
  <c r="AH686" i="1"/>
  <c r="AN686" i="1" s="1"/>
  <c r="AI685" i="1"/>
  <c r="AO685" i="1" s="1"/>
  <c r="AH685" i="1"/>
  <c r="AN685" i="1" s="1"/>
  <c r="AI684" i="1"/>
  <c r="AO684" i="1" s="1"/>
  <c r="AH684" i="1"/>
  <c r="AN684" i="1" s="1"/>
  <c r="AO683" i="1"/>
  <c r="AN683" i="1"/>
  <c r="AI683" i="1"/>
  <c r="AH683" i="1"/>
  <c r="AI682" i="1"/>
  <c r="AO682" i="1" s="1"/>
  <c r="AH682" i="1"/>
  <c r="AN682" i="1" s="1"/>
  <c r="AI681" i="1"/>
  <c r="AO681" i="1" s="1"/>
  <c r="AH681" i="1"/>
  <c r="AN681" i="1" s="1"/>
  <c r="AI680" i="1"/>
  <c r="AO680" i="1" s="1"/>
  <c r="AH680" i="1"/>
  <c r="AN680" i="1" s="1"/>
  <c r="AI679" i="1"/>
  <c r="AO679" i="1" s="1"/>
  <c r="AH679" i="1"/>
  <c r="AN679" i="1" s="1"/>
  <c r="AI678" i="1"/>
  <c r="AO678" i="1" s="1"/>
  <c r="AH678" i="1"/>
  <c r="AN678" i="1" s="1"/>
  <c r="AO677" i="1"/>
  <c r="AN677" i="1"/>
  <c r="AI677" i="1"/>
  <c r="AH677" i="1"/>
  <c r="AI676" i="1"/>
  <c r="AO676" i="1" s="1"/>
  <c r="AH676" i="1"/>
  <c r="AN676" i="1" s="1"/>
  <c r="AI675" i="1"/>
  <c r="AO675" i="1" s="1"/>
  <c r="AH675" i="1"/>
  <c r="AN675" i="1" s="1"/>
  <c r="AO674" i="1"/>
  <c r="AN674" i="1"/>
  <c r="AI674" i="1"/>
  <c r="AH674" i="1"/>
  <c r="AI673" i="1"/>
  <c r="AO673" i="1" s="1"/>
  <c r="AH673" i="1"/>
  <c r="AN673" i="1" s="1"/>
  <c r="AI672" i="1"/>
  <c r="AO672" i="1" s="1"/>
  <c r="AH672" i="1"/>
  <c r="AN672" i="1" s="1"/>
  <c r="AI671" i="1"/>
  <c r="AO671" i="1" s="1"/>
  <c r="AH671" i="1"/>
  <c r="AN671" i="1" s="1"/>
  <c r="AI670" i="1"/>
  <c r="AO670" i="1" s="1"/>
  <c r="AH670" i="1"/>
  <c r="AN670" i="1" s="1"/>
  <c r="AI669" i="1"/>
  <c r="AO669" i="1" s="1"/>
  <c r="AH669" i="1"/>
  <c r="AN669" i="1" s="1"/>
  <c r="AO668" i="1"/>
  <c r="AI668" i="1"/>
  <c r="AH668" i="1"/>
  <c r="AN668" i="1" s="1"/>
  <c r="AI667" i="1"/>
  <c r="AO667" i="1" s="1"/>
  <c r="AH667" i="1"/>
  <c r="AN667" i="1" s="1"/>
  <c r="AI666" i="1"/>
  <c r="AO666" i="1" s="1"/>
  <c r="AH666" i="1"/>
  <c r="AN666" i="1" s="1"/>
  <c r="AI665" i="1"/>
  <c r="AO665" i="1" s="1"/>
  <c r="AH665" i="1"/>
  <c r="AN665" i="1" s="1"/>
  <c r="AI664" i="1"/>
  <c r="AO664" i="1" s="1"/>
  <c r="AH664" i="1"/>
  <c r="AN664" i="1" s="1"/>
  <c r="AN663" i="1"/>
  <c r="AI663" i="1"/>
  <c r="AO663" i="1" s="1"/>
  <c r="AH663" i="1"/>
  <c r="AI662" i="1"/>
  <c r="AO662" i="1" s="1"/>
  <c r="AH662" i="1"/>
  <c r="AN662" i="1" s="1"/>
  <c r="AN661" i="1"/>
  <c r="AI661" i="1"/>
  <c r="AO661" i="1" s="1"/>
  <c r="AH661" i="1"/>
  <c r="AI660" i="1"/>
  <c r="AO660" i="1" s="1"/>
  <c r="AH660" i="1"/>
  <c r="AN660" i="1" s="1"/>
  <c r="AI659" i="1"/>
  <c r="AO659" i="1" s="1"/>
  <c r="AH659" i="1"/>
  <c r="AN659" i="1" s="1"/>
  <c r="AI658" i="1"/>
  <c r="AO658" i="1" s="1"/>
  <c r="AH658" i="1"/>
  <c r="AN658" i="1" s="1"/>
  <c r="AI657" i="1"/>
  <c r="AO657" i="1" s="1"/>
  <c r="AH657" i="1"/>
  <c r="AN657" i="1" s="1"/>
  <c r="AI656" i="1"/>
  <c r="AO656" i="1" s="1"/>
  <c r="AH656" i="1"/>
  <c r="AN656" i="1" s="1"/>
  <c r="AN655" i="1"/>
  <c r="AI655" i="1"/>
  <c r="AO655" i="1" s="1"/>
  <c r="AH655" i="1"/>
  <c r="AN654" i="1"/>
  <c r="AI654" i="1"/>
  <c r="AO654" i="1" s="1"/>
  <c r="AH654" i="1"/>
  <c r="AI653" i="1"/>
  <c r="AO653" i="1" s="1"/>
  <c r="AH653" i="1"/>
  <c r="AN653" i="1" s="1"/>
  <c r="AI652" i="1"/>
  <c r="AO652" i="1" s="1"/>
  <c r="AH652" i="1"/>
  <c r="AN652" i="1" s="1"/>
  <c r="AI651" i="1"/>
  <c r="AO651" i="1" s="1"/>
  <c r="AH651" i="1"/>
  <c r="AN651" i="1" s="1"/>
  <c r="AI650" i="1"/>
  <c r="AO650" i="1" s="1"/>
  <c r="AH650" i="1"/>
  <c r="AN650" i="1" s="1"/>
  <c r="AI649" i="1"/>
  <c r="AO649" i="1" s="1"/>
  <c r="AH649" i="1"/>
  <c r="AN649" i="1" s="1"/>
  <c r="AI648" i="1"/>
  <c r="AO648" i="1" s="1"/>
  <c r="AH648" i="1"/>
  <c r="AN648" i="1" s="1"/>
  <c r="AI647" i="1"/>
  <c r="AO647" i="1" s="1"/>
  <c r="AH647" i="1"/>
  <c r="AN647" i="1" s="1"/>
  <c r="AI646" i="1"/>
  <c r="AO646" i="1" s="1"/>
  <c r="AH646" i="1"/>
  <c r="AN646" i="1" s="1"/>
  <c r="AO645" i="1"/>
  <c r="AI645" i="1"/>
  <c r="AH645" i="1"/>
  <c r="AN645" i="1" s="1"/>
  <c r="AN644" i="1"/>
  <c r="AI644" i="1"/>
  <c r="AO644" i="1" s="1"/>
  <c r="AH644" i="1"/>
  <c r="AI643" i="1"/>
  <c r="AO643" i="1" s="1"/>
  <c r="AH643" i="1"/>
  <c r="AN643" i="1" s="1"/>
  <c r="AI642" i="1"/>
  <c r="AO642" i="1" s="1"/>
  <c r="AH642" i="1"/>
  <c r="AN642" i="1" s="1"/>
  <c r="AI641" i="1"/>
  <c r="AO641" i="1" s="1"/>
  <c r="AH641" i="1"/>
  <c r="AN641" i="1" s="1"/>
  <c r="AO640" i="1"/>
  <c r="AN640" i="1"/>
  <c r="AI640" i="1"/>
  <c r="AH640" i="1"/>
  <c r="AI639" i="1"/>
  <c r="AO639" i="1" s="1"/>
  <c r="AH639" i="1"/>
  <c r="AN639" i="1" s="1"/>
  <c r="AI638" i="1"/>
  <c r="AO638" i="1" s="1"/>
  <c r="AH638" i="1"/>
  <c r="AN638" i="1" s="1"/>
  <c r="AN637" i="1"/>
  <c r="AI637" i="1"/>
  <c r="AO637" i="1" s="1"/>
  <c r="AH637" i="1"/>
  <c r="AI636" i="1"/>
  <c r="AO636" i="1" s="1"/>
  <c r="AH636" i="1"/>
  <c r="AN636" i="1" s="1"/>
  <c r="AI635" i="1"/>
  <c r="AO635" i="1" s="1"/>
  <c r="AH635" i="1"/>
  <c r="AN635" i="1" s="1"/>
  <c r="AN634" i="1"/>
  <c r="AI634" i="1"/>
  <c r="AO634" i="1" s="1"/>
  <c r="AH634" i="1"/>
  <c r="AI633" i="1"/>
  <c r="AO633" i="1" s="1"/>
  <c r="AH633" i="1"/>
  <c r="AN633" i="1" s="1"/>
  <c r="AI632" i="1"/>
  <c r="AO632" i="1" s="1"/>
  <c r="AH632" i="1"/>
  <c r="AN632" i="1" s="1"/>
  <c r="AI631" i="1"/>
  <c r="AO631" i="1" s="1"/>
  <c r="AH631" i="1"/>
  <c r="AN631" i="1" s="1"/>
  <c r="AI630" i="1"/>
  <c r="AO630" i="1" s="1"/>
  <c r="AH630" i="1"/>
  <c r="AN630" i="1" s="1"/>
  <c r="AI629" i="1"/>
  <c r="AO629" i="1" s="1"/>
  <c r="AH629" i="1"/>
  <c r="AN629" i="1" s="1"/>
  <c r="AN628" i="1"/>
  <c r="AI628" i="1"/>
  <c r="AO628" i="1" s="1"/>
  <c r="AH628" i="1"/>
  <c r="AI627" i="1"/>
  <c r="AO627" i="1" s="1"/>
  <c r="AH627" i="1"/>
  <c r="AN627" i="1" s="1"/>
  <c r="AO626" i="1"/>
  <c r="AI626" i="1"/>
  <c r="AH626" i="1"/>
  <c r="AN626" i="1" s="1"/>
  <c r="AI625" i="1"/>
  <c r="AO625" i="1" s="1"/>
  <c r="AH625" i="1"/>
  <c r="AN625" i="1" s="1"/>
  <c r="AI624" i="1"/>
  <c r="AO624" i="1" s="1"/>
  <c r="AH624" i="1"/>
  <c r="AN624" i="1" s="1"/>
  <c r="AI623" i="1"/>
  <c r="AO623" i="1" s="1"/>
  <c r="AH623" i="1"/>
  <c r="AN623" i="1" s="1"/>
  <c r="AI622" i="1"/>
  <c r="AO622" i="1" s="1"/>
  <c r="AH622" i="1"/>
  <c r="AN622" i="1" s="1"/>
  <c r="AI621" i="1"/>
  <c r="AO621" i="1" s="1"/>
  <c r="AH621" i="1"/>
  <c r="AN621" i="1" s="1"/>
  <c r="AI620" i="1"/>
  <c r="AO620" i="1" s="1"/>
  <c r="AH620" i="1"/>
  <c r="AN620" i="1" s="1"/>
  <c r="AI619" i="1"/>
  <c r="AO619" i="1" s="1"/>
  <c r="AH619" i="1"/>
  <c r="AN619" i="1" s="1"/>
  <c r="AN618" i="1"/>
  <c r="AI618" i="1"/>
  <c r="AO618" i="1" s="1"/>
  <c r="AH618" i="1"/>
  <c r="AO617" i="1"/>
  <c r="AI617" i="1"/>
  <c r="AH617" i="1"/>
  <c r="AN617" i="1" s="1"/>
  <c r="AI616" i="1"/>
  <c r="AO616" i="1" s="1"/>
  <c r="AH616" i="1"/>
  <c r="AN616" i="1" s="1"/>
  <c r="AI615" i="1"/>
  <c r="AO615" i="1" s="1"/>
  <c r="AH615" i="1"/>
  <c r="AN615" i="1" s="1"/>
  <c r="AI614" i="1"/>
  <c r="AO614" i="1" s="1"/>
  <c r="AH614" i="1"/>
  <c r="AN614" i="1" s="1"/>
  <c r="AI613" i="1"/>
  <c r="AO613" i="1" s="1"/>
  <c r="AH613" i="1"/>
  <c r="AN613" i="1" s="1"/>
  <c r="AN612" i="1"/>
  <c r="AI612" i="1"/>
  <c r="AO612" i="1" s="1"/>
  <c r="AH612" i="1"/>
  <c r="AN611" i="1"/>
  <c r="AI611" i="1"/>
  <c r="AO611" i="1" s="1"/>
  <c r="AH611" i="1"/>
  <c r="AI610" i="1"/>
  <c r="AO610" i="1" s="1"/>
  <c r="AH610" i="1"/>
  <c r="AN610" i="1" s="1"/>
  <c r="AI609" i="1"/>
  <c r="AO609" i="1" s="1"/>
  <c r="AH609" i="1"/>
  <c r="AN609" i="1" s="1"/>
  <c r="AI608" i="1"/>
  <c r="AO608" i="1" s="1"/>
  <c r="AH608" i="1"/>
  <c r="AN608" i="1" s="1"/>
  <c r="AI607" i="1"/>
  <c r="AO607" i="1" s="1"/>
  <c r="AH607" i="1"/>
  <c r="AN607" i="1" s="1"/>
  <c r="AO606" i="1"/>
  <c r="AN606" i="1"/>
  <c r="AI606" i="1"/>
  <c r="AH606" i="1"/>
  <c r="AI605" i="1"/>
  <c r="AO605" i="1" s="1"/>
  <c r="AH605" i="1"/>
  <c r="AN605" i="1" s="1"/>
  <c r="AI604" i="1"/>
  <c r="AO604" i="1" s="1"/>
  <c r="AH604" i="1"/>
  <c r="AN604" i="1" s="1"/>
  <c r="AI603" i="1"/>
  <c r="AO603" i="1" s="1"/>
  <c r="AH603" i="1"/>
  <c r="AN603" i="1" s="1"/>
  <c r="AI602" i="1"/>
  <c r="AO602" i="1" s="1"/>
  <c r="AH602" i="1"/>
  <c r="AN602" i="1" s="1"/>
  <c r="AI601" i="1"/>
  <c r="AO601" i="1" s="1"/>
  <c r="AH601" i="1"/>
  <c r="AN601" i="1" s="1"/>
  <c r="AN600" i="1"/>
  <c r="AI600" i="1"/>
  <c r="AO600" i="1" s="1"/>
  <c r="AH600" i="1"/>
  <c r="AI599" i="1"/>
  <c r="AO599" i="1" s="1"/>
  <c r="AH599" i="1"/>
  <c r="AN599" i="1" s="1"/>
  <c r="AN598" i="1"/>
  <c r="AO598" i="1"/>
  <c r="AI598" i="1"/>
  <c r="AH598" i="1"/>
  <c r="AI597" i="1"/>
  <c r="AO597" i="1" s="1"/>
  <c r="AH597" i="1"/>
  <c r="AN597" i="1" s="1"/>
  <c r="AI596" i="1"/>
  <c r="AO596" i="1" s="1"/>
  <c r="AH596" i="1"/>
  <c r="AN596" i="1" s="1"/>
  <c r="AI595" i="1"/>
  <c r="AO595" i="1" s="1"/>
  <c r="AH595" i="1"/>
  <c r="AN595" i="1" s="1"/>
  <c r="AN594" i="1"/>
  <c r="AO594" i="1"/>
  <c r="AI594" i="1"/>
  <c r="AH594" i="1"/>
  <c r="AI593" i="1"/>
  <c r="AO593" i="1" s="1"/>
  <c r="AH593" i="1"/>
  <c r="AN593" i="1" s="1"/>
  <c r="AN592" i="1"/>
  <c r="AI592" i="1"/>
  <c r="AO592" i="1" s="1"/>
  <c r="AH592" i="1"/>
  <c r="AO591" i="1"/>
  <c r="AN591" i="1"/>
  <c r="AI591" i="1"/>
  <c r="AH591" i="1"/>
  <c r="AI590" i="1"/>
  <c r="AO590" i="1" s="1"/>
  <c r="AH590" i="1"/>
  <c r="AN590" i="1" s="1"/>
  <c r="AI589" i="1"/>
  <c r="AO589" i="1" s="1"/>
  <c r="AH589" i="1"/>
  <c r="AN589" i="1" s="1"/>
  <c r="AI588" i="1"/>
  <c r="AO588" i="1" s="1"/>
  <c r="AH588" i="1"/>
  <c r="AN588" i="1" s="1"/>
  <c r="AI587" i="1"/>
  <c r="AO587" i="1" s="1"/>
  <c r="AH587" i="1"/>
  <c r="AN587" i="1" s="1"/>
  <c r="AI586" i="1"/>
  <c r="AO586" i="1" s="1"/>
  <c r="AH586" i="1"/>
  <c r="AN586" i="1" s="1"/>
  <c r="AI585" i="1"/>
  <c r="AO585" i="1" s="1"/>
  <c r="AH585" i="1"/>
  <c r="AN585" i="1" s="1"/>
  <c r="AO584" i="1"/>
  <c r="AI584" i="1"/>
  <c r="AH584" i="1"/>
  <c r="AN584" i="1" s="1"/>
  <c r="AI583" i="1"/>
  <c r="AO583" i="1" s="1"/>
  <c r="AH583" i="1"/>
  <c r="AN583" i="1" s="1"/>
  <c r="AI582" i="1"/>
  <c r="AO582" i="1" s="1"/>
  <c r="AH582" i="1"/>
  <c r="AN582" i="1" s="1"/>
  <c r="AI581" i="1"/>
  <c r="AO581" i="1" s="1"/>
  <c r="AH581" i="1"/>
  <c r="AN581" i="1" s="1"/>
  <c r="AI580" i="1"/>
  <c r="AO580" i="1" s="1"/>
  <c r="AH580" i="1"/>
  <c r="AN580" i="1" s="1"/>
  <c r="AN579" i="1"/>
  <c r="AI579" i="1"/>
  <c r="AO579" i="1" s="1"/>
  <c r="AH579" i="1"/>
  <c r="AI578" i="1"/>
  <c r="AO578" i="1" s="1"/>
  <c r="AH578" i="1"/>
  <c r="AN578" i="1" s="1"/>
  <c r="AI577" i="1"/>
  <c r="AO577" i="1" s="1"/>
  <c r="AH577" i="1"/>
  <c r="AN577" i="1" s="1"/>
  <c r="AI576" i="1"/>
  <c r="AO576" i="1" s="1"/>
  <c r="AH576" i="1"/>
  <c r="AN576" i="1" s="1"/>
  <c r="AI575" i="1"/>
  <c r="AO575" i="1" s="1"/>
  <c r="AH575" i="1"/>
  <c r="AN575" i="1" s="1"/>
  <c r="AI574" i="1"/>
  <c r="AO574" i="1" s="1"/>
  <c r="AH574" i="1"/>
  <c r="AN574" i="1" s="1"/>
  <c r="AN573" i="1"/>
  <c r="AI573" i="1"/>
  <c r="AO573" i="1" s="1"/>
  <c r="AH573" i="1"/>
  <c r="AI572" i="1"/>
  <c r="AO572" i="1" s="1"/>
  <c r="AH572" i="1"/>
  <c r="AN572" i="1" s="1"/>
  <c r="AI571" i="1"/>
  <c r="AO571" i="1" s="1"/>
  <c r="AH571" i="1"/>
  <c r="AN571" i="1" s="1"/>
  <c r="AI570" i="1"/>
  <c r="AO570" i="1" s="1"/>
  <c r="AH570" i="1"/>
  <c r="AN570" i="1" s="1"/>
  <c r="AI569" i="1"/>
  <c r="AO569" i="1" s="1"/>
  <c r="AH569" i="1"/>
  <c r="AN569" i="1" s="1"/>
  <c r="AI568" i="1"/>
  <c r="AO568" i="1" s="1"/>
  <c r="AH568" i="1"/>
  <c r="AN568" i="1" s="1"/>
  <c r="AN567" i="1"/>
  <c r="AI567" i="1"/>
  <c r="AO567" i="1" s="1"/>
  <c r="AH567" i="1"/>
  <c r="AI566" i="1"/>
  <c r="AO566" i="1" s="1"/>
  <c r="AH566" i="1"/>
  <c r="AN566" i="1" s="1"/>
  <c r="AN565" i="1"/>
  <c r="AI565" i="1"/>
  <c r="AO565" i="1" s="1"/>
  <c r="AH565" i="1"/>
  <c r="AI564" i="1"/>
  <c r="AO564" i="1" s="1"/>
  <c r="AH564" i="1"/>
  <c r="AN564" i="1" s="1"/>
  <c r="AI563" i="1"/>
  <c r="AO563" i="1" s="1"/>
  <c r="AH563" i="1"/>
  <c r="AN563" i="1" s="1"/>
  <c r="AI562" i="1"/>
  <c r="AO562" i="1" s="1"/>
  <c r="AH562" i="1"/>
  <c r="AN562" i="1" s="1"/>
  <c r="AI561" i="1"/>
  <c r="AO561" i="1" s="1"/>
  <c r="AH561" i="1"/>
  <c r="AN561" i="1" s="1"/>
  <c r="AI560" i="1"/>
  <c r="AO560" i="1" s="1"/>
  <c r="AH560" i="1"/>
  <c r="AN560" i="1" s="1"/>
  <c r="AN559" i="1"/>
  <c r="AI559" i="1"/>
  <c r="AO559" i="1" s="1"/>
  <c r="AH559" i="1"/>
  <c r="AO558" i="1"/>
  <c r="AN558" i="1"/>
  <c r="AI558" i="1"/>
  <c r="AH558" i="1"/>
  <c r="AI557" i="1"/>
  <c r="AO557" i="1" s="1"/>
  <c r="AH557" i="1"/>
  <c r="AN557" i="1" s="1"/>
  <c r="AI556" i="1"/>
  <c r="AO556" i="1" s="1"/>
  <c r="AH556" i="1"/>
  <c r="AN556" i="1" s="1"/>
  <c r="AI555" i="1"/>
  <c r="AO555" i="1" s="1"/>
  <c r="AH555" i="1"/>
  <c r="AN555" i="1" s="1"/>
  <c r="AI554" i="1"/>
  <c r="AO554" i="1" s="1"/>
  <c r="AH554" i="1"/>
  <c r="AN554" i="1" s="1"/>
  <c r="AI553" i="1"/>
  <c r="AO553" i="1" s="1"/>
  <c r="AH553" i="1"/>
  <c r="AN553" i="1" s="1"/>
  <c r="AO552" i="1"/>
  <c r="AI552" i="1"/>
  <c r="AH552" i="1"/>
  <c r="AN552" i="1" s="1"/>
  <c r="AI551" i="1"/>
  <c r="AO551" i="1" s="1"/>
  <c r="AH551" i="1"/>
  <c r="AN551" i="1" s="1"/>
  <c r="AI550" i="1"/>
  <c r="AO550" i="1" s="1"/>
  <c r="AH550" i="1"/>
  <c r="AN550" i="1" s="1"/>
  <c r="AI549" i="1"/>
  <c r="AO549" i="1" s="1"/>
  <c r="AH549" i="1"/>
  <c r="AN549" i="1" s="1"/>
  <c r="AI548" i="1"/>
  <c r="AO548" i="1" s="1"/>
  <c r="AH548" i="1"/>
  <c r="AN548" i="1" s="1"/>
  <c r="AN547" i="1"/>
  <c r="AI547" i="1"/>
  <c r="AO547" i="1" s="1"/>
  <c r="AH547" i="1"/>
  <c r="AI546" i="1"/>
  <c r="AO546" i="1" s="1"/>
  <c r="AH546" i="1"/>
  <c r="AN546" i="1" s="1"/>
  <c r="AI545" i="1"/>
  <c r="AO545" i="1" s="1"/>
  <c r="AH545" i="1"/>
  <c r="AN545" i="1" s="1"/>
  <c r="AN544" i="1"/>
  <c r="AI544" i="1"/>
  <c r="AO544" i="1" s="1"/>
  <c r="AH544" i="1"/>
  <c r="AI543" i="1"/>
  <c r="AO543" i="1" s="1"/>
  <c r="AH543" i="1"/>
  <c r="AN543" i="1" s="1"/>
  <c r="AI542" i="1"/>
  <c r="AO542" i="1" s="1"/>
  <c r="AH542" i="1"/>
  <c r="AN542" i="1" s="1"/>
  <c r="AI541" i="1"/>
  <c r="AO541" i="1" s="1"/>
  <c r="AH541" i="1"/>
  <c r="AN541" i="1" s="1"/>
  <c r="AI540" i="1"/>
  <c r="AO540" i="1" s="1"/>
  <c r="AH540" i="1"/>
  <c r="AN540" i="1" s="1"/>
  <c r="AI539" i="1"/>
  <c r="AO539" i="1" s="1"/>
  <c r="AH539" i="1"/>
  <c r="AN539" i="1" s="1"/>
  <c r="AI538" i="1"/>
  <c r="AO538" i="1" s="1"/>
  <c r="AH538" i="1"/>
  <c r="AN538" i="1" s="1"/>
  <c r="AO537" i="1"/>
  <c r="AI537" i="1"/>
  <c r="AH537" i="1"/>
  <c r="AN537" i="1" s="1"/>
  <c r="AI536" i="1"/>
  <c r="AO536" i="1" s="1"/>
  <c r="AH536" i="1"/>
  <c r="AN536" i="1" s="1"/>
  <c r="AI535" i="1"/>
  <c r="AO535" i="1" s="1"/>
  <c r="AH535" i="1"/>
  <c r="AN535" i="1" s="1"/>
  <c r="AO534" i="1"/>
  <c r="AN534" i="1"/>
  <c r="AI534" i="1"/>
  <c r="AH534" i="1"/>
  <c r="AI533" i="1"/>
  <c r="AO533" i="1" s="1"/>
  <c r="AH533" i="1"/>
  <c r="AN533" i="1" s="1"/>
  <c r="AI532" i="1"/>
  <c r="AO532" i="1" s="1"/>
  <c r="AH532" i="1"/>
  <c r="AN532" i="1" s="1"/>
  <c r="AI531" i="1"/>
  <c r="AO531" i="1" s="1"/>
  <c r="AH531" i="1"/>
  <c r="AN531" i="1" s="1"/>
  <c r="AN530" i="1"/>
  <c r="AI530" i="1"/>
  <c r="AO530" i="1" s="1"/>
  <c r="AH530" i="1"/>
  <c r="AI529" i="1"/>
  <c r="AO529" i="1" s="1"/>
  <c r="AH529" i="1"/>
  <c r="AN529" i="1" s="1"/>
  <c r="AI528" i="1"/>
  <c r="AO528" i="1" s="1"/>
  <c r="AH528" i="1"/>
  <c r="AN528" i="1" s="1"/>
  <c r="AI527" i="1"/>
  <c r="AO527" i="1" s="1"/>
  <c r="AH527" i="1"/>
  <c r="AN527" i="1" s="1"/>
  <c r="AN526" i="1"/>
  <c r="AI526" i="1"/>
  <c r="AO526" i="1" s="1"/>
  <c r="AH526" i="1"/>
  <c r="AI525" i="1"/>
  <c r="AO525" i="1" s="1"/>
  <c r="AH525" i="1"/>
  <c r="AN525" i="1" s="1"/>
  <c r="AN524" i="1"/>
  <c r="AI524" i="1"/>
  <c r="AO524" i="1" s="1"/>
  <c r="AH524" i="1"/>
  <c r="AO523" i="1"/>
  <c r="AI523" i="1"/>
  <c r="AH523" i="1"/>
  <c r="AN523" i="1" s="1"/>
  <c r="AI522" i="1"/>
  <c r="AO522" i="1" s="1"/>
  <c r="AH522" i="1"/>
  <c r="AN522" i="1" s="1"/>
  <c r="AI521" i="1"/>
  <c r="AO521" i="1" s="1"/>
  <c r="AH521" i="1"/>
  <c r="AN521" i="1" s="1"/>
  <c r="AI520" i="1"/>
  <c r="AO520" i="1" s="1"/>
  <c r="AH520" i="1"/>
  <c r="AN520" i="1" s="1"/>
  <c r="AI519" i="1"/>
  <c r="AO519" i="1" s="1"/>
  <c r="AH519" i="1"/>
  <c r="AN519" i="1" s="1"/>
  <c r="AI518" i="1"/>
  <c r="AO518" i="1" s="1"/>
  <c r="AH518" i="1"/>
  <c r="AN518" i="1" s="1"/>
  <c r="AN517" i="1"/>
  <c r="AI517" i="1"/>
  <c r="AO517" i="1" s="1"/>
  <c r="AH517" i="1"/>
  <c r="AI516" i="1"/>
  <c r="AO516" i="1" s="1"/>
  <c r="AH516" i="1"/>
  <c r="AN516" i="1" s="1"/>
  <c r="AI515" i="1"/>
  <c r="AO515" i="1" s="1"/>
  <c r="AH515" i="1"/>
  <c r="AN515" i="1" s="1"/>
  <c r="AI514" i="1"/>
  <c r="AO514" i="1" s="1"/>
  <c r="AH514" i="1"/>
  <c r="AN514" i="1" s="1"/>
  <c r="AI513" i="1"/>
  <c r="AO513" i="1" s="1"/>
  <c r="AH513" i="1"/>
  <c r="AN513" i="1" s="1"/>
  <c r="AO512" i="1"/>
  <c r="AI512" i="1"/>
  <c r="AH512" i="1"/>
  <c r="AN512" i="1" s="1"/>
  <c r="AO511" i="1"/>
  <c r="AN511" i="1"/>
  <c r="AI511" i="1"/>
  <c r="AH511" i="1"/>
  <c r="AO510" i="1"/>
  <c r="AI510" i="1"/>
  <c r="AH510" i="1"/>
  <c r="AN510" i="1" s="1"/>
  <c r="AI509" i="1"/>
  <c r="AO509" i="1" s="1"/>
  <c r="AH509" i="1"/>
  <c r="AN509" i="1" s="1"/>
  <c r="AI508" i="1"/>
  <c r="AO508" i="1" s="1"/>
  <c r="AH508" i="1"/>
  <c r="AN508" i="1" s="1"/>
  <c r="AI507" i="1"/>
  <c r="AO507" i="1" s="1"/>
  <c r="AH507" i="1"/>
  <c r="AN507" i="1" s="1"/>
  <c r="AI506" i="1"/>
  <c r="AO506" i="1" s="1"/>
  <c r="AH506" i="1"/>
  <c r="AN506" i="1" s="1"/>
  <c r="AI505" i="1"/>
  <c r="AO505" i="1" s="1"/>
  <c r="AH505" i="1"/>
  <c r="AN505" i="1" s="1"/>
  <c r="AI504" i="1"/>
  <c r="AO504" i="1" s="1"/>
  <c r="AH504" i="1"/>
  <c r="AN504" i="1" s="1"/>
  <c r="AI503" i="1"/>
  <c r="AO503" i="1" s="1"/>
  <c r="AH503" i="1"/>
  <c r="AN503" i="1" s="1"/>
  <c r="AI502" i="1"/>
  <c r="AO502" i="1" s="1"/>
  <c r="AH502" i="1"/>
  <c r="AN502" i="1" s="1"/>
  <c r="AI501" i="1"/>
  <c r="AO501" i="1" s="1"/>
  <c r="AH501" i="1"/>
  <c r="AN501" i="1" s="1"/>
  <c r="AI500" i="1"/>
  <c r="AO500" i="1" s="1"/>
  <c r="AH500" i="1"/>
  <c r="AN500" i="1" s="1"/>
  <c r="AI499" i="1"/>
  <c r="AO499" i="1" s="1"/>
  <c r="AH499" i="1"/>
  <c r="AN499" i="1" s="1"/>
  <c r="AN498" i="1"/>
  <c r="AI498" i="1"/>
  <c r="AO498" i="1" s="1"/>
  <c r="AH498" i="1"/>
  <c r="AI497" i="1"/>
  <c r="AO497" i="1" s="1"/>
  <c r="AH497" i="1"/>
  <c r="AN497" i="1" s="1"/>
  <c r="AI496" i="1"/>
  <c r="AO496" i="1" s="1"/>
  <c r="AH496" i="1"/>
  <c r="AN496" i="1" s="1"/>
  <c r="AI495" i="1"/>
  <c r="AO495" i="1" s="1"/>
  <c r="AH495" i="1"/>
  <c r="AN495" i="1" s="1"/>
  <c r="AI494" i="1"/>
  <c r="AO494" i="1" s="1"/>
  <c r="AH494" i="1"/>
  <c r="AN494" i="1" s="1"/>
  <c r="AI493" i="1"/>
  <c r="AO493" i="1" s="1"/>
  <c r="AH493" i="1"/>
  <c r="AN493" i="1" s="1"/>
  <c r="AI492" i="1"/>
  <c r="AO492" i="1" s="1"/>
  <c r="AH492" i="1"/>
  <c r="AN492" i="1" s="1"/>
  <c r="AI491" i="1"/>
  <c r="AO491" i="1" s="1"/>
  <c r="AH491" i="1"/>
  <c r="AN491" i="1" s="1"/>
  <c r="AI490" i="1"/>
  <c r="AO490" i="1" s="1"/>
  <c r="AH490" i="1"/>
  <c r="AN490" i="1" s="1"/>
  <c r="AI489" i="1"/>
  <c r="AO489" i="1" s="1"/>
  <c r="AH489" i="1"/>
  <c r="AN489" i="1" s="1"/>
  <c r="AI488" i="1"/>
  <c r="AO488" i="1" s="1"/>
  <c r="AH488" i="1"/>
  <c r="AN488" i="1" s="1"/>
  <c r="AI487" i="1"/>
  <c r="AO487" i="1" s="1"/>
  <c r="AH487" i="1"/>
  <c r="AN487" i="1" s="1"/>
  <c r="AI486" i="1"/>
  <c r="AO486" i="1" s="1"/>
  <c r="AH486" i="1"/>
  <c r="AN486" i="1" s="1"/>
  <c r="AI485" i="1"/>
  <c r="AO485" i="1" s="1"/>
  <c r="AH485" i="1"/>
  <c r="AN485" i="1" s="1"/>
  <c r="AI484" i="1"/>
  <c r="AO484" i="1" s="1"/>
  <c r="AH484" i="1"/>
  <c r="AN484" i="1" s="1"/>
  <c r="AI483" i="1"/>
  <c r="AO483" i="1" s="1"/>
  <c r="AH483" i="1"/>
  <c r="AN483" i="1" s="1"/>
  <c r="AI482" i="1"/>
  <c r="AO482" i="1" s="1"/>
  <c r="AH482" i="1"/>
  <c r="AN482" i="1" s="1"/>
  <c r="AN481" i="1"/>
  <c r="AI481" i="1"/>
  <c r="AO481" i="1" s="1"/>
  <c r="AH481" i="1"/>
  <c r="AI480" i="1"/>
  <c r="AO480" i="1" s="1"/>
  <c r="AH480" i="1"/>
  <c r="AN480" i="1" s="1"/>
  <c r="AI479" i="1"/>
  <c r="AO479" i="1" s="1"/>
  <c r="AH479" i="1"/>
  <c r="AN479" i="1" s="1"/>
  <c r="AI478" i="1"/>
  <c r="AO478" i="1" s="1"/>
  <c r="AH478" i="1"/>
  <c r="AN478" i="1" s="1"/>
  <c r="AI477" i="1"/>
  <c r="AO477" i="1" s="1"/>
  <c r="AH477" i="1"/>
  <c r="AN477" i="1" s="1"/>
  <c r="AN476" i="1"/>
  <c r="AI476" i="1"/>
  <c r="AO476" i="1" s="1"/>
  <c r="AH476" i="1"/>
  <c r="AI475" i="1"/>
  <c r="AO475" i="1" s="1"/>
  <c r="AH475" i="1"/>
  <c r="AN475" i="1" s="1"/>
  <c r="AI474" i="1"/>
  <c r="AO474" i="1" s="1"/>
  <c r="AH474" i="1"/>
  <c r="AN474" i="1" s="1"/>
  <c r="AI473" i="1"/>
  <c r="AO473" i="1" s="1"/>
  <c r="AH473" i="1"/>
  <c r="AN473" i="1" s="1"/>
  <c r="AI472" i="1"/>
  <c r="AO472" i="1" s="1"/>
  <c r="AH472" i="1"/>
  <c r="AN472" i="1" s="1"/>
  <c r="AI471" i="1"/>
  <c r="AO471" i="1" s="1"/>
  <c r="AH471" i="1"/>
  <c r="AN471" i="1" s="1"/>
  <c r="AI470" i="1"/>
  <c r="AO470" i="1" s="1"/>
  <c r="AH470" i="1"/>
  <c r="AN470" i="1" s="1"/>
  <c r="AI469" i="1"/>
  <c r="AO469" i="1" s="1"/>
  <c r="AH469" i="1"/>
  <c r="AN469" i="1" s="1"/>
  <c r="AI468" i="1"/>
  <c r="AO468" i="1" s="1"/>
  <c r="AH468" i="1"/>
  <c r="AN468" i="1" s="1"/>
  <c r="AI467" i="1"/>
  <c r="AO467" i="1" s="1"/>
  <c r="AH467" i="1"/>
  <c r="AN467" i="1" s="1"/>
  <c r="AI466" i="1"/>
  <c r="AO466" i="1" s="1"/>
  <c r="AH466" i="1"/>
  <c r="AN466" i="1" s="1"/>
  <c r="AI465" i="1"/>
  <c r="AO465" i="1" s="1"/>
  <c r="AH465" i="1"/>
  <c r="AN465" i="1" s="1"/>
  <c r="AI464" i="1"/>
  <c r="AO464" i="1" s="1"/>
  <c r="AH464" i="1"/>
  <c r="AN464" i="1" s="1"/>
  <c r="AI463" i="1"/>
  <c r="AO463" i="1" s="1"/>
  <c r="AH463" i="1"/>
  <c r="AN463" i="1" s="1"/>
  <c r="AI462" i="1"/>
  <c r="AO462" i="1" s="1"/>
  <c r="AH462" i="1"/>
  <c r="AN462" i="1" s="1"/>
  <c r="AI461" i="1"/>
  <c r="AO461" i="1" s="1"/>
  <c r="AH461" i="1"/>
  <c r="AN461" i="1" s="1"/>
  <c r="AO460" i="1"/>
  <c r="AI460" i="1"/>
  <c r="AH460" i="1"/>
  <c r="AN460" i="1" s="1"/>
  <c r="AI459" i="1"/>
  <c r="AO459" i="1" s="1"/>
  <c r="AH459" i="1"/>
  <c r="AN459" i="1" s="1"/>
  <c r="AI458" i="1"/>
  <c r="AO458" i="1" s="1"/>
  <c r="AH458" i="1"/>
  <c r="AN458" i="1" s="1"/>
  <c r="AI457" i="1"/>
  <c r="AO457" i="1" s="1"/>
  <c r="AH457" i="1"/>
  <c r="AN457" i="1" s="1"/>
  <c r="AI456" i="1"/>
  <c r="AO456" i="1" s="1"/>
  <c r="AH456" i="1"/>
  <c r="AN456" i="1" s="1"/>
  <c r="AI455" i="1"/>
  <c r="AO455" i="1" s="1"/>
  <c r="AH455" i="1"/>
  <c r="AN455" i="1" s="1"/>
  <c r="AI454" i="1"/>
  <c r="AO454" i="1" s="1"/>
  <c r="AH454" i="1"/>
  <c r="AN454" i="1" s="1"/>
  <c r="AN453" i="1"/>
  <c r="AI453" i="1"/>
  <c r="AO453" i="1" s="1"/>
  <c r="AH453" i="1"/>
  <c r="AI452" i="1"/>
  <c r="AO452" i="1" s="1"/>
  <c r="AH452" i="1"/>
  <c r="AN452" i="1" s="1"/>
  <c r="AI451" i="1"/>
  <c r="AO451" i="1" s="1"/>
  <c r="AH451" i="1"/>
  <c r="AN451" i="1" s="1"/>
  <c r="AI450" i="1"/>
  <c r="AO450" i="1" s="1"/>
  <c r="AH450" i="1"/>
  <c r="AN450" i="1" s="1"/>
  <c r="AI449" i="1"/>
  <c r="AO449" i="1" s="1"/>
  <c r="AH449" i="1"/>
  <c r="AN449" i="1" s="1"/>
  <c r="AI448" i="1"/>
  <c r="AO448" i="1" s="1"/>
  <c r="AH448" i="1"/>
  <c r="AN448" i="1" s="1"/>
  <c r="AI447" i="1"/>
  <c r="AO447" i="1" s="1"/>
  <c r="AH447" i="1"/>
  <c r="AN447" i="1" s="1"/>
  <c r="AI446" i="1"/>
  <c r="AO446" i="1" s="1"/>
  <c r="AH446" i="1"/>
  <c r="AN446" i="1" s="1"/>
  <c r="AO445" i="1"/>
  <c r="AI445" i="1"/>
  <c r="AH445" i="1"/>
  <c r="AN445" i="1" s="1"/>
  <c r="AI444" i="1"/>
  <c r="AO444" i="1" s="1"/>
  <c r="AH444" i="1"/>
  <c r="AN444" i="1" s="1"/>
  <c r="AO443" i="1"/>
  <c r="AI443" i="1"/>
  <c r="AH443" i="1"/>
  <c r="AN443" i="1" s="1"/>
  <c r="AI442" i="1"/>
  <c r="AO442" i="1" s="1"/>
  <c r="AH442" i="1"/>
  <c r="AN442" i="1" s="1"/>
  <c r="AI441" i="1"/>
  <c r="AO441" i="1" s="1"/>
  <c r="AH441" i="1"/>
  <c r="AN441" i="1" s="1"/>
  <c r="AI440" i="1"/>
  <c r="AO440" i="1" s="1"/>
  <c r="AH440" i="1"/>
  <c r="AN440" i="1" s="1"/>
  <c r="AI439" i="1"/>
  <c r="AO439" i="1" s="1"/>
  <c r="AH439" i="1"/>
  <c r="AN439" i="1" s="1"/>
  <c r="AI438" i="1"/>
  <c r="AO438" i="1" s="1"/>
  <c r="AH438" i="1"/>
  <c r="AN438" i="1" s="1"/>
  <c r="AN437" i="1"/>
  <c r="AI437" i="1"/>
  <c r="AO437" i="1" s="1"/>
  <c r="AH437" i="1"/>
  <c r="AI436" i="1"/>
  <c r="AO436" i="1" s="1"/>
  <c r="AH436" i="1"/>
  <c r="AN436" i="1" s="1"/>
  <c r="AO435" i="1"/>
  <c r="AI435" i="1"/>
  <c r="AH435" i="1"/>
  <c r="AN435" i="1" s="1"/>
  <c r="AI434" i="1"/>
  <c r="AO434" i="1" s="1"/>
  <c r="AH434" i="1"/>
  <c r="AN434" i="1" s="1"/>
  <c r="AI433" i="1"/>
  <c r="AO433" i="1" s="1"/>
  <c r="AH433" i="1"/>
  <c r="AN433" i="1" s="1"/>
  <c r="AI432" i="1"/>
  <c r="AO432" i="1" s="1"/>
  <c r="AH432" i="1"/>
  <c r="AN432" i="1" s="1"/>
  <c r="AI431" i="1"/>
  <c r="AO431" i="1" s="1"/>
  <c r="AH431" i="1"/>
  <c r="AN431" i="1" s="1"/>
  <c r="AN430" i="1"/>
  <c r="AI430" i="1"/>
  <c r="AO430" i="1" s="1"/>
  <c r="AH430" i="1"/>
  <c r="AI429" i="1"/>
  <c r="AO429" i="1" s="1"/>
  <c r="AH429" i="1"/>
  <c r="AN429" i="1" s="1"/>
  <c r="AI428" i="1"/>
  <c r="AO428" i="1" s="1"/>
  <c r="AH428" i="1"/>
  <c r="AN428" i="1" s="1"/>
  <c r="AI427" i="1"/>
  <c r="AO427" i="1" s="1"/>
  <c r="AH427" i="1"/>
  <c r="AN427" i="1" s="1"/>
  <c r="AI426" i="1"/>
  <c r="AO426" i="1" s="1"/>
  <c r="AH426" i="1"/>
  <c r="AN426" i="1" s="1"/>
  <c r="AI425" i="1"/>
  <c r="AO425" i="1" s="1"/>
  <c r="AH425" i="1"/>
  <c r="AN425" i="1" s="1"/>
  <c r="AI424" i="1"/>
  <c r="AO424" i="1" s="1"/>
  <c r="AH424" i="1"/>
  <c r="AN424" i="1" s="1"/>
  <c r="AI423" i="1"/>
  <c r="AO423" i="1" s="1"/>
  <c r="AH423" i="1"/>
  <c r="AN423" i="1" s="1"/>
  <c r="AI422" i="1"/>
  <c r="AO422" i="1" s="1"/>
  <c r="AH422" i="1"/>
  <c r="AN422" i="1" s="1"/>
  <c r="AO421" i="1"/>
  <c r="AI421" i="1"/>
  <c r="AH421" i="1"/>
  <c r="AN421" i="1" s="1"/>
  <c r="AI420" i="1"/>
  <c r="AO420" i="1" s="1"/>
  <c r="AH420" i="1"/>
  <c r="AN420" i="1" s="1"/>
  <c r="AI419" i="1"/>
  <c r="AO419" i="1" s="1"/>
  <c r="AH419" i="1"/>
  <c r="AN419" i="1" s="1"/>
  <c r="AI418" i="1"/>
  <c r="AO418" i="1" s="1"/>
  <c r="AH418" i="1"/>
  <c r="AN418" i="1" s="1"/>
  <c r="AI417" i="1"/>
  <c r="AO417" i="1" s="1"/>
  <c r="AH417" i="1"/>
  <c r="AN417" i="1" s="1"/>
  <c r="AI416" i="1"/>
  <c r="AO416" i="1" s="1"/>
  <c r="AH416" i="1"/>
  <c r="AN416" i="1" s="1"/>
  <c r="AI415" i="1"/>
  <c r="AO415" i="1" s="1"/>
  <c r="AH415" i="1"/>
  <c r="AN415" i="1" s="1"/>
  <c r="AI414" i="1"/>
  <c r="AO414" i="1" s="1"/>
  <c r="AH414" i="1"/>
  <c r="AN414" i="1" s="1"/>
  <c r="AI413" i="1"/>
  <c r="AO413" i="1" s="1"/>
  <c r="AH413" i="1"/>
  <c r="AN413" i="1" s="1"/>
  <c r="AI412" i="1"/>
  <c r="AO412" i="1" s="1"/>
  <c r="AH412" i="1"/>
  <c r="AN412" i="1" s="1"/>
  <c r="AI411" i="1"/>
  <c r="AO411" i="1" s="1"/>
  <c r="AH411" i="1"/>
  <c r="AN411" i="1" s="1"/>
  <c r="AI410" i="1"/>
  <c r="AO410" i="1" s="1"/>
  <c r="AH410" i="1"/>
  <c r="AN410" i="1" s="1"/>
  <c r="AI409" i="1"/>
  <c r="AO409" i="1" s="1"/>
  <c r="AH409" i="1"/>
  <c r="AN409" i="1" s="1"/>
  <c r="AI408" i="1"/>
  <c r="AO408" i="1" s="1"/>
  <c r="AH408" i="1"/>
  <c r="AN408" i="1" s="1"/>
  <c r="AI407" i="1"/>
  <c r="AO407" i="1" s="1"/>
  <c r="AH407" i="1"/>
  <c r="AN407" i="1" s="1"/>
  <c r="AI406" i="1"/>
  <c r="AO406" i="1" s="1"/>
  <c r="AH406" i="1"/>
  <c r="AN406" i="1" s="1"/>
  <c r="AI405" i="1"/>
  <c r="AO405" i="1" s="1"/>
  <c r="AH405" i="1"/>
  <c r="AN405" i="1" s="1"/>
  <c r="AI404" i="1"/>
  <c r="AO404" i="1" s="1"/>
  <c r="AH404" i="1"/>
  <c r="AN404" i="1" s="1"/>
  <c r="AI403" i="1"/>
  <c r="AO403" i="1" s="1"/>
  <c r="AH403" i="1"/>
  <c r="AN403" i="1" s="1"/>
  <c r="AI402" i="1"/>
  <c r="AO402" i="1" s="1"/>
  <c r="AH402" i="1"/>
  <c r="AN402" i="1" s="1"/>
  <c r="AI401" i="1"/>
  <c r="AO401" i="1" s="1"/>
  <c r="AH401" i="1"/>
  <c r="AN401" i="1" s="1"/>
  <c r="AI400" i="1"/>
  <c r="AO400" i="1" s="1"/>
  <c r="AH400" i="1"/>
  <c r="AN400" i="1" s="1"/>
  <c r="AI399" i="1"/>
  <c r="AO399" i="1" s="1"/>
  <c r="AH399" i="1"/>
  <c r="AN399" i="1" s="1"/>
  <c r="AN398" i="1"/>
  <c r="AI398" i="1"/>
  <c r="AO398" i="1" s="1"/>
  <c r="AH398" i="1"/>
  <c r="AI397" i="1"/>
  <c r="AO397" i="1" s="1"/>
  <c r="AH397" i="1"/>
  <c r="AN397" i="1" s="1"/>
  <c r="AI396" i="1"/>
  <c r="AO396" i="1" s="1"/>
  <c r="AH396" i="1"/>
  <c r="AN396" i="1" s="1"/>
  <c r="AI395" i="1"/>
  <c r="AO395" i="1" s="1"/>
  <c r="AH395" i="1"/>
  <c r="AN395" i="1" s="1"/>
  <c r="AI394" i="1"/>
  <c r="AO394" i="1" s="1"/>
  <c r="AH394" i="1"/>
  <c r="AN394" i="1" s="1"/>
  <c r="AI393" i="1"/>
  <c r="AO393" i="1" s="1"/>
  <c r="AH393" i="1"/>
  <c r="AN393" i="1" s="1"/>
  <c r="AI392" i="1"/>
  <c r="AO392" i="1" s="1"/>
  <c r="AH392" i="1"/>
  <c r="AN392" i="1" s="1"/>
  <c r="AI391" i="1"/>
  <c r="AO391" i="1" s="1"/>
  <c r="AH391" i="1"/>
  <c r="AN391" i="1" s="1"/>
  <c r="AN390" i="1"/>
  <c r="AI390" i="1"/>
  <c r="AO390" i="1" s="1"/>
  <c r="AH390" i="1"/>
  <c r="AI389" i="1"/>
  <c r="AO389" i="1" s="1"/>
  <c r="AH389" i="1"/>
  <c r="AN389" i="1" s="1"/>
  <c r="AI388" i="1"/>
  <c r="AO388" i="1" s="1"/>
  <c r="AH388" i="1"/>
  <c r="AN388" i="1" s="1"/>
  <c r="AI387" i="1"/>
  <c r="AO387" i="1" s="1"/>
  <c r="AH387" i="1"/>
  <c r="AN387" i="1" s="1"/>
  <c r="AI386" i="1"/>
  <c r="AO386" i="1" s="1"/>
  <c r="AH386" i="1"/>
  <c r="AN386" i="1" s="1"/>
  <c r="AI385" i="1"/>
  <c r="AO385" i="1" s="1"/>
  <c r="AH385" i="1"/>
  <c r="AN385" i="1" s="1"/>
  <c r="AO384" i="1"/>
  <c r="AN384" i="1"/>
  <c r="AI384" i="1"/>
  <c r="AH384" i="1"/>
  <c r="AI383" i="1"/>
  <c r="AO383" i="1" s="1"/>
  <c r="AH383" i="1"/>
  <c r="AN383" i="1" s="1"/>
  <c r="AO382" i="1"/>
  <c r="AN382" i="1"/>
  <c r="AI382" i="1"/>
  <c r="AH382" i="1"/>
  <c r="AI381" i="1"/>
  <c r="AO381" i="1" s="1"/>
  <c r="AH381" i="1"/>
  <c r="AN381" i="1" s="1"/>
  <c r="AI380" i="1"/>
  <c r="AO380" i="1" s="1"/>
  <c r="AH380" i="1"/>
  <c r="AN380" i="1" s="1"/>
  <c r="AI379" i="1"/>
  <c r="AO379" i="1" s="1"/>
  <c r="AH379" i="1"/>
  <c r="AN379" i="1" s="1"/>
  <c r="AI378" i="1"/>
  <c r="AO378" i="1" s="1"/>
  <c r="AH378" i="1"/>
  <c r="AN378" i="1" s="1"/>
  <c r="AI377" i="1"/>
  <c r="AO377" i="1" s="1"/>
  <c r="AH377" i="1"/>
  <c r="AN377" i="1" s="1"/>
  <c r="AN376" i="1"/>
  <c r="AI376" i="1"/>
  <c r="AO376" i="1" s="1"/>
  <c r="AH376" i="1"/>
  <c r="AO375" i="1"/>
  <c r="AI375" i="1"/>
  <c r="AH375" i="1"/>
  <c r="AN375" i="1" s="1"/>
  <c r="AI374" i="1"/>
  <c r="AO374" i="1" s="1"/>
  <c r="AH374" i="1"/>
  <c r="AN374" i="1" s="1"/>
  <c r="AI373" i="1"/>
  <c r="AO373" i="1" s="1"/>
  <c r="AH373" i="1"/>
  <c r="AN373" i="1" s="1"/>
  <c r="AI372" i="1"/>
  <c r="AO372" i="1" s="1"/>
  <c r="AH372" i="1"/>
  <c r="AN372" i="1" s="1"/>
  <c r="AI371" i="1"/>
  <c r="AO371" i="1" s="1"/>
  <c r="AH371" i="1"/>
  <c r="AN371" i="1" s="1"/>
  <c r="AI370" i="1"/>
  <c r="AO370" i="1" s="1"/>
  <c r="AH370" i="1"/>
  <c r="AN370" i="1" s="1"/>
  <c r="AN369" i="1"/>
  <c r="AI369" i="1"/>
  <c r="AO369" i="1" s="1"/>
  <c r="AH369" i="1"/>
  <c r="AI368" i="1"/>
  <c r="AO368" i="1" s="1"/>
  <c r="AH368" i="1"/>
  <c r="AN368" i="1" s="1"/>
  <c r="AI367" i="1"/>
  <c r="AO367" i="1" s="1"/>
  <c r="AH367" i="1"/>
  <c r="AN367" i="1" s="1"/>
  <c r="AI366" i="1"/>
  <c r="AO366" i="1" s="1"/>
  <c r="AH366" i="1"/>
  <c r="AN366" i="1" s="1"/>
  <c r="AI365" i="1"/>
  <c r="AO365" i="1" s="1"/>
  <c r="AH365" i="1"/>
  <c r="AN365" i="1" s="1"/>
  <c r="AI364" i="1"/>
  <c r="AO364" i="1" s="1"/>
  <c r="AH364" i="1"/>
  <c r="AN364" i="1" s="1"/>
  <c r="AN363" i="1"/>
  <c r="AI363" i="1"/>
  <c r="AO363" i="1" s="1"/>
  <c r="AH363" i="1"/>
  <c r="AI362" i="1"/>
  <c r="AO362" i="1" s="1"/>
  <c r="AH362" i="1"/>
  <c r="AN362" i="1" s="1"/>
  <c r="AI361" i="1"/>
  <c r="AO361" i="1" s="1"/>
  <c r="AH361" i="1"/>
  <c r="AN361" i="1" s="1"/>
  <c r="AI360" i="1"/>
  <c r="AO360" i="1" s="1"/>
  <c r="AH360" i="1"/>
  <c r="AN360" i="1" s="1"/>
  <c r="AI359" i="1"/>
  <c r="AO359" i="1" s="1"/>
  <c r="AH359" i="1"/>
  <c r="AN359" i="1" s="1"/>
  <c r="AI358" i="1"/>
  <c r="AO358" i="1" s="1"/>
  <c r="AH358" i="1"/>
  <c r="AN358" i="1" s="1"/>
  <c r="AI357" i="1"/>
  <c r="AO357" i="1" s="1"/>
  <c r="AH357" i="1"/>
  <c r="AN357" i="1" s="1"/>
  <c r="AI356" i="1"/>
  <c r="AO356" i="1" s="1"/>
  <c r="AH356" i="1"/>
  <c r="AN356" i="1" s="1"/>
  <c r="AI355" i="1"/>
  <c r="AO355" i="1" s="1"/>
  <c r="AH355" i="1"/>
  <c r="AN355" i="1" s="1"/>
  <c r="AI354" i="1"/>
  <c r="AO354" i="1" s="1"/>
  <c r="AH354" i="1"/>
  <c r="AN354" i="1" s="1"/>
  <c r="AI353" i="1"/>
  <c r="AO353" i="1" s="1"/>
  <c r="AH353" i="1"/>
  <c r="AN353" i="1" s="1"/>
  <c r="AN352" i="1"/>
  <c r="AO352" i="1"/>
  <c r="AI352" i="1"/>
  <c r="AH352" i="1"/>
  <c r="AI351" i="1"/>
  <c r="AO351" i="1" s="1"/>
  <c r="AH351" i="1"/>
  <c r="AN351" i="1" s="1"/>
  <c r="AI350" i="1"/>
  <c r="AO350" i="1" s="1"/>
  <c r="AH350" i="1"/>
  <c r="AN350" i="1" s="1"/>
  <c r="AI349" i="1"/>
  <c r="AO349" i="1" s="1"/>
  <c r="AH349" i="1"/>
  <c r="AN349" i="1" s="1"/>
  <c r="AI348" i="1"/>
  <c r="AO348" i="1" s="1"/>
  <c r="AH348" i="1"/>
  <c r="AN348" i="1" s="1"/>
  <c r="AI347" i="1"/>
  <c r="AO347" i="1" s="1"/>
  <c r="AH347" i="1"/>
  <c r="AN347" i="1" s="1"/>
  <c r="AI346" i="1"/>
  <c r="AO346" i="1" s="1"/>
  <c r="AH346" i="1"/>
  <c r="AN346" i="1" s="1"/>
  <c r="AI345" i="1"/>
  <c r="AO345" i="1" s="1"/>
  <c r="AH345" i="1"/>
  <c r="AN345" i="1" s="1"/>
  <c r="AN344" i="1"/>
  <c r="AI344" i="1"/>
  <c r="AO344" i="1" s="1"/>
  <c r="AH344" i="1"/>
  <c r="AI343" i="1"/>
  <c r="AO343" i="1" s="1"/>
  <c r="AH343" i="1"/>
  <c r="AN343" i="1" s="1"/>
  <c r="AI342" i="1"/>
  <c r="AO342" i="1" s="1"/>
  <c r="AH342" i="1"/>
  <c r="AN342" i="1" s="1"/>
  <c r="AI341" i="1"/>
  <c r="AO341" i="1" s="1"/>
  <c r="AH341" i="1"/>
  <c r="AN341" i="1" s="1"/>
  <c r="AI340" i="1"/>
  <c r="AO340" i="1" s="1"/>
  <c r="AH340" i="1"/>
  <c r="AN340" i="1" s="1"/>
  <c r="AI339" i="1"/>
  <c r="AO339" i="1" s="1"/>
  <c r="AH339" i="1"/>
  <c r="AN339" i="1" s="1"/>
  <c r="AN338" i="1"/>
  <c r="AI338" i="1"/>
  <c r="AO338" i="1" s="1"/>
  <c r="AH338" i="1"/>
  <c r="AI337" i="1"/>
  <c r="AO337" i="1" s="1"/>
  <c r="AH337" i="1"/>
  <c r="AN337" i="1" s="1"/>
  <c r="AI336" i="1"/>
  <c r="AO336" i="1" s="1"/>
  <c r="AH336" i="1"/>
  <c r="AN336" i="1" s="1"/>
  <c r="AI335" i="1"/>
  <c r="AO335" i="1" s="1"/>
  <c r="AH335" i="1"/>
  <c r="AN335" i="1" s="1"/>
  <c r="AI334" i="1"/>
  <c r="AO334" i="1" s="1"/>
  <c r="AH334" i="1"/>
  <c r="AN334" i="1" s="1"/>
  <c r="AI333" i="1"/>
  <c r="AO333" i="1" s="1"/>
  <c r="AH333" i="1"/>
  <c r="AN333" i="1" s="1"/>
  <c r="AI332" i="1"/>
  <c r="AO332" i="1" s="1"/>
  <c r="AH332" i="1"/>
  <c r="AN332" i="1" s="1"/>
  <c r="AI331" i="1"/>
  <c r="AO331" i="1" s="1"/>
  <c r="AH331" i="1"/>
  <c r="AN331" i="1" s="1"/>
  <c r="AI330" i="1"/>
  <c r="AO330" i="1" s="1"/>
  <c r="AH330" i="1"/>
  <c r="AN330" i="1" s="1"/>
  <c r="AI329" i="1"/>
  <c r="AO329" i="1" s="1"/>
  <c r="AH329" i="1"/>
  <c r="AN329" i="1" s="1"/>
  <c r="AI328" i="1"/>
  <c r="AO328" i="1" s="1"/>
  <c r="AH328" i="1"/>
  <c r="AN328" i="1" s="1"/>
  <c r="AI327" i="1"/>
  <c r="AO327" i="1" s="1"/>
  <c r="AH327" i="1"/>
  <c r="AN327" i="1" s="1"/>
  <c r="AI326" i="1"/>
  <c r="AO326" i="1" s="1"/>
  <c r="AH326" i="1"/>
  <c r="AN326" i="1" s="1"/>
  <c r="AI325" i="1"/>
  <c r="AO325" i="1" s="1"/>
  <c r="AH325" i="1"/>
  <c r="AN325" i="1" s="1"/>
  <c r="AI324" i="1"/>
  <c r="AO324" i="1" s="1"/>
  <c r="AH324" i="1"/>
  <c r="AN324" i="1" s="1"/>
  <c r="AI323" i="1"/>
  <c r="AO323" i="1" s="1"/>
  <c r="AH323" i="1"/>
  <c r="AN323" i="1" s="1"/>
  <c r="AO322" i="1"/>
  <c r="AI322" i="1"/>
  <c r="AH322" i="1"/>
  <c r="AN322" i="1" s="1"/>
  <c r="AN321" i="1"/>
  <c r="AI321" i="1"/>
  <c r="AO321" i="1" s="1"/>
  <c r="AH321" i="1"/>
  <c r="AI320" i="1"/>
  <c r="AO320" i="1" s="1"/>
  <c r="AH320" i="1"/>
  <c r="AN320" i="1" s="1"/>
  <c r="AI319" i="1"/>
  <c r="AO319" i="1" s="1"/>
  <c r="AH319" i="1"/>
  <c r="AN319" i="1" s="1"/>
  <c r="AI318" i="1"/>
  <c r="AO318" i="1" s="1"/>
  <c r="AH318" i="1"/>
  <c r="AN318" i="1" s="1"/>
  <c r="AI317" i="1"/>
  <c r="AO317" i="1" s="1"/>
  <c r="AH317" i="1"/>
  <c r="AN317" i="1" s="1"/>
  <c r="AI316" i="1"/>
  <c r="AO316" i="1" s="1"/>
  <c r="AH316" i="1"/>
  <c r="AN316" i="1" s="1"/>
  <c r="AI315" i="1"/>
  <c r="AO315" i="1" s="1"/>
  <c r="AH315" i="1"/>
  <c r="AN315" i="1" s="1"/>
  <c r="AO314" i="1"/>
  <c r="AN314" i="1"/>
  <c r="AI314" i="1"/>
  <c r="AH314" i="1"/>
  <c r="AI313" i="1"/>
  <c r="AO313" i="1" s="1"/>
  <c r="AH313" i="1"/>
  <c r="AN313" i="1" s="1"/>
  <c r="AI312" i="1"/>
  <c r="AO312" i="1" s="1"/>
  <c r="AH312" i="1"/>
  <c r="AN312" i="1" s="1"/>
  <c r="AI311" i="1"/>
  <c r="AO311" i="1" s="1"/>
  <c r="AH311" i="1"/>
  <c r="AN311" i="1" s="1"/>
  <c r="AI310" i="1"/>
  <c r="AO310" i="1" s="1"/>
  <c r="AH310" i="1"/>
  <c r="AN310" i="1" s="1"/>
  <c r="AI309" i="1"/>
  <c r="AO309" i="1" s="1"/>
  <c r="AH309" i="1"/>
  <c r="AN309" i="1" s="1"/>
  <c r="AN308" i="1"/>
  <c r="AI308" i="1"/>
  <c r="AO308" i="1" s="1"/>
  <c r="AH308" i="1"/>
  <c r="AN307" i="1"/>
  <c r="AI307" i="1"/>
  <c r="AO307" i="1" s="1"/>
  <c r="AH307" i="1"/>
  <c r="AI306" i="1"/>
  <c r="AO306" i="1" s="1"/>
  <c r="AH306" i="1"/>
  <c r="AN306" i="1" s="1"/>
  <c r="AI305" i="1"/>
  <c r="AO305" i="1" s="1"/>
  <c r="AH305" i="1"/>
  <c r="AN305" i="1" s="1"/>
  <c r="AI304" i="1"/>
  <c r="AO304" i="1" s="1"/>
  <c r="AH304" i="1"/>
  <c r="AN304" i="1" s="1"/>
  <c r="AI303" i="1"/>
  <c r="AO303" i="1" s="1"/>
  <c r="AH303" i="1"/>
  <c r="AN303" i="1" s="1"/>
  <c r="M1102" i="1"/>
  <c r="L1102" i="1"/>
  <c r="O1102" i="1" s="1"/>
  <c r="M1101" i="1"/>
  <c r="L1101" i="1"/>
  <c r="O1101" i="1" s="1"/>
  <c r="M1100" i="1"/>
  <c r="L1100" i="1"/>
  <c r="O1100" i="1" s="1"/>
  <c r="M1099" i="1"/>
  <c r="L1099" i="1"/>
  <c r="O1099" i="1" s="1"/>
  <c r="M1098" i="1"/>
  <c r="L1098" i="1"/>
  <c r="O1098" i="1" s="1"/>
  <c r="R1098" i="1" s="1"/>
  <c r="M1097" i="1"/>
  <c r="L1097" i="1"/>
  <c r="O1097" i="1" s="1"/>
  <c r="M1096" i="1"/>
  <c r="L1096" i="1"/>
  <c r="O1096" i="1" s="1"/>
  <c r="R1095" i="1"/>
  <c r="M1095" i="1"/>
  <c r="L1095" i="1"/>
  <c r="O1095" i="1" s="1"/>
  <c r="M1094" i="1"/>
  <c r="L1094" i="1"/>
  <c r="O1094" i="1" s="1"/>
  <c r="M1093" i="1"/>
  <c r="L1093" i="1"/>
  <c r="O1093" i="1" s="1"/>
  <c r="R1093" i="1" s="1"/>
  <c r="M1092" i="1"/>
  <c r="L1092" i="1"/>
  <c r="O1092" i="1" s="1"/>
  <c r="R1092" i="1" s="1"/>
  <c r="M1091" i="1"/>
  <c r="L1091" i="1"/>
  <c r="O1091" i="1" s="1"/>
  <c r="M1090" i="1"/>
  <c r="L1090" i="1"/>
  <c r="O1090" i="1" s="1"/>
  <c r="S1090" i="1" s="1"/>
  <c r="O1089" i="1"/>
  <c r="R1089" i="1" s="1"/>
  <c r="M1089" i="1"/>
  <c r="L1089" i="1"/>
  <c r="M1088" i="1"/>
  <c r="L1088" i="1"/>
  <c r="O1088" i="1" s="1"/>
  <c r="M1087" i="1"/>
  <c r="L1087" i="1"/>
  <c r="O1087" i="1" s="1"/>
  <c r="M1086" i="1"/>
  <c r="L1086" i="1"/>
  <c r="O1086" i="1" s="1"/>
  <c r="M1085" i="1"/>
  <c r="L1085" i="1"/>
  <c r="O1085" i="1" s="1"/>
  <c r="M1084" i="1"/>
  <c r="L1084" i="1"/>
  <c r="O1084" i="1" s="1"/>
  <c r="M1083" i="1"/>
  <c r="L1083" i="1"/>
  <c r="O1083" i="1" s="1"/>
  <c r="R1083" i="1" s="1"/>
  <c r="M1082" i="1"/>
  <c r="L1082" i="1"/>
  <c r="O1082" i="1" s="1"/>
  <c r="M1081" i="1"/>
  <c r="L1081" i="1"/>
  <c r="O1081" i="1" s="1"/>
  <c r="R1081" i="1" s="1"/>
  <c r="O1080" i="1"/>
  <c r="M1080" i="1"/>
  <c r="L1080" i="1"/>
  <c r="S1079" i="1"/>
  <c r="M1079" i="1"/>
  <c r="L1079" i="1"/>
  <c r="O1079" i="1" s="1"/>
  <c r="R1079" i="1" s="1"/>
  <c r="M1078" i="1"/>
  <c r="L1078" i="1"/>
  <c r="O1078" i="1" s="1"/>
  <c r="M1077" i="1"/>
  <c r="L1077" i="1"/>
  <c r="O1077" i="1" s="1"/>
  <c r="O1076" i="1"/>
  <c r="R1076" i="1" s="1"/>
  <c r="M1076" i="1"/>
  <c r="L1076" i="1"/>
  <c r="M1075" i="1"/>
  <c r="L1075" i="1"/>
  <c r="O1075" i="1" s="1"/>
  <c r="R1075" i="1" s="1"/>
  <c r="S1074" i="1"/>
  <c r="M1074" i="1"/>
  <c r="L1074" i="1"/>
  <c r="O1074" i="1" s="1"/>
  <c r="R1074" i="1" s="1"/>
  <c r="M1073" i="1"/>
  <c r="L1073" i="1"/>
  <c r="O1073" i="1" s="1"/>
  <c r="R1072" i="1"/>
  <c r="O1072" i="1"/>
  <c r="M1072" i="1"/>
  <c r="S1072" i="1" s="1"/>
  <c r="L1072" i="1"/>
  <c r="M1071" i="1"/>
  <c r="L1071" i="1"/>
  <c r="O1071" i="1" s="1"/>
  <c r="R1071" i="1" s="1"/>
  <c r="M1070" i="1"/>
  <c r="L1070" i="1"/>
  <c r="O1070" i="1" s="1"/>
  <c r="M1069" i="1"/>
  <c r="L1069" i="1"/>
  <c r="O1069" i="1" s="1"/>
  <c r="R1069" i="1" s="1"/>
  <c r="M1068" i="1"/>
  <c r="L1068" i="1"/>
  <c r="O1068" i="1" s="1"/>
  <c r="R1067" i="1"/>
  <c r="S1067" i="1"/>
  <c r="M1067" i="1"/>
  <c r="L1067" i="1"/>
  <c r="O1067" i="1" s="1"/>
  <c r="M1066" i="1"/>
  <c r="L1066" i="1"/>
  <c r="O1066" i="1" s="1"/>
  <c r="M1065" i="1"/>
  <c r="L1065" i="1"/>
  <c r="O1065" i="1" s="1"/>
  <c r="M1064" i="1"/>
  <c r="L1064" i="1"/>
  <c r="O1064" i="1" s="1"/>
  <c r="R1064" i="1" s="1"/>
  <c r="M1063" i="1"/>
  <c r="L1063" i="1"/>
  <c r="O1063" i="1" s="1"/>
  <c r="S1063" i="1" s="1"/>
  <c r="O1062" i="1"/>
  <c r="R1062" i="1" s="1"/>
  <c r="M1062" i="1"/>
  <c r="L1062" i="1"/>
  <c r="M1061" i="1"/>
  <c r="L1061" i="1"/>
  <c r="O1061" i="1" s="1"/>
  <c r="M1060" i="1"/>
  <c r="L1060" i="1"/>
  <c r="O1060" i="1" s="1"/>
  <c r="R1060" i="1" s="1"/>
  <c r="M1059" i="1"/>
  <c r="L1059" i="1"/>
  <c r="O1059" i="1" s="1"/>
  <c r="M1058" i="1"/>
  <c r="L1058" i="1"/>
  <c r="O1058" i="1" s="1"/>
  <c r="S1058" i="1" s="1"/>
  <c r="O1057" i="1"/>
  <c r="R1057" i="1" s="1"/>
  <c r="M1057" i="1"/>
  <c r="L1057" i="1"/>
  <c r="M1056" i="1"/>
  <c r="L1056" i="1"/>
  <c r="O1056" i="1" s="1"/>
  <c r="M1055" i="1"/>
  <c r="L1055" i="1"/>
  <c r="O1055" i="1" s="1"/>
  <c r="M1054" i="1"/>
  <c r="S1054" i="1" s="1"/>
  <c r="L1054" i="1"/>
  <c r="O1054" i="1" s="1"/>
  <c r="R1054" i="1" s="1"/>
  <c r="O1053" i="1"/>
  <c r="M1053" i="1"/>
  <c r="L1053" i="1"/>
  <c r="M1052" i="1"/>
  <c r="L1052" i="1"/>
  <c r="O1052" i="1" s="1"/>
  <c r="R1051" i="1"/>
  <c r="M1051" i="1"/>
  <c r="L1051" i="1"/>
  <c r="O1051" i="1" s="1"/>
  <c r="S1051" i="1" s="1"/>
  <c r="M1050" i="1"/>
  <c r="L1050" i="1"/>
  <c r="O1050" i="1" s="1"/>
  <c r="R1050" i="1" s="1"/>
  <c r="M1049" i="1"/>
  <c r="L1049" i="1"/>
  <c r="O1049" i="1" s="1"/>
  <c r="R1049" i="1" s="1"/>
  <c r="M1048" i="1"/>
  <c r="L1048" i="1"/>
  <c r="O1048" i="1" s="1"/>
  <c r="M1047" i="1"/>
  <c r="S1047" i="1" s="1"/>
  <c r="L1047" i="1"/>
  <c r="O1047" i="1" s="1"/>
  <c r="R1047" i="1" s="1"/>
  <c r="O1046" i="1"/>
  <c r="M1046" i="1"/>
  <c r="L1046" i="1"/>
  <c r="M1045" i="1"/>
  <c r="L1045" i="1"/>
  <c r="O1045" i="1" s="1"/>
  <c r="M1044" i="1"/>
  <c r="L1044" i="1"/>
  <c r="O1044" i="1" s="1"/>
  <c r="R1044" i="1" s="1"/>
  <c r="M1043" i="1"/>
  <c r="S1043" i="1" s="1"/>
  <c r="L1043" i="1"/>
  <c r="O1043" i="1" s="1"/>
  <c r="R1043" i="1" s="1"/>
  <c r="M1042" i="1"/>
  <c r="L1042" i="1"/>
  <c r="O1042" i="1" s="1"/>
  <c r="O1041" i="1"/>
  <c r="R1041" i="1" s="1"/>
  <c r="M1041" i="1"/>
  <c r="L1041" i="1"/>
  <c r="M1040" i="1"/>
  <c r="L1040" i="1"/>
  <c r="O1040" i="1" s="1"/>
  <c r="R1040" i="1" s="1"/>
  <c r="M1039" i="1"/>
  <c r="S1039" i="1" s="1"/>
  <c r="L1039" i="1"/>
  <c r="O1039" i="1" s="1"/>
  <c r="R1039" i="1" s="1"/>
  <c r="M1038" i="1"/>
  <c r="S1038" i="1" s="1"/>
  <c r="L1038" i="1"/>
  <c r="O1038" i="1" s="1"/>
  <c r="R1038" i="1" s="1"/>
  <c r="O1037" i="1"/>
  <c r="M1037" i="1"/>
  <c r="L1037" i="1"/>
  <c r="O1036" i="1"/>
  <c r="R1036" i="1" s="1"/>
  <c r="M1036" i="1"/>
  <c r="L1036" i="1"/>
  <c r="M1035" i="1"/>
  <c r="L1035" i="1"/>
  <c r="O1035" i="1" s="1"/>
  <c r="M1034" i="1"/>
  <c r="L1034" i="1"/>
  <c r="O1034" i="1" s="1"/>
  <c r="M1033" i="1"/>
  <c r="L1033" i="1"/>
  <c r="O1033" i="1" s="1"/>
  <c r="R1033" i="1" s="1"/>
  <c r="M1032" i="1"/>
  <c r="L1032" i="1"/>
  <c r="O1032" i="1" s="1"/>
  <c r="S1031" i="1"/>
  <c r="O1031" i="1"/>
  <c r="R1031" i="1" s="1"/>
  <c r="M1031" i="1"/>
  <c r="L1031" i="1"/>
  <c r="M1030" i="1"/>
  <c r="L1030" i="1"/>
  <c r="O1030" i="1" s="1"/>
  <c r="M1029" i="1"/>
  <c r="L1029" i="1"/>
  <c r="O1029" i="1" s="1"/>
  <c r="M1028" i="1"/>
  <c r="L1028" i="1"/>
  <c r="O1028" i="1" s="1"/>
  <c r="M1027" i="1"/>
  <c r="L1027" i="1"/>
  <c r="O1027" i="1" s="1"/>
  <c r="R1027" i="1" s="1"/>
  <c r="M1026" i="1"/>
  <c r="L1026" i="1"/>
  <c r="O1026" i="1" s="1"/>
  <c r="O1025" i="1"/>
  <c r="M1025" i="1"/>
  <c r="L1025" i="1"/>
  <c r="M1024" i="1"/>
  <c r="L1024" i="1"/>
  <c r="O1024" i="1" s="1"/>
  <c r="M1023" i="1"/>
  <c r="L1023" i="1"/>
  <c r="O1023" i="1" s="1"/>
  <c r="M1022" i="1"/>
  <c r="L1022" i="1"/>
  <c r="O1022" i="1" s="1"/>
  <c r="R1022" i="1" s="1"/>
  <c r="M1021" i="1"/>
  <c r="L1021" i="1"/>
  <c r="O1021" i="1" s="1"/>
  <c r="M1020" i="1"/>
  <c r="L1020" i="1"/>
  <c r="O1020" i="1" s="1"/>
  <c r="M1019" i="1"/>
  <c r="S1019" i="1" s="1"/>
  <c r="L1019" i="1"/>
  <c r="O1019" i="1" s="1"/>
  <c r="R1019" i="1" s="1"/>
  <c r="M1018" i="1"/>
  <c r="L1018" i="1"/>
  <c r="O1018" i="1" s="1"/>
  <c r="O1017" i="1"/>
  <c r="R1017" i="1" s="1"/>
  <c r="M1017" i="1"/>
  <c r="L1017" i="1"/>
  <c r="M1016" i="1"/>
  <c r="L1016" i="1"/>
  <c r="O1016" i="1" s="1"/>
  <c r="R1015" i="1"/>
  <c r="M1015" i="1"/>
  <c r="S1015" i="1" s="1"/>
  <c r="L1015" i="1"/>
  <c r="O1015" i="1" s="1"/>
  <c r="M1014" i="1"/>
  <c r="L1014" i="1"/>
  <c r="O1014" i="1" s="1"/>
  <c r="O1013" i="1"/>
  <c r="M1013" i="1"/>
  <c r="L1013" i="1"/>
  <c r="O1012" i="1"/>
  <c r="M1012" i="1"/>
  <c r="L1012" i="1"/>
  <c r="M1011" i="1"/>
  <c r="L1011" i="1"/>
  <c r="O1011" i="1" s="1"/>
  <c r="M1010" i="1"/>
  <c r="L1010" i="1"/>
  <c r="O1010" i="1" s="1"/>
  <c r="R1010" i="1" s="1"/>
  <c r="O1009" i="1"/>
  <c r="M1009" i="1"/>
  <c r="L1009" i="1"/>
  <c r="M1008" i="1"/>
  <c r="L1008" i="1"/>
  <c r="O1008" i="1" s="1"/>
  <c r="R1008" i="1" s="1"/>
  <c r="M1007" i="1"/>
  <c r="L1007" i="1"/>
  <c r="O1007" i="1" s="1"/>
  <c r="M1006" i="1"/>
  <c r="L1006" i="1"/>
  <c r="O1006" i="1" s="1"/>
  <c r="R1006" i="1" s="1"/>
  <c r="R1005" i="1"/>
  <c r="O1005" i="1"/>
  <c r="M1005" i="1"/>
  <c r="L1005" i="1"/>
  <c r="M1004" i="1"/>
  <c r="L1004" i="1"/>
  <c r="O1004" i="1" s="1"/>
  <c r="M1003" i="1"/>
  <c r="L1003" i="1"/>
  <c r="O1003" i="1" s="1"/>
  <c r="M1002" i="1"/>
  <c r="L1002" i="1"/>
  <c r="O1002" i="1" s="1"/>
  <c r="R1001" i="1"/>
  <c r="M1001" i="1"/>
  <c r="L1001" i="1"/>
  <c r="O1001" i="1" s="1"/>
  <c r="M1000" i="1"/>
  <c r="L1000" i="1"/>
  <c r="O1000" i="1" s="1"/>
  <c r="M999" i="1"/>
  <c r="L999" i="1"/>
  <c r="O999" i="1" s="1"/>
  <c r="S999" i="1" s="1"/>
  <c r="M998" i="1"/>
  <c r="L998" i="1"/>
  <c r="O998" i="1" s="1"/>
  <c r="M997" i="1"/>
  <c r="L997" i="1"/>
  <c r="O997" i="1" s="1"/>
  <c r="R997" i="1" s="1"/>
  <c r="M996" i="1"/>
  <c r="L996" i="1"/>
  <c r="O996" i="1" s="1"/>
  <c r="M995" i="1"/>
  <c r="L995" i="1"/>
  <c r="O995" i="1" s="1"/>
  <c r="M994" i="1"/>
  <c r="L994" i="1"/>
  <c r="O994" i="1" s="1"/>
  <c r="S994" i="1" s="1"/>
  <c r="M993" i="1"/>
  <c r="L993" i="1"/>
  <c r="O993" i="1" s="1"/>
  <c r="O992" i="1"/>
  <c r="R992" i="1" s="1"/>
  <c r="M992" i="1"/>
  <c r="L992" i="1"/>
  <c r="M991" i="1"/>
  <c r="L991" i="1"/>
  <c r="O991" i="1" s="1"/>
  <c r="M990" i="1"/>
  <c r="L990" i="1"/>
  <c r="O990" i="1" s="1"/>
  <c r="O989" i="1"/>
  <c r="M989" i="1"/>
  <c r="L989" i="1"/>
  <c r="M988" i="1"/>
  <c r="L988" i="1"/>
  <c r="O988" i="1" s="1"/>
  <c r="R988" i="1" s="1"/>
  <c r="M987" i="1"/>
  <c r="L987" i="1"/>
  <c r="O987" i="1" s="1"/>
  <c r="S987" i="1" s="1"/>
  <c r="R986" i="1"/>
  <c r="M986" i="1"/>
  <c r="S986" i="1" s="1"/>
  <c r="L986" i="1"/>
  <c r="O986" i="1" s="1"/>
  <c r="M985" i="1"/>
  <c r="L985" i="1"/>
  <c r="O985" i="1" s="1"/>
  <c r="M984" i="1"/>
  <c r="L984" i="1"/>
  <c r="O984" i="1" s="1"/>
  <c r="R984" i="1" s="1"/>
  <c r="M983" i="1"/>
  <c r="L983" i="1"/>
  <c r="O983" i="1" s="1"/>
  <c r="R983" i="1" s="1"/>
  <c r="M982" i="1"/>
  <c r="L982" i="1"/>
  <c r="O982" i="1" s="1"/>
  <c r="M981" i="1"/>
  <c r="L981" i="1"/>
  <c r="O981" i="1" s="1"/>
  <c r="M980" i="1"/>
  <c r="L980" i="1"/>
  <c r="O980" i="1" s="1"/>
  <c r="M979" i="1"/>
  <c r="L979" i="1"/>
  <c r="O979" i="1" s="1"/>
  <c r="R979" i="1" s="1"/>
  <c r="O978" i="1"/>
  <c r="R978" i="1" s="1"/>
  <c r="M978" i="1"/>
  <c r="L978" i="1"/>
  <c r="M977" i="1"/>
  <c r="L977" i="1"/>
  <c r="O977" i="1" s="1"/>
  <c r="O976" i="1"/>
  <c r="M976" i="1"/>
  <c r="L976" i="1"/>
  <c r="M975" i="1"/>
  <c r="L975" i="1"/>
  <c r="O975" i="1" s="1"/>
  <c r="R975" i="1" s="1"/>
  <c r="O974" i="1"/>
  <c r="R974" i="1" s="1"/>
  <c r="M974" i="1"/>
  <c r="S974" i="1" s="1"/>
  <c r="L974" i="1"/>
  <c r="M973" i="1"/>
  <c r="L973" i="1"/>
  <c r="O973" i="1" s="1"/>
  <c r="R973" i="1" s="1"/>
  <c r="M972" i="1"/>
  <c r="L972" i="1"/>
  <c r="O972" i="1" s="1"/>
  <c r="M971" i="1"/>
  <c r="S971" i="1" s="1"/>
  <c r="L971" i="1"/>
  <c r="O971" i="1" s="1"/>
  <c r="R971" i="1" s="1"/>
  <c r="M970" i="1"/>
  <c r="L970" i="1"/>
  <c r="O970" i="1" s="1"/>
  <c r="M969" i="1"/>
  <c r="L969" i="1"/>
  <c r="O969" i="1" s="1"/>
  <c r="R969" i="1" s="1"/>
  <c r="M968" i="1"/>
  <c r="L968" i="1"/>
  <c r="O968" i="1" s="1"/>
  <c r="M967" i="1"/>
  <c r="L967" i="1"/>
  <c r="O967" i="1" s="1"/>
  <c r="M966" i="1"/>
  <c r="L966" i="1"/>
  <c r="O966" i="1" s="1"/>
  <c r="M965" i="1"/>
  <c r="L965" i="1"/>
  <c r="O965" i="1" s="1"/>
  <c r="M964" i="1"/>
  <c r="L964" i="1"/>
  <c r="O964" i="1" s="1"/>
  <c r="R964" i="1" s="1"/>
  <c r="M963" i="1"/>
  <c r="L963" i="1"/>
  <c r="O963" i="1" s="1"/>
  <c r="S963" i="1" s="1"/>
  <c r="R962" i="1"/>
  <c r="M962" i="1"/>
  <c r="S962" i="1" s="1"/>
  <c r="L962" i="1"/>
  <c r="O962" i="1" s="1"/>
  <c r="M961" i="1"/>
  <c r="L961" i="1"/>
  <c r="O961" i="1" s="1"/>
  <c r="M960" i="1"/>
  <c r="L960" i="1"/>
  <c r="O960" i="1" s="1"/>
  <c r="M959" i="1"/>
  <c r="L959" i="1"/>
  <c r="O959" i="1" s="1"/>
  <c r="M958" i="1"/>
  <c r="L958" i="1"/>
  <c r="O958" i="1" s="1"/>
  <c r="M957" i="1"/>
  <c r="L957" i="1"/>
  <c r="O957" i="1" s="1"/>
  <c r="O956" i="1"/>
  <c r="R956" i="1" s="1"/>
  <c r="M956" i="1"/>
  <c r="L956" i="1"/>
  <c r="M955" i="1"/>
  <c r="L955" i="1"/>
  <c r="O955" i="1" s="1"/>
  <c r="R955" i="1" s="1"/>
  <c r="M954" i="1"/>
  <c r="L954" i="1"/>
  <c r="O954" i="1" s="1"/>
  <c r="M953" i="1"/>
  <c r="L953" i="1"/>
  <c r="O953" i="1" s="1"/>
  <c r="R953" i="1" s="1"/>
  <c r="M952" i="1"/>
  <c r="L952" i="1"/>
  <c r="O952" i="1" s="1"/>
  <c r="R952" i="1" s="1"/>
  <c r="R951" i="1"/>
  <c r="M951" i="1"/>
  <c r="L951" i="1"/>
  <c r="O951" i="1" s="1"/>
  <c r="M950" i="1"/>
  <c r="L950" i="1"/>
  <c r="O950" i="1" s="1"/>
  <c r="M949" i="1"/>
  <c r="L949" i="1"/>
  <c r="O949" i="1" s="1"/>
  <c r="R949" i="1" s="1"/>
  <c r="O948" i="1"/>
  <c r="S948" i="1" s="1"/>
  <c r="M948" i="1"/>
  <c r="L948" i="1"/>
  <c r="M947" i="1"/>
  <c r="L947" i="1"/>
  <c r="O947" i="1" s="1"/>
  <c r="S947" i="1" s="1"/>
  <c r="M946" i="1"/>
  <c r="L946" i="1"/>
  <c r="O946" i="1" s="1"/>
  <c r="O945" i="1"/>
  <c r="M945" i="1"/>
  <c r="L945" i="1"/>
  <c r="M944" i="1"/>
  <c r="L944" i="1"/>
  <c r="O944" i="1" s="1"/>
  <c r="M943" i="1"/>
  <c r="L943" i="1"/>
  <c r="O943" i="1" s="1"/>
  <c r="M942" i="1"/>
  <c r="L942" i="1"/>
  <c r="O942" i="1" s="1"/>
  <c r="M941" i="1"/>
  <c r="L941" i="1"/>
  <c r="O941" i="1" s="1"/>
  <c r="M940" i="1"/>
  <c r="L940" i="1"/>
  <c r="O940" i="1" s="1"/>
  <c r="M939" i="1"/>
  <c r="L939" i="1"/>
  <c r="O939" i="1" s="1"/>
  <c r="M938" i="1"/>
  <c r="L938" i="1"/>
  <c r="O938" i="1" s="1"/>
  <c r="R938" i="1" s="1"/>
  <c r="M937" i="1"/>
  <c r="L937" i="1"/>
  <c r="O937" i="1" s="1"/>
  <c r="S937" i="1" s="1"/>
  <c r="O936" i="1"/>
  <c r="R936" i="1" s="1"/>
  <c r="M936" i="1"/>
  <c r="S936" i="1" s="1"/>
  <c r="L936" i="1"/>
  <c r="M935" i="1"/>
  <c r="L935" i="1"/>
  <c r="O935" i="1" s="1"/>
  <c r="M934" i="1"/>
  <c r="L934" i="1"/>
  <c r="O934" i="1" s="1"/>
  <c r="R934" i="1" s="1"/>
  <c r="O933" i="1"/>
  <c r="S933" i="1" s="1"/>
  <c r="M933" i="1"/>
  <c r="L933" i="1"/>
  <c r="M932" i="1"/>
  <c r="L932" i="1"/>
  <c r="O932" i="1" s="1"/>
  <c r="R931" i="1"/>
  <c r="M931" i="1"/>
  <c r="L931" i="1"/>
  <c r="O931" i="1" s="1"/>
  <c r="S931" i="1" s="1"/>
  <c r="M930" i="1"/>
  <c r="L930" i="1"/>
  <c r="O930" i="1" s="1"/>
  <c r="R930" i="1" s="1"/>
  <c r="S929" i="1"/>
  <c r="M929" i="1"/>
  <c r="L929" i="1"/>
  <c r="O929" i="1" s="1"/>
  <c r="R929" i="1" s="1"/>
  <c r="M928" i="1"/>
  <c r="L928" i="1"/>
  <c r="O928" i="1" s="1"/>
  <c r="R927" i="1"/>
  <c r="M927" i="1"/>
  <c r="S927" i="1" s="1"/>
  <c r="L927" i="1"/>
  <c r="O927" i="1" s="1"/>
  <c r="M926" i="1"/>
  <c r="L926" i="1"/>
  <c r="O926" i="1" s="1"/>
  <c r="M925" i="1"/>
  <c r="L925" i="1"/>
  <c r="O925" i="1" s="1"/>
  <c r="S925" i="1" s="1"/>
  <c r="M924" i="1"/>
  <c r="L924" i="1"/>
  <c r="O924" i="1" s="1"/>
  <c r="M923" i="1"/>
  <c r="S923" i="1" s="1"/>
  <c r="L923" i="1"/>
  <c r="O923" i="1" s="1"/>
  <c r="R923" i="1" s="1"/>
  <c r="M922" i="1"/>
  <c r="L922" i="1"/>
  <c r="O922" i="1" s="1"/>
  <c r="M921" i="1"/>
  <c r="L921" i="1"/>
  <c r="O921" i="1" s="1"/>
  <c r="M920" i="1"/>
  <c r="L920" i="1"/>
  <c r="O920" i="1" s="1"/>
  <c r="S920" i="1" s="1"/>
  <c r="R919" i="1"/>
  <c r="M919" i="1"/>
  <c r="S919" i="1" s="1"/>
  <c r="L919" i="1"/>
  <c r="O919" i="1" s="1"/>
  <c r="M918" i="1"/>
  <c r="L918" i="1"/>
  <c r="O918" i="1" s="1"/>
  <c r="M917" i="1"/>
  <c r="L917" i="1"/>
  <c r="O917" i="1" s="1"/>
  <c r="M916" i="1"/>
  <c r="L916" i="1"/>
  <c r="O916" i="1" s="1"/>
  <c r="M915" i="1"/>
  <c r="L915" i="1"/>
  <c r="O915" i="1" s="1"/>
  <c r="M914" i="1"/>
  <c r="L914" i="1"/>
  <c r="O914" i="1" s="1"/>
  <c r="R914" i="1" s="1"/>
  <c r="M913" i="1"/>
  <c r="L913" i="1"/>
  <c r="O913" i="1" s="1"/>
  <c r="M912" i="1"/>
  <c r="L912" i="1"/>
  <c r="O912" i="1" s="1"/>
  <c r="R912" i="1" s="1"/>
  <c r="O911" i="1"/>
  <c r="M911" i="1"/>
  <c r="L911" i="1"/>
  <c r="M910" i="1"/>
  <c r="L910" i="1"/>
  <c r="O910" i="1" s="1"/>
  <c r="M909" i="1"/>
  <c r="L909" i="1"/>
  <c r="O909" i="1" s="1"/>
  <c r="M908" i="1"/>
  <c r="L908" i="1"/>
  <c r="O908" i="1" s="1"/>
  <c r="M907" i="1"/>
  <c r="L907" i="1"/>
  <c r="O907" i="1" s="1"/>
  <c r="R907" i="1" s="1"/>
  <c r="M906" i="1"/>
  <c r="L906" i="1"/>
  <c r="O906" i="1" s="1"/>
  <c r="M905" i="1"/>
  <c r="L905" i="1"/>
  <c r="O905" i="1" s="1"/>
  <c r="M904" i="1"/>
  <c r="L904" i="1"/>
  <c r="O904" i="1" s="1"/>
  <c r="R904" i="1" s="1"/>
  <c r="M903" i="1"/>
  <c r="L903" i="1"/>
  <c r="O903" i="1" s="1"/>
  <c r="O902" i="1"/>
  <c r="M902" i="1"/>
  <c r="L902" i="1"/>
  <c r="M901" i="1"/>
  <c r="L901" i="1"/>
  <c r="O901" i="1" s="1"/>
  <c r="M900" i="1"/>
  <c r="L900" i="1"/>
  <c r="O900" i="1" s="1"/>
  <c r="M899" i="1"/>
  <c r="S899" i="1" s="1"/>
  <c r="L899" i="1"/>
  <c r="O899" i="1" s="1"/>
  <c r="R899" i="1" s="1"/>
  <c r="M898" i="1"/>
  <c r="L898" i="1"/>
  <c r="O898" i="1" s="1"/>
  <c r="O897" i="1"/>
  <c r="R897" i="1" s="1"/>
  <c r="M897" i="1"/>
  <c r="S897" i="1" s="1"/>
  <c r="L897" i="1"/>
  <c r="M896" i="1"/>
  <c r="L896" i="1"/>
  <c r="O896" i="1" s="1"/>
  <c r="M895" i="1"/>
  <c r="L895" i="1"/>
  <c r="O895" i="1" s="1"/>
  <c r="M894" i="1"/>
  <c r="L894" i="1"/>
  <c r="O894" i="1" s="1"/>
  <c r="M893" i="1"/>
  <c r="L893" i="1"/>
  <c r="O893" i="1" s="1"/>
  <c r="M892" i="1"/>
  <c r="L892" i="1"/>
  <c r="O892" i="1" s="1"/>
  <c r="S892" i="1" s="1"/>
  <c r="M891" i="1"/>
  <c r="L891" i="1"/>
  <c r="O891" i="1" s="1"/>
  <c r="M890" i="1"/>
  <c r="L890" i="1"/>
  <c r="O890" i="1" s="1"/>
  <c r="M889" i="1"/>
  <c r="L889" i="1"/>
  <c r="O889" i="1" s="1"/>
  <c r="M888" i="1"/>
  <c r="L888" i="1"/>
  <c r="O888" i="1" s="1"/>
  <c r="R888" i="1" s="1"/>
  <c r="M887" i="1"/>
  <c r="L887" i="1"/>
  <c r="O887" i="1" s="1"/>
  <c r="R887" i="1" s="1"/>
  <c r="M886" i="1"/>
  <c r="L886" i="1"/>
  <c r="O886" i="1" s="1"/>
  <c r="M885" i="1"/>
  <c r="L885" i="1"/>
  <c r="O885" i="1" s="1"/>
  <c r="M884" i="1"/>
  <c r="L884" i="1"/>
  <c r="O884" i="1" s="1"/>
  <c r="S884" i="1" s="1"/>
  <c r="M883" i="1"/>
  <c r="L883" i="1"/>
  <c r="O883" i="1" s="1"/>
  <c r="R883" i="1" s="1"/>
  <c r="M882" i="1"/>
  <c r="L882" i="1"/>
  <c r="O882" i="1" s="1"/>
  <c r="R882" i="1" s="1"/>
  <c r="M881" i="1"/>
  <c r="L881" i="1"/>
  <c r="O881" i="1" s="1"/>
  <c r="R881" i="1" s="1"/>
  <c r="O880" i="1"/>
  <c r="M880" i="1"/>
  <c r="L880" i="1"/>
  <c r="M879" i="1"/>
  <c r="L879" i="1"/>
  <c r="O879" i="1" s="1"/>
  <c r="M878" i="1"/>
  <c r="L878" i="1"/>
  <c r="O878" i="1" s="1"/>
  <c r="M877" i="1"/>
  <c r="L877" i="1"/>
  <c r="O877" i="1" s="1"/>
  <c r="R877" i="1" s="1"/>
  <c r="M876" i="1"/>
  <c r="L876" i="1"/>
  <c r="O876" i="1" s="1"/>
  <c r="M875" i="1"/>
  <c r="L875" i="1"/>
  <c r="O875" i="1" s="1"/>
  <c r="M874" i="1"/>
  <c r="L874" i="1"/>
  <c r="O874" i="1" s="1"/>
  <c r="M873" i="1"/>
  <c r="L873" i="1"/>
  <c r="O873" i="1" s="1"/>
  <c r="O872" i="1"/>
  <c r="M872" i="1"/>
  <c r="L872" i="1"/>
  <c r="M871" i="1"/>
  <c r="L871" i="1"/>
  <c r="O871" i="1" s="1"/>
  <c r="O870" i="1"/>
  <c r="M870" i="1"/>
  <c r="L870" i="1"/>
  <c r="M869" i="1"/>
  <c r="L869" i="1"/>
  <c r="O869" i="1" s="1"/>
  <c r="M868" i="1"/>
  <c r="L868" i="1"/>
  <c r="O868" i="1" s="1"/>
  <c r="O867" i="1"/>
  <c r="M867" i="1"/>
  <c r="L867" i="1"/>
  <c r="M866" i="1"/>
  <c r="L866" i="1"/>
  <c r="O866" i="1" s="1"/>
  <c r="M865" i="1"/>
  <c r="L865" i="1"/>
  <c r="O865" i="1" s="1"/>
  <c r="M864" i="1"/>
  <c r="L864" i="1"/>
  <c r="O864" i="1" s="1"/>
  <c r="R864" i="1" s="1"/>
  <c r="M863" i="1"/>
  <c r="L863" i="1"/>
  <c r="O863" i="1" s="1"/>
  <c r="R863" i="1" s="1"/>
  <c r="M862" i="1"/>
  <c r="L862" i="1"/>
  <c r="O862" i="1" s="1"/>
  <c r="M861" i="1"/>
  <c r="L861" i="1"/>
  <c r="O861" i="1" s="1"/>
  <c r="O860" i="1"/>
  <c r="R860" i="1" s="1"/>
  <c r="M860" i="1"/>
  <c r="L860" i="1"/>
  <c r="M859" i="1"/>
  <c r="L859" i="1"/>
  <c r="O859" i="1" s="1"/>
  <c r="R859" i="1" s="1"/>
  <c r="M858" i="1"/>
  <c r="L858" i="1"/>
  <c r="O858" i="1" s="1"/>
  <c r="M857" i="1"/>
  <c r="L857" i="1"/>
  <c r="O857" i="1" s="1"/>
  <c r="O856" i="1"/>
  <c r="M856" i="1"/>
  <c r="L856" i="1"/>
  <c r="M855" i="1"/>
  <c r="L855" i="1"/>
  <c r="O855" i="1" s="1"/>
  <c r="S855" i="1" s="1"/>
  <c r="M854" i="1"/>
  <c r="L854" i="1"/>
  <c r="O854" i="1" s="1"/>
  <c r="M853" i="1"/>
  <c r="S853" i="1" s="1"/>
  <c r="L853" i="1"/>
  <c r="O853" i="1" s="1"/>
  <c r="R853" i="1" s="1"/>
  <c r="M852" i="1"/>
  <c r="L852" i="1"/>
  <c r="O852" i="1" s="1"/>
  <c r="M851" i="1"/>
  <c r="L851" i="1"/>
  <c r="O851" i="1" s="1"/>
  <c r="R850" i="1"/>
  <c r="M850" i="1"/>
  <c r="L850" i="1"/>
  <c r="O850" i="1" s="1"/>
  <c r="O849" i="1"/>
  <c r="R849" i="1" s="1"/>
  <c r="M849" i="1"/>
  <c r="L849" i="1"/>
  <c r="M848" i="1"/>
  <c r="L848" i="1"/>
  <c r="O848" i="1" s="1"/>
  <c r="M847" i="1"/>
  <c r="L847" i="1"/>
  <c r="O847" i="1" s="1"/>
  <c r="M846" i="1"/>
  <c r="L846" i="1"/>
  <c r="O846" i="1" s="1"/>
  <c r="S846" i="1" s="1"/>
  <c r="O845" i="1"/>
  <c r="M845" i="1"/>
  <c r="L845" i="1"/>
  <c r="M844" i="1"/>
  <c r="L844" i="1"/>
  <c r="O844" i="1" s="1"/>
  <c r="M843" i="1"/>
  <c r="L843" i="1"/>
  <c r="O843" i="1" s="1"/>
  <c r="M842" i="1"/>
  <c r="L842" i="1"/>
  <c r="O842" i="1" s="1"/>
  <c r="S842" i="1" s="1"/>
  <c r="M841" i="1"/>
  <c r="L841" i="1"/>
  <c r="O841" i="1" s="1"/>
  <c r="M840" i="1"/>
  <c r="L840" i="1"/>
  <c r="O840" i="1" s="1"/>
  <c r="R840" i="1" s="1"/>
  <c r="M839" i="1"/>
  <c r="L839" i="1"/>
  <c r="O839" i="1" s="1"/>
  <c r="R839" i="1" s="1"/>
  <c r="M838" i="1"/>
  <c r="L838" i="1"/>
  <c r="O838" i="1" s="1"/>
  <c r="O837" i="1"/>
  <c r="M837" i="1"/>
  <c r="L837" i="1"/>
  <c r="M836" i="1"/>
  <c r="L836" i="1"/>
  <c r="O836" i="1" s="1"/>
  <c r="S835" i="1"/>
  <c r="M835" i="1"/>
  <c r="L835" i="1"/>
  <c r="O835" i="1" s="1"/>
  <c r="M834" i="1"/>
  <c r="L834" i="1"/>
  <c r="O834" i="1" s="1"/>
  <c r="S833" i="1"/>
  <c r="M833" i="1"/>
  <c r="L833" i="1"/>
  <c r="O833" i="1" s="1"/>
  <c r="R833" i="1" s="1"/>
  <c r="M832" i="1"/>
  <c r="L832" i="1"/>
  <c r="O832" i="1" s="1"/>
  <c r="R832" i="1" s="1"/>
  <c r="M831" i="1"/>
  <c r="L831" i="1"/>
  <c r="O831" i="1" s="1"/>
  <c r="R831" i="1" s="1"/>
  <c r="M830" i="1"/>
  <c r="L830" i="1"/>
  <c r="O830" i="1" s="1"/>
  <c r="R830" i="1" s="1"/>
  <c r="R829" i="1"/>
  <c r="S829" i="1"/>
  <c r="M829" i="1"/>
  <c r="L829" i="1"/>
  <c r="O829" i="1" s="1"/>
  <c r="M828" i="1"/>
  <c r="L828" i="1"/>
  <c r="O828" i="1" s="1"/>
  <c r="M827" i="1"/>
  <c r="L827" i="1"/>
  <c r="O827" i="1" s="1"/>
  <c r="M826" i="1"/>
  <c r="L826" i="1"/>
  <c r="O826" i="1" s="1"/>
  <c r="R826" i="1" s="1"/>
  <c r="M825" i="1"/>
  <c r="L825" i="1"/>
  <c r="O825" i="1" s="1"/>
  <c r="R825" i="1" s="1"/>
  <c r="R824" i="1"/>
  <c r="M824" i="1"/>
  <c r="L824" i="1"/>
  <c r="O824" i="1" s="1"/>
  <c r="M823" i="1"/>
  <c r="L823" i="1"/>
  <c r="O823" i="1" s="1"/>
  <c r="M822" i="1"/>
  <c r="L822" i="1"/>
  <c r="O822" i="1" s="1"/>
  <c r="O821" i="1"/>
  <c r="M821" i="1"/>
  <c r="L821" i="1"/>
  <c r="M820" i="1"/>
  <c r="L820" i="1"/>
  <c r="O820" i="1" s="1"/>
  <c r="R820" i="1" s="1"/>
  <c r="R819" i="1"/>
  <c r="M819" i="1"/>
  <c r="L819" i="1"/>
  <c r="O819" i="1" s="1"/>
  <c r="M818" i="1"/>
  <c r="L818" i="1"/>
  <c r="O818" i="1" s="1"/>
  <c r="R818" i="1" s="1"/>
  <c r="M817" i="1"/>
  <c r="L817" i="1"/>
  <c r="O817" i="1" s="1"/>
  <c r="R817" i="1" s="1"/>
  <c r="M816" i="1"/>
  <c r="S816" i="1" s="1"/>
  <c r="L816" i="1"/>
  <c r="O816" i="1" s="1"/>
  <c r="R816" i="1" s="1"/>
  <c r="O815" i="1"/>
  <c r="M815" i="1"/>
  <c r="L815" i="1"/>
  <c r="M814" i="1"/>
  <c r="L814" i="1"/>
  <c r="O814" i="1" s="1"/>
  <c r="R814" i="1" s="1"/>
  <c r="M813" i="1"/>
  <c r="L813" i="1"/>
  <c r="O813" i="1" s="1"/>
  <c r="M812" i="1"/>
  <c r="L812" i="1"/>
  <c r="O812" i="1" s="1"/>
  <c r="M811" i="1"/>
  <c r="L811" i="1"/>
  <c r="O811" i="1" s="1"/>
  <c r="R811" i="1" s="1"/>
  <c r="M810" i="1"/>
  <c r="L810" i="1"/>
  <c r="O810" i="1" s="1"/>
  <c r="M809" i="1"/>
  <c r="L809" i="1"/>
  <c r="O809" i="1" s="1"/>
  <c r="M808" i="1"/>
  <c r="L808" i="1"/>
  <c r="O808" i="1" s="1"/>
  <c r="R807" i="1"/>
  <c r="M807" i="1"/>
  <c r="S807" i="1" s="1"/>
  <c r="L807" i="1"/>
  <c r="O807" i="1" s="1"/>
  <c r="M806" i="1"/>
  <c r="L806" i="1"/>
  <c r="O806" i="1" s="1"/>
  <c r="M805" i="1"/>
  <c r="L805" i="1"/>
  <c r="O805" i="1" s="1"/>
  <c r="R805" i="1" s="1"/>
  <c r="M804" i="1"/>
  <c r="L804" i="1"/>
  <c r="O804" i="1" s="1"/>
  <c r="M803" i="1"/>
  <c r="L803" i="1"/>
  <c r="O803" i="1" s="1"/>
  <c r="R803" i="1" s="1"/>
  <c r="M802" i="1"/>
  <c r="L802" i="1"/>
  <c r="O802" i="1" s="1"/>
  <c r="M801" i="1"/>
  <c r="L801" i="1"/>
  <c r="O801" i="1" s="1"/>
  <c r="M800" i="1"/>
  <c r="L800" i="1"/>
  <c r="O800" i="1" s="1"/>
  <c r="M799" i="1"/>
  <c r="L799" i="1"/>
  <c r="O799" i="1" s="1"/>
  <c r="M798" i="1"/>
  <c r="L798" i="1"/>
  <c r="O798" i="1" s="1"/>
  <c r="O797" i="1"/>
  <c r="M797" i="1"/>
  <c r="L797" i="1"/>
  <c r="M796" i="1"/>
  <c r="L796" i="1"/>
  <c r="O796" i="1" s="1"/>
  <c r="R796" i="1" s="1"/>
  <c r="M795" i="1"/>
  <c r="L795" i="1"/>
  <c r="O795" i="1" s="1"/>
  <c r="R795" i="1" s="1"/>
  <c r="M794" i="1"/>
  <c r="L794" i="1"/>
  <c r="O794" i="1" s="1"/>
  <c r="M793" i="1"/>
  <c r="L793" i="1"/>
  <c r="O793" i="1" s="1"/>
  <c r="M792" i="1"/>
  <c r="L792" i="1"/>
  <c r="O792" i="1" s="1"/>
  <c r="M791" i="1"/>
  <c r="L791" i="1"/>
  <c r="O791" i="1" s="1"/>
  <c r="S791" i="1" s="1"/>
  <c r="M790" i="1"/>
  <c r="L790" i="1"/>
  <c r="O790" i="1" s="1"/>
  <c r="M789" i="1"/>
  <c r="L789" i="1"/>
  <c r="O789" i="1" s="1"/>
  <c r="M788" i="1"/>
  <c r="L788" i="1"/>
  <c r="O788" i="1" s="1"/>
  <c r="M787" i="1"/>
  <c r="L787" i="1"/>
  <c r="O787" i="1" s="1"/>
  <c r="S787" i="1" s="1"/>
  <c r="M786" i="1"/>
  <c r="S786" i="1" s="1"/>
  <c r="L786" i="1"/>
  <c r="O786" i="1" s="1"/>
  <c r="R786" i="1" s="1"/>
  <c r="M785" i="1"/>
  <c r="L785" i="1"/>
  <c r="O785" i="1" s="1"/>
  <c r="O784" i="1"/>
  <c r="R784" i="1" s="1"/>
  <c r="M784" i="1"/>
  <c r="L784" i="1"/>
  <c r="M783" i="1"/>
  <c r="L783" i="1"/>
  <c r="O783" i="1" s="1"/>
  <c r="R783" i="1" s="1"/>
  <c r="M782" i="1"/>
  <c r="L782" i="1"/>
  <c r="O782" i="1" s="1"/>
  <c r="R782" i="1" s="1"/>
  <c r="M781" i="1"/>
  <c r="L781" i="1"/>
  <c r="O781" i="1" s="1"/>
  <c r="M780" i="1"/>
  <c r="L780" i="1"/>
  <c r="O780" i="1" s="1"/>
  <c r="M779" i="1"/>
  <c r="L779" i="1"/>
  <c r="O779" i="1" s="1"/>
  <c r="M778" i="1"/>
  <c r="L778" i="1"/>
  <c r="O778" i="1" s="1"/>
  <c r="M777" i="1"/>
  <c r="L777" i="1"/>
  <c r="O777" i="1" s="1"/>
  <c r="R777" i="1" s="1"/>
  <c r="R776" i="1"/>
  <c r="M776" i="1"/>
  <c r="S776" i="1" s="1"/>
  <c r="L776" i="1"/>
  <c r="O776" i="1" s="1"/>
  <c r="M775" i="1"/>
  <c r="L775" i="1"/>
  <c r="O775" i="1" s="1"/>
  <c r="M774" i="1"/>
  <c r="L774" i="1"/>
  <c r="O774" i="1" s="1"/>
  <c r="O773" i="1"/>
  <c r="M773" i="1"/>
  <c r="L773" i="1"/>
  <c r="M772" i="1"/>
  <c r="L772" i="1"/>
  <c r="O772" i="1" s="1"/>
  <c r="R772" i="1" s="1"/>
  <c r="M771" i="1"/>
  <c r="L771" i="1"/>
  <c r="O771" i="1" s="1"/>
  <c r="M770" i="1"/>
  <c r="L770" i="1"/>
  <c r="O770" i="1" s="1"/>
  <c r="M769" i="1"/>
  <c r="L769" i="1"/>
  <c r="O769" i="1" s="1"/>
  <c r="R769" i="1" s="1"/>
  <c r="O768" i="1"/>
  <c r="M768" i="1"/>
  <c r="L768" i="1"/>
  <c r="M767" i="1"/>
  <c r="L767" i="1"/>
  <c r="O767" i="1" s="1"/>
  <c r="M766" i="1"/>
  <c r="L766" i="1"/>
  <c r="O766" i="1" s="1"/>
  <c r="R766" i="1" s="1"/>
  <c r="M765" i="1"/>
  <c r="L765" i="1"/>
  <c r="O765" i="1" s="1"/>
  <c r="M764" i="1"/>
  <c r="L764" i="1"/>
  <c r="O764" i="1" s="1"/>
  <c r="R764" i="1" s="1"/>
  <c r="M763" i="1"/>
  <c r="L763" i="1"/>
  <c r="O763" i="1" s="1"/>
  <c r="R763" i="1" s="1"/>
  <c r="S762" i="1"/>
  <c r="M762" i="1"/>
  <c r="L762" i="1"/>
  <c r="O762" i="1" s="1"/>
  <c r="R762" i="1" s="1"/>
  <c r="M761" i="1"/>
  <c r="L761" i="1"/>
  <c r="O761" i="1" s="1"/>
  <c r="R761" i="1" s="1"/>
  <c r="M760" i="1"/>
  <c r="L760" i="1"/>
  <c r="O760" i="1" s="1"/>
  <c r="R760" i="1" s="1"/>
  <c r="R759" i="1"/>
  <c r="M759" i="1"/>
  <c r="S759" i="1" s="1"/>
  <c r="L759" i="1"/>
  <c r="O759" i="1" s="1"/>
  <c r="M758" i="1"/>
  <c r="L758" i="1"/>
  <c r="O758" i="1" s="1"/>
  <c r="R758" i="1" s="1"/>
  <c r="M757" i="1"/>
  <c r="L757" i="1"/>
  <c r="O757" i="1" s="1"/>
  <c r="M756" i="1"/>
  <c r="L756" i="1"/>
  <c r="O756" i="1" s="1"/>
  <c r="R755" i="1"/>
  <c r="M755" i="1"/>
  <c r="L755" i="1"/>
  <c r="O755" i="1" s="1"/>
  <c r="M754" i="1"/>
  <c r="L754" i="1"/>
  <c r="O754" i="1" s="1"/>
  <c r="S754" i="1" s="1"/>
  <c r="M753" i="1"/>
  <c r="L753" i="1"/>
  <c r="O753" i="1" s="1"/>
  <c r="M752" i="1"/>
  <c r="L752" i="1"/>
  <c r="O752" i="1" s="1"/>
  <c r="R752" i="1" s="1"/>
  <c r="M751" i="1"/>
  <c r="L751" i="1"/>
  <c r="O751" i="1" s="1"/>
  <c r="M750" i="1"/>
  <c r="L750" i="1"/>
  <c r="O750" i="1" s="1"/>
  <c r="M749" i="1"/>
  <c r="L749" i="1"/>
  <c r="O749" i="1" s="1"/>
  <c r="O748" i="1"/>
  <c r="S748" i="1" s="1"/>
  <c r="M748" i="1"/>
  <c r="L748" i="1"/>
  <c r="M747" i="1"/>
  <c r="L747" i="1"/>
  <c r="O747" i="1" s="1"/>
  <c r="M746" i="1"/>
  <c r="L746" i="1"/>
  <c r="O746" i="1" s="1"/>
  <c r="M745" i="1"/>
  <c r="L745" i="1"/>
  <c r="O745" i="1" s="1"/>
  <c r="M744" i="1"/>
  <c r="L744" i="1"/>
  <c r="O744" i="1" s="1"/>
  <c r="S744" i="1" s="1"/>
  <c r="M743" i="1"/>
  <c r="L743" i="1"/>
  <c r="O743" i="1" s="1"/>
  <c r="R743" i="1" s="1"/>
  <c r="M742" i="1"/>
  <c r="S742" i="1" s="1"/>
  <c r="L742" i="1"/>
  <c r="O742" i="1" s="1"/>
  <c r="R742" i="1" s="1"/>
  <c r="M741" i="1"/>
  <c r="L741" i="1"/>
  <c r="O741" i="1" s="1"/>
  <c r="M740" i="1"/>
  <c r="L740" i="1"/>
  <c r="O740" i="1" s="1"/>
  <c r="M739" i="1"/>
  <c r="L739" i="1"/>
  <c r="O739" i="1" s="1"/>
  <c r="O738" i="1"/>
  <c r="M738" i="1"/>
  <c r="L738" i="1"/>
  <c r="M737" i="1"/>
  <c r="S737" i="1" s="1"/>
  <c r="L737" i="1"/>
  <c r="O737" i="1" s="1"/>
  <c r="R737" i="1" s="1"/>
  <c r="M736" i="1"/>
  <c r="L736" i="1"/>
  <c r="O736" i="1" s="1"/>
  <c r="M735" i="1"/>
  <c r="L735" i="1"/>
  <c r="O735" i="1" s="1"/>
  <c r="R735" i="1" s="1"/>
  <c r="M734" i="1"/>
  <c r="L734" i="1"/>
  <c r="O734" i="1" s="1"/>
  <c r="R734" i="1" s="1"/>
  <c r="M733" i="1"/>
  <c r="L733" i="1"/>
  <c r="O733" i="1" s="1"/>
  <c r="M732" i="1"/>
  <c r="L732" i="1"/>
  <c r="O732" i="1" s="1"/>
  <c r="S732" i="1" s="1"/>
  <c r="M731" i="1"/>
  <c r="S731" i="1" s="1"/>
  <c r="L731" i="1"/>
  <c r="O731" i="1" s="1"/>
  <c r="R731" i="1" s="1"/>
  <c r="M730" i="1"/>
  <c r="L730" i="1"/>
  <c r="O730" i="1" s="1"/>
  <c r="M729" i="1"/>
  <c r="L729" i="1"/>
  <c r="O729" i="1" s="1"/>
  <c r="O728" i="1"/>
  <c r="R728" i="1" s="1"/>
  <c r="M728" i="1"/>
  <c r="L728" i="1"/>
  <c r="M727" i="1"/>
  <c r="L727" i="1"/>
  <c r="O727" i="1" s="1"/>
  <c r="M726" i="1"/>
  <c r="L726" i="1"/>
  <c r="O726" i="1" s="1"/>
  <c r="O725" i="1"/>
  <c r="M725" i="1"/>
  <c r="L725" i="1"/>
  <c r="M724" i="1"/>
  <c r="L724" i="1"/>
  <c r="O724" i="1" s="1"/>
  <c r="M723" i="1"/>
  <c r="L723" i="1"/>
  <c r="O723" i="1" s="1"/>
  <c r="M722" i="1"/>
  <c r="L722" i="1"/>
  <c r="O722" i="1" s="1"/>
  <c r="M721" i="1"/>
  <c r="L721" i="1"/>
  <c r="O721" i="1" s="1"/>
  <c r="R720" i="1"/>
  <c r="S720" i="1"/>
  <c r="M720" i="1"/>
  <c r="L720" i="1"/>
  <c r="O720" i="1" s="1"/>
  <c r="M719" i="1"/>
  <c r="L719" i="1"/>
  <c r="O719" i="1" s="1"/>
  <c r="M718" i="1"/>
  <c r="L718" i="1"/>
  <c r="O718" i="1" s="1"/>
  <c r="M717" i="1"/>
  <c r="L717" i="1"/>
  <c r="O717" i="1" s="1"/>
  <c r="M716" i="1"/>
  <c r="L716" i="1"/>
  <c r="O716" i="1" s="1"/>
  <c r="M715" i="1"/>
  <c r="L715" i="1"/>
  <c r="O715" i="1" s="1"/>
  <c r="S715" i="1" s="1"/>
  <c r="M714" i="1"/>
  <c r="L714" i="1"/>
  <c r="O714" i="1" s="1"/>
  <c r="M713" i="1"/>
  <c r="L713" i="1"/>
  <c r="O713" i="1" s="1"/>
  <c r="M712" i="1"/>
  <c r="L712" i="1"/>
  <c r="O712" i="1" s="1"/>
  <c r="M711" i="1"/>
  <c r="L711" i="1"/>
  <c r="O711" i="1" s="1"/>
  <c r="R711" i="1" s="1"/>
  <c r="M710" i="1"/>
  <c r="L710" i="1"/>
  <c r="O710" i="1" s="1"/>
  <c r="R710" i="1" s="1"/>
  <c r="M709" i="1"/>
  <c r="L709" i="1"/>
  <c r="O709" i="1" s="1"/>
  <c r="M708" i="1"/>
  <c r="L708" i="1"/>
  <c r="O708" i="1" s="1"/>
  <c r="M707" i="1"/>
  <c r="L707" i="1"/>
  <c r="O707" i="1" s="1"/>
  <c r="R706" i="1"/>
  <c r="M706" i="1"/>
  <c r="L706" i="1"/>
  <c r="O706" i="1" s="1"/>
  <c r="M705" i="1"/>
  <c r="L705" i="1"/>
  <c r="O705" i="1" s="1"/>
  <c r="M704" i="1"/>
  <c r="L704" i="1"/>
  <c r="O704" i="1" s="1"/>
  <c r="M703" i="1"/>
  <c r="L703" i="1"/>
  <c r="O703" i="1" s="1"/>
  <c r="M702" i="1"/>
  <c r="L702" i="1"/>
  <c r="O702" i="1" s="1"/>
  <c r="M701" i="1"/>
  <c r="L701" i="1"/>
  <c r="O701" i="1" s="1"/>
  <c r="M700" i="1"/>
  <c r="L700" i="1"/>
  <c r="O700" i="1" s="1"/>
  <c r="M699" i="1"/>
  <c r="L699" i="1"/>
  <c r="O699" i="1" s="1"/>
  <c r="R699" i="1" s="1"/>
  <c r="M698" i="1"/>
  <c r="L698" i="1"/>
  <c r="O698" i="1" s="1"/>
  <c r="R698" i="1" s="1"/>
  <c r="M697" i="1"/>
  <c r="L697" i="1"/>
  <c r="O697" i="1" s="1"/>
  <c r="R697" i="1" s="1"/>
  <c r="M696" i="1"/>
  <c r="L696" i="1"/>
  <c r="O696" i="1" s="1"/>
  <c r="R696" i="1" s="1"/>
  <c r="M695" i="1"/>
  <c r="S695" i="1" s="1"/>
  <c r="L695" i="1"/>
  <c r="O695" i="1" s="1"/>
  <c r="R695" i="1" s="1"/>
  <c r="R694" i="1"/>
  <c r="M694" i="1"/>
  <c r="L694" i="1"/>
  <c r="O694" i="1" s="1"/>
  <c r="M693" i="1"/>
  <c r="S693" i="1" s="1"/>
  <c r="L693" i="1"/>
  <c r="O693" i="1" s="1"/>
  <c r="R693" i="1" s="1"/>
  <c r="O692" i="1"/>
  <c r="M692" i="1"/>
  <c r="L692" i="1"/>
  <c r="M691" i="1"/>
  <c r="L691" i="1"/>
  <c r="O691" i="1" s="1"/>
  <c r="M690" i="1"/>
  <c r="L690" i="1"/>
  <c r="O690" i="1" s="1"/>
  <c r="S690" i="1" s="1"/>
  <c r="M689" i="1"/>
  <c r="L689" i="1"/>
  <c r="O689" i="1" s="1"/>
  <c r="M688" i="1"/>
  <c r="L688" i="1"/>
  <c r="O688" i="1" s="1"/>
  <c r="M687" i="1"/>
  <c r="L687" i="1"/>
  <c r="O687" i="1" s="1"/>
  <c r="M686" i="1"/>
  <c r="L686" i="1"/>
  <c r="O686" i="1" s="1"/>
  <c r="R686" i="1" s="1"/>
  <c r="M685" i="1"/>
  <c r="L685" i="1"/>
  <c r="O685" i="1" s="1"/>
  <c r="M684" i="1"/>
  <c r="L684" i="1"/>
  <c r="O684" i="1" s="1"/>
  <c r="M683" i="1"/>
  <c r="L683" i="1"/>
  <c r="O683" i="1" s="1"/>
  <c r="M682" i="1"/>
  <c r="L682" i="1"/>
  <c r="O682" i="1" s="1"/>
  <c r="M681" i="1"/>
  <c r="L681" i="1"/>
  <c r="O681" i="1" s="1"/>
  <c r="M680" i="1"/>
  <c r="L680" i="1"/>
  <c r="O680" i="1" s="1"/>
  <c r="M679" i="1"/>
  <c r="S679" i="1" s="1"/>
  <c r="L679" i="1"/>
  <c r="O679" i="1" s="1"/>
  <c r="R679" i="1" s="1"/>
  <c r="M678" i="1"/>
  <c r="L678" i="1"/>
  <c r="O678" i="1" s="1"/>
  <c r="M677" i="1"/>
  <c r="L677" i="1"/>
  <c r="O677" i="1" s="1"/>
  <c r="R677" i="1" s="1"/>
  <c r="O676" i="1"/>
  <c r="R676" i="1" s="1"/>
  <c r="M676" i="1"/>
  <c r="L676" i="1"/>
  <c r="M675" i="1"/>
  <c r="L675" i="1"/>
  <c r="O675" i="1" s="1"/>
  <c r="R674" i="1"/>
  <c r="M674" i="1"/>
  <c r="L674" i="1"/>
  <c r="O674" i="1" s="1"/>
  <c r="M673" i="1"/>
  <c r="L673" i="1"/>
  <c r="O673" i="1" s="1"/>
  <c r="R673" i="1" s="1"/>
  <c r="M672" i="1"/>
  <c r="L672" i="1"/>
  <c r="O672" i="1" s="1"/>
  <c r="R672" i="1" s="1"/>
  <c r="M671" i="1"/>
  <c r="L671" i="1"/>
  <c r="O671" i="1" s="1"/>
  <c r="M670" i="1"/>
  <c r="L670" i="1"/>
  <c r="O670" i="1" s="1"/>
  <c r="R670" i="1" s="1"/>
  <c r="R669" i="1"/>
  <c r="M669" i="1"/>
  <c r="S669" i="1" s="1"/>
  <c r="L669" i="1"/>
  <c r="O669" i="1" s="1"/>
  <c r="M668" i="1"/>
  <c r="L668" i="1"/>
  <c r="O668" i="1" s="1"/>
  <c r="O667" i="1"/>
  <c r="M667" i="1"/>
  <c r="L667" i="1"/>
  <c r="M666" i="1"/>
  <c r="L666" i="1"/>
  <c r="O666" i="1" s="1"/>
  <c r="S666" i="1" s="1"/>
  <c r="M665" i="1"/>
  <c r="L665" i="1"/>
  <c r="O665" i="1" s="1"/>
  <c r="R665" i="1" s="1"/>
  <c r="M664" i="1"/>
  <c r="L664" i="1"/>
  <c r="O664" i="1" s="1"/>
  <c r="R664" i="1" s="1"/>
  <c r="M663" i="1"/>
  <c r="L663" i="1"/>
  <c r="O663" i="1" s="1"/>
  <c r="R662" i="1"/>
  <c r="M662" i="1"/>
  <c r="L662" i="1"/>
  <c r="O662" i="1" s="1"/>
  <c r="M661" i="1"/>
  <c r="L661" i="1"/>
  <c r="O661" i="1" s="1"/>
  <c r="R661" i="1" s="1"/>
  <c r="M660" i="1"/>
  <c r="L660" i="1"/>
  <c r="O660" i="1" s="1"/>
  <c r="M659" i="1"/>
  <c r="L659" i="1"/>
  <c r="O659" i="1" s="1"/>
  <c r="O658" i="1"/>
  <c r="R658" i="1" s="1"/>
  <c r="M658" i="1"/>
  <c r="S658" i="1" s="1"/>
  <c r="L658" i="1"/>
  <c r="M657" i="1"/>
  <c r="L657" i="1"/>
  <c r="O657" i="1" s="1"/>
  <c r="S657" i="1" s="1"/>
  <c r="O656" i="1"/>
  <c r="R656" i="1" s="1"/>
  <c r="M656" i="1"/>
  <c r="L656" i="1"/>
  <c r="M655" i="1"/>
  <c r="L655" i="1"/>
  <c r="O655" i="1" s="1"/>
  <c r="M654" i="1"/>
  <c r="L654" i="1"/>
  <c r="O654" i="1" s="1"/>
  <c r="O653" i="1"/>
  <c r="M653" i="1"/>
  <c r="L653" i="1"/>
  <c r="M652" i="1"/>
  <c r="L652" i="1"/>
  <c r="O652" i="1" s="1"/>
  <c r="R652" i="1" s="1"/>
  <c r="M651" i="1"/>
  <c r="L651" i="1"/>
  <c r="O651" i="1" s="1"/>
  <c r="R651" i="1" s="1"/>
  <c r="M650" i="1"/>
  <c r="L650" i="1"/>
  <c r="O650" i="1" s="1"/>
  <c r="M649" i="1"/>
  <c r="L649" i="1"/>
  <c r="O649" i="1" s="1"/>
  <c r="R649" i="1" s="1"/>
  <c r="M648" i="1"/>
  <c r="L648" i="1"/>
  <c r="O648" i="1" s="1"/>
  <c r="M647" i="1"/>
  <c r="L647" i="1"/>
  <c r="O647" i="1" s="1"/>
  <c r="M646" i="1"/>
  <c r="L646" i="1"/>
  <c r="O646" i="1" s="1"/>
  <c r="R646" i="1" s="1"/>
  <c r="O645" i="1"/>
  <c r="M645" i="1"/>
  <c r="L645" i="1"/>
  <c r="M644" i="1"/>
  <c r="L644" i="1"/>
  <c r="O644" i="1" s="1"/>
  <c r="M643" i="1"/>
  <c r="L643" i="1"/>
  <c r="O643" i="1" s="1"/>
  <c r="R643" i="1" s="1"/>
  <c r="M642" i="1"/>
  <c r="L642" i="1"/>
  <c r="O642" i="1" s="1"/>
  <c r="S642" i="1" s="1"/>
  <c r="M641" i="1"/>
  <c r="L641" i="1"/>
  <c r="O641" i="1" s="1"/>
  <c r="M640" i="1"/>
  <c r="L640" i="1"/>
  <c r="O640" i="1" s="1"/>
  <c r="R640" i="1" s="1"/>
  <c r="M639" i="1"/>
  <c r="L639" i="1"/>
  <c r="O639" i="1" s="1"/>
  <c r="R639" i="1" s="1"/>
  <c r="M638" i="1"/>
  <c r="L638" i="1"/>
  <c r="O638" i="1" s="1"/>
  <c r="R638" i="1" s="1"/>
  <c r="M637" i="1"/>
  <c r="L637" i="1"/>
  <c r="O637" i="1" s="1"/>
  <c r="R637" i="1" s="1"/>
  <c r="M636" i="1"/>
  <c r="L636" i="1"/>
  <c r="O636" i="1" s="1"/>
  <c r="O635" i="1"/>
  <c r="M635" i="1"/>
  <c r="L635" i="1"/>
  <c r="M634" i="1"/>
  <c r="L634" i="1"/>
  <c r="O634" i="1" s="1"/>
  <c r="R633" i="1"/>
  <c r="M633" i="1"/>
  <c r="L633" i="1"/>
  <c r="O633" i="1" s="1"/>
  <c r="M632" i="1"/>
  <c r="L632" i="1"/>
  <c r="O632" i="1" s="1"/>
  <c r="R632" i="1" s="1"/>
  <c r="O631" i="1"/>
  <c r="M631" i="1"/>
  <c r="L631" i="1"/>
  <c r="M630" i="1"/>
  <c r="L630" i="1"/>
  <c r="O630" i="1" s="1"/>
  <c r="M629" i="1"/>
  <c r="L629" i="1"/>
  <c r="O629" i="1" s="1"/>
  <c r="R629" i="1" s="1"/>
  <c r="M628" i="1"/>
  <c r="L628" i="1"/>
  <c r="O628" i="1" s="1"/>
  <c r="R628" i="1" s="1"/>
  <c r="M627" i="1"/>
  <c r="L627" i="1"/>
  <c r="O627" i="1" s="1"/>
  <c r="R627" i="1" s="1"/>
  <c r="M626" i="1"/>
  <c r="L626" i="1"/>
  <c r="O626" i="1" s="1"/>
  <c r="M625" i="1"/>
  <c r="S625" i="1" s="1"/>
  <c r="L625" i="1"/>
  <c r="O625" i="1" s="1"/>
  <c r="R625" i="1" s="1"/>
  <c r="M624" i="1"/>
  <c r="L624" i="1"/>
  <c r="O624" i="1" s="1"/>
  <c r="M623" i="1"/>
  <c r="L623" i="1"/>
  <c r="O623" i="1" s="1"/>
  <c r="R622" i="1"/>
  <c r="M622" i="1"/>
  <c r="L622" i="1"/>
  <c r="O622" i="1" s="1"/>
  <c r="M621" i="1"/>
  <c r="L621" i="1"/>
  <c r="O621" i="1" s="1"/>
  <c r="M620" i="1"/>
  <c r="L620" i="1"/>
  <c r="O620" i="1" s="1"/>
  <c r="R620" i="1" s="1"/>
  <c r="M619" i="1"/>
  <c r="L619" i="1"/>
  <c r="O619" i="1" s="1"/>
  <c r="R619" i="1" s="1"/>
  <c r="M618" i="1"/>
  <c r="L618" i="1"/>
  <c r="O618" i="1" s="1"/>
  <c r="S618" i="1" s="1"/>
  <c r="M617" i="1"/>
  <c r="L617" i="1"/>
  <c r="O617" i="1" s="1"/>
  <c r="O616" i="1"/>
  <c r="R616" i="1" s="1"/>
  <c r="M616" i="1"/>
  <c r="L616" i="1"/>
  <c r="M615" i="1"/>
  <c r="L615" i="1"/>
  <c r="O615" i="1" s="1"/>
  <c r="R615" i="1" s="1"/>
  <c r="M614" i="1"/>
  <c r="L614" i="1"/>
  <c r="O614" i="1" s="1"/>
  <c r="M613" i="1"/>
  <c r="L613" i="1"/>
  <c r="O613" i="1" s="1"/>
  <c r="M612" i="1"/>
  <c r="L612" i="1"/>
  <c r="O612" i="1" s="1"/>
  <c r="M611" i="1"/>
  <c r="L611" i="1"/>
  <c r="O611" i="1" s="1"/>
  <c r="R611" i="1" s="1"/>
  <c r="O610" i="1"/>
  <c r="R610" i="1" s="1"/>
  <c r="M610" i="1"/>
  <c r="L610" i="1"/>
  <c r="M609" i="1"/>
  <c r="L609" i="1"/>
  <c r="O609" i="1" s="1"/>
  <c r="M608" i="1"/>
  <c r="L608" i="1"/>
  <c r="O608" i="1" s="1"/>
  <c r="S608" i="1" s="1"/>
  <c r="M607" i="1"/>
  <c r="L607" i="1"/>
  <c r="O607" i="1" s="1"/>
  <c r="R607" i="1" s="1"/>
  <c r="M606" i="1"/>
  <c r="L606" i="1"/>
  <c r="O606" i="1" s="1"/>
  <c r="M605" i="1"/>
  <c r="L605" i="1"/>
  <c r="O605" i="1" s="1"/>
  <c r="M604" i="1"/>
  <c r="L604" i="1"/>
  <c r="O604" i="1" s="1"/>
  <c r="M603" i="1"/>
  <c r="L603" i="1"/>
  <c r="O603" i="1" s="1"/>
  <c r="M602" i="1"/>
  <c r="S602" i="1" s="1"/>
  <c r="L602" i="1"/>
  <c r="O602" i="1" s="1"/>
  <c r="R602" i="1" s="1"/>
  <c r="M601" i="1"/>
  <c r="L601" i="1"/>
  <c r="O601" i="1" s="1"/>
  <c r="M600" i="1"/>
  <c r="L600" i="1"/>
  <c r="O600" i="1" s="1"/>
  <c r="R600" i="1" s="1"/>
  <c r="O599" i="1"/>
  <c r="M599" i="1"/>
  <c r="L599" i="1"/>
  <c r="M598" i="1"/>
  <c r="L598" i="1"/>
  <c r="O598" i="1" s="1"/>
  <c r="S598" i="1" s="1"/>
  <c r="M597" i="1"/>
  <c r="L597" i="1"/>
  <c r="O597" i="1" s="1"/>
  <c r="M596" i="1"/>
  <c r="L596" i="1"/>
  <c r="O596" i="1" s="1"/>
  <c r="M595" i="1"/>
  <c r="L595" i="1"/>
  <c r="O595" i="1" s="1"/>
  <c r="S595" i="1" s="1"/>
  <c r="M594" i="1"/>
  <c r="L594" i="1"/>
  <c r="O594" i="1" s="1"/>
  <c r="M593" i="1"/>
  <c r="L593" i="1"/>
  <c r="O593" i="1" s="1"/>
  <c r="O592" i="1"/>
  <c r="R592" i="1" s="1"/>
  <c r="M592" i="1"/>
  <c r="S592" i="1" s="1"/>
  <c r="L592" i="1"/>
  <c r="M591" i="1"/>
  <c r="L591" i="1"/>
  <c r="O591" i="1" s="1"/>
  <c r="M590" i="1"/>
  <c r="L590" i="1"/>
  <c r="O590" i="1" s="1"/>
  <c r="R590" i="1" s="1"/>
  <c r="M589" i="1"/>
  <c r="L589" i="1"/>
  <c r="O589" i="1" s="1"/>
  <c r="M588" i="1"/>
  <c r="L588" i="1"/>
  <c r="O588" i="1" s="1"/>
  <c r="R588" i="1" s="1"/>
  <c r="M587" i="1"/>
  <c r="L587" i="1"/>
  <c r="O587" i="1" s="1"/>
  <c r="R587" i="1" s="1"/>
  <c r="O586" i="1"/>
  <c r="R586" i="1" s="1"/>
  <c r="M586" i="1"/>
  <c r="L586" i="1"/>
  <c r="M585" i="1"/>
  <c r="L585" i="1"/>
  <c r="O585" i="1" s="1"/>
  <c r="M584" i="1"/>
  <c r="L584" i="1"/>
  <c r="O584" i="1" s="1"/>
  <c r="S584" i="1" s="1"/>
  <c r="M583" i="1"/>
  <c r="L583" i="1"/>
  <c r="O583" i="1" s="1"/>
  <c r="M582" i="1"/>
  <c r="L582" i="1"/>
  <c r="O582" i="1" s="1"/>
  <c r="R582" i="1" s="1"/>
  <c r="M581" i="1"/>
  <c r="L581" i="1"/>
  <c r="O581" i="1" s="1"/>
  <c r="R581" i="1" s="1"/>
  <c r="M580" i="1"/>
  <c r="L580" i="1"/>
  <c r="O580" i="1" s="1"/>
  <c r="O579" i="1"/>
  <c r="M579" i="1"/>
  <c r="L579" i="1"/>
  <c r="M578" i="1"/>
  <c r="L578" i="1"/>
  <c r="O578" i="1" s="1"/>
  <c r="O577" i="1"/>
  <c r="R577" i="1" s="1"/>
  <c r="M577" i="1"/>
  <c r="L577" i="1"/>
  <c r="M576" i="1"/>
  <c r="L576" i="1"/>
  <c r="O576" i="1" s="1"/>
  <c r="R576" i="1" s="1"/>
  <c r="M575" i="1"/>
  <c r="L575" i="1"/>
  <c r="O575" i="1" s="1"/>
  <c r="R575" i="1" s="1"/>
  <c r="M574" i="1"/>
  <c r="L574" i="1"/>
  <c r="O574" i="1" s="1"/>
  <c r="R574" i="1" s="1"/>
  <c r="M573" i="1"/>
  <c r="L573" i="1"/>
  <c r="O573" i="1" s="1"/>
  <c r="M572" i="1"/>
  <c r="L572" i="1"/>
  <c r="O572" i="1" s="1"/>
  <c r="M571" i="1"/>
  <c r="L571" i="1"/>
  <c r="O571" i="1" s="1"/>
  <c r="M570" i="1"/>
  <c r="L570" i="1"/>
  <c r="O570" i="1" s="1"/>
  <c r="R570" i="1" s="1"/>
  <c r="M569" i="1"/>
  <c r="L569" i="1"/>
  <c r="O569" i="1" s="1"/>
  <c r="M568" i="1"/>
  <c r="L568" i="1"/>
  <c r="O568" i="1" s="1"/>
  <c r="M567" i="1"/>
  <c r="L567" i="1"/>
  <c r="O567" i="1" s="1"/>
  <c r="M566" i="1"/>
  <c r="L566" i="1"/>
  <c r="O566" i="1" s="1"/>
  <c r="M565" i="1"/>
  <c r="L565" i="1"/>
  <c r="O565" i="1" s="1"/>
  <c r="R565" i="1" s="1"/>
  <c r="M564" i="1"/>
  <c r="L564" i="1"/>
  <c r="O564" i="1" s="1"/>
  <c r="R564" i="1" s="1"/>
  <c r="O563" i="1"/>
  <c r="M563" i="1"/>
  <c r="L563" i="1"/>
  <c r="M562" i="1"/>
  <c r="L562" i="1"/>
  <c r="O562" i="1" s="1"/>
  <c r="O561" i="1"/>
  <c r="M561" i="1"/>
  <c r="L561" i="1"/>
  <c r="M560" i="1"/>
  <c r="L560" i="1"/>
  <c r="O560" i="1" s="1"/>
  <c r="R560" i="1" s="1"/>
  <c r="M559" i="1"/>
  <c r="L559" i="1"/>
  <c r="O559" i="1" s="1"/>
  <c r="M558" i="1"/>
  <c r="L558" i="1"/>
  <c r="O558" i="1" s="1"/>
  <c r="M557" i="1"/>
  <c r="L557" i="1"/>
  <c r="O557" i="1" s="1"/>
  <c r="M556" i="1"/>
  <c r="L556" i="1"/>
  <c r="O556" i="1" s="1"/>
  <c r="R556" i="1" s="1"/>
  <c r="M555" i="1"/>
  <c r="L555" i="1"/>
  <c r="O555" i="1" s="1"/>
  <c r="M554" i="1"/>
  <c r="L554" i="1"/>
  <c r="O554" i="1" s="1"/>
  <c r="M553" i="1"/>
  <c r="L553" i="1"/>
  <c r="O553" i="1" s="1"/>
  <c r="M552" i="1"/>
  <c r="L552" i="1"/>
  <c r="O552" i="1" s="1"/>
  <c r="M551" i="1"/>
  <c r="L551" i="1"/>
  <c r="O551" i="1" s="1"/>
  <c r="M550" i="1"/>
  <c r="L550" i="1"/>
  <c r="O550" i="1" s="1"/>
  <c r="R550" i="1" s="1"/>
  <c r="M549" i="1"/>
  <c r="L549" i="1"/>
  <c r="O549" i="1" s="1"/>
  <c r="R549" i="1" s="1"/>
  <c r="M548" i="1"/>
  <c r="L548" i="1"/>
  <c r="O548" i="1" s="1"/>
  <c r="R548" i="1" s="1"/>
  <c r="M547" i="1"/>
  <c r="L547" i="1"/>
  <c r="O547" i="1" s="1"/>
  <c r="M546" i="1"/>
  <c r="L546" i="1"/>
  <c r="O546" i="1" s="1"/>
  <c r="M545" i="1"/>
  <c r="L545" i="1"/>
  <c r="O545" i="1" s="1"/>
  <c r="M544" i="1"/>
  <c r="L544" i="1"/>
  <c r="O544" i="1" s="1"/>
  <c r="R544" i="1" s="1"/>
  <c r="M543" i="1"/>
  <c r="L543" i="1"/>
  <c r="O543" i="1" s="1"/>
  <c r="R543" i="1" s="1"/>
  <c r="M542" i="1"/>
  <c r="L542" i="1"/>
  <c r="O542" i="1" s="1"/>
  <c r="M541" i="1"/>
  <c r="L541" i="1"/>
  <c r="O541" i="1" s="1"/>
  <c r="M540" i="1"/>
  <c r="L540" i="1"/>
  <c r="O540" i="1" s="1"/>
  <c r="M539" i="1"/>
  <c r="L539" i="1"/>
  <c r="O539" i="1" s="1"/>
  <c r="R539" i="1" s="1"/>
  <c r="M538" i="1"/>
  <c r="S538" i="1" s="1"/>
  <c r="L538" i="1"/>
  <c r="O538" i="1" s="1"/>
  <c r="R538" i="1" s="1"/>
  <c r="M537" i="1"/>
  <c r="L537" i="1"/>
  <c r="O537" i="1" s="1"/>
  <c r="O536" i="1"/>
  <c r="R536" i="1" s="1"/>
  <c r="M536" i="1"/>
  <c r="L536" i="1"/>
  <c r="M535" i="1"/>
  <c r="S535" i="1" s="1"/>
  <c r="L535" i="1"/>
  <c r="O535" i="1" s="1"/>
  <c r="R535" i="1" s="1"/>
  <c r="M534" i="1"/>
  <c r="L534" i="1"/>
  <c r="O534" i="1" s="1"/>
  <c r="M533" i="1"/>
  <c r="L533" i="1"/>
  <c r="O533" i="1" s="1"/>
  <c r="R533" i="1" s="1"/>
  <c r="M532" i="1"/>
  <c r="L532" i="1"/>
  <c r="O532" i="1" s="1"/>
  <c r="M531" i="1"/>
  <c r="L531" i="1"/>
  <c r="O531" i="1" s="1"/>
  <c r="R531" i="1" s="1"/>
  <c r="O530" i="1"/>
  <c r="M530" i="1"/>
  <c r="L530" i="1"/>
  <c r="M529" i="1"/>
  <c r="L529" i="1"/>
  <c r="O529" i="1" s="1"/>
  <c r="M528" i="1"/>
  <c r="L528" i="1"/>
  <c r="O528" i="1" s="1"/>
  <c r="M527" i="1"/>
  <c r="L527" i="1"/>
  <c r="O527" i="1" s="1"/>
  <c r="R527" i="1" s="1"/>
  <c r="M526" i="1"/>
  <c r="L526" i="1"/>
  <c r="O526" i="1" s="1"/>
  <c r="R526" i="1" s="1"/>
  <c r="M525" i="1"/>
  <c r="L525" i="1"/>
  <c r="O525" i="1" s="1"/>
  <c r="R525" i="1" s="1"/>
  <c r="M524" i="1"/>
  <c r="L524" i="1"/>
  <c r="O524" i="1" s="1"/>
  <c r="M523" i="1"/>
  <c r="L523" i="1"/>
  <c r="O523" i="1" s="1"/>
  <c r="M522" i="1"/>
  <c r="L522" i="1"/>
  <c r="O522" i="1" s="1"/>
  <c r="M521" i="1"/>
  <c r="L521" i="1"/>
  <c r="O521" i="1" s="1"/>
  <c r="M520" i="1"/>
  <c r="L520" i="1"/>
  <c r="O520" i="1" s="1"/>
  <c r="O519" i="1"/>
  <c r="R519" i="1" s="1"/>
  <c r="M519" i="1"/>
  <c r="L519" i="1"/>
  <c r="M518" i="1"/>
  <c r="L518" i="1"/>
  <c r="O518" i="1" s="1"/>
  <c r="M517" i="1"/>
  <c r="L517" i="1"/>
  <c r="O517" i="1" s="1"/>
  <c r="M516" i="1"/>
  <c r="L516" i="1"/>
  <c r="O516" i="1" s="1"/>
  <c r="M515" i="1"/>
  <c r="L515" i="1"/>
  <c r="O515" i="1" s="1"/>
  <c r="M514" i="1"/>
  <c r="L514" i="1"/>
  <c r="O514" i="1" s="1"/>
  <c r="R514" i="1" s="1"/>
  <c r="M513" i="1"/>
  <c r="L513" i="1"/>
  <c r="O513" i="1" s="1"/>
  <c r="S513" i="1" s="1"/>
  <c r="O512" i="1"/>
  <c r="M512" i="1"/>
  <c r="L512" i="1"/>
  <c r="M511" i="1"/>
  <c r="L511" i="1"/>
  <c r="O511" i="1" s="1"/>
  <c r="M510" i="1"/>
  <c r="L510" i="1"/>
  <c r="O510" i="1" s="1"/>
  <c r="M509" i="1"/>
  <c r="L509" i="1"/>
  <c r="O509" i="1" s="1"/>
  <c r="R509" i="1" s="1"/>
  <c r="M508" i="1"/>
  <c r="L508" i="1"/>
  <c r="O508" i="1" s="1"/>
  <c r="S508" i="1" s="1"/>
  <c r="M507" i="1"/>
  <c r="L507" i="1"/>
  <c r="O507" i="1" s="1"/>
  <c r="M506" i="1"/>
  <c r="L506" i="1"/>
  <c r="O506" i="1" s="1"/>
  <c r="M505" i="1"/>
  <c r="L505" i="1"/>
  <c r="O505" i="1" s="1"/>
  <c r="R505" i="1" s="1"/>
  <c r="R504" i="1"/>
  <c r="M504" i="1"/>
  <c r="L504" i="1"/>
  <c r="O504" i="1" s="1"/>
  <c r="M503" i="1"/>
  <c r="L503" i="1"/>
  <c r="O503" i="1" s="1"/>
  <c r="M502" i="1"/>
  <c r="L502" i="1"/>
  <c r="O502" i="1" s="1"/>
  <c r="O501" i="1"/>
  <c r="M501" i="1"/>
  <c r="L501" i="1"/>
  <c r="M500" i="1"/>
  <c r="L500" i="1"/>
  <c r="O500" i="1" s="1"/>
  <c r="R500" i="1" s="1"/>
  <c r="M499" i="1"/>
  <c r="L499" i="1"/>
  <c r="O499" i="1" s="1"/>
  <c r="M498" i="1"/>
  <c r="L498" i="1"/>
  <c r="O498" i="1" s="1"/>
  <c r="R498" i="1" s="1"/>
  <c r="M497" i="1"/>
  <c r="L497" i="1"/>
  <c r="O497" i="1" s="1"/>
  <c r="R497" i="1" s="1"/>
  <c r="M496" i="1"/>
  <c r="L496" i="1"/>
  <c r="O496" i="1" s="1"/>
  <c r="R496" i="1" s="1"/>
  <c r="M495" i="1"/>
  <c r="L495" i="1"/>
  <c r="O495" i="1" s="1"/>
  <c r="M494" i="1"/>
  <c r="L494" i="1"/>
  <c r="O494" i="1" s="1"/>
  <c r="S494" i="1" s="1"/>
  <c r="M493" i="1"/>
  <c r="L493" i="1"/>
  <c r="O493" i="1" s="1"/>
  <c r="M492" i="1"/>
  <c r="L492" i="1"/>
  <c r="O492" i="1" s="1"/>
  <c r="O491" i="1"/>
  <c r="R491" i="1" s="1"/>
  <c r="M491" i="1"/>
  <c r="L491" i="1"/>
  <c r="M490" i="1"/>
  <c r="L490" i="1"/>
  <c r="O490" i="1" s="1"/>
  <c r="M489" i="1"/>
  <c r="L489" i="1"/>
  <c r="O489" i="1" s="1"/>
  <c r="R489" i="1" s="1"/>
  <c r="O488" i="1"/>
  <c r="R488" i="1" s="1"/>
  <c r="M488" i="1"/>
  <c r="L488" i="1"/>
  <c r="M487" i="1"/>
  <c r="L487" i="1"/>
  <c r="O487" i="1" s="1"/>
  <c r="R487" i="1" s="1"/>
  <c r="M486" i="1"/>
  <c r="L486" i="1"/>
  <c r="O486" i="1" s="1"/>
  <c r="O485" i="1"/>
  <c r="R485" i="1" s="1"/>
  <c r="M485" i="1"/>
  <c r="L485" i="1"/>
  <c r="M484" i="1"/>
  <c r="L484" i="1"/>
  <c r="O484" i="1" s="1"/>
  <c r="M483" i="1"/>
  <c r="L483" i="1"/>
  <c r="O483" i="1" s="1"/>
  <c r="M482" i="1"/>
  <c r="L482" i="1"/>
  <c r="O482" i="1" s="1"/>
  <c r="M481" i="1"/>
  <c r="L481" i="1"/>
  <c r="O481" i="1" s="1"/>
  <c r="M480" i="1"/>
  <c r="L480" i="1"/>
  <c r="O480" i="1" s="1"/>
  <c r="M479" i="1"/>
  <c r="L479" i="1"/>
  <c r="O479" i="1" s="1"/>
  <c r="R479" i="1" s="1"/>
  <c r="M478" i="1"/>
  <c r="L478" i="1"/>
  <c r="O478" i="1" s="1"/>
  <c r="R478" i="1" s="1"/>
  <c r="M477" i="1"/>
  <c r="L477" i="1"/>
  <c r="O477" i="1" s="1"/>
  <c r="R477" i="1" s="1"/>
  <c r="M476" i="1"/>
  <c r="L476" i="1"/>
  <c r="O476" i="1" s="1"/>
  <c r="M475" i="1"/>
  <c r="L475" i="1"/>
  <c r="O475" i="1" s="1"/>
  <c r="S475" i="1" s="1"/>
  <c r="M474" i="1"/>
  <c r="L474" i="1"/>
  <c r="O474" i="1" s="1"/>
  <c r="R474" i="1" s="1"/>
  <c r="M473" i="1"/>
  <c r="L473" i="1"/>
  <c r="O473" i="1" s="1"/>
  <c r="R473" i="1" s="1"/>
  <c r="M472" i="1"/>
  <c r="L472" i="1"/>
  <c r="O472" i="1" s="1"/>
  <c r="M471" i="1"/>
  <c r="L471" i="1"/>
  <c r="O471" i="1" s="1"/>
  <c r="R471" i="1" s="1"/>
  <c r="M470" i="1"/>
  <c r="L470" i="1"/>
  <c r="O470" i="1" s="1"/>
  <c r="M469" i="1"/>
  <c r="L469" i="1"/>
  <c r="O469" i="1" s="1"/>
  <c r="M468" i="1"/>
  <c r="L468" i="1"/>
  <c r="O468" i="1" s="1"/>
  <c r="M467" i="1"/>
  <c r="L467" i="1"/>
  <c r="O467" i="1" s="1"/>
  <c r="R467" i="1" s="1"/>
  <c r="M466" i="1"/>
  <c r="L466" i="1"/>
  <c r="O466" i="1" s="1"/>
  <c r="M465" i="1"/>
  <c r="L465" i="1"/>
  <c r="O465" i="1" s="1"/>
  <c r="R465" i="1" s="1"/>
  <c r="M464" i="1"/>
  <c r="L464" i="1"/>
  <c r="O464" i="1" s="1"/>
  <c r="M463" i="1"/>
  <c r="L463" i="1"/>
  <c r="O463" i="1" s="1"/>
  <c r="M462" i="1"/>
  <c r="L462" i="1"/>
  <c r="O462" i="1" s="1"/>
  <c r="M461" i="1"/>
  <c r="L461" i="1"/>
  <c r="O461" i="1" s="1"/>
  <c r="M460" i="1"/>
  <c r="L460" i="1"/>
  <c r="O460" i="1" s="1"/>
  <c r="R460" i="1" s="1"/>
  <c r="O459" i="1"/>
  <c r="M459" i="1"/>
  <c r="L459" i="1"/>
  <c r="M458" i="1"/>
  <c r="L458" i="1"/>
  <c r="O458" i="1" s="1"/>
  <c r="M457" i="1"/>
  <c r="L457" i="1"/>
  <c r="O457" i="1" s="1"/>
  <c r="S457" i="1" s="1"/>
  <c r="O456" i="1"/>
  <c r="M456" i="1"/>
  <c r="L456" i="1"/>
  <c r="M455" i="1"/>
  <c r="L455" i="1"/>
  <c r="O455" i="1" s="1"/>
  <c r="R455" i="1" s="1"/>
  <c r="M454" i="1"/>
  <c r="L454" i="1"/>
  <c r="O454" i="1" s="1"/>
  <c r="R454" i="1" s="1"/>
  <c r="M453" i="1"/>
  <c r="L453" i="1"/>
  <c r="O453" i="1" s="1"/>
  <c r="R453" i="1" s="1"/>
  <c r="M452" i="1"/>
  <c r="L452" i="1"/>
  <c r="O452" i="1" s="1"/>
  <c r="R452" i="1" s="1"/>
  <c r="M451" i="1"/>
  <c r="L451" i="1"/>
  <c r="O451" i="1" s="1"/>
  <c r="R451" i="1" s="1"/>
  <c r="M450" i="1"/>
  <c r="L450" i="1"/>
  <c r="O450" i="1" s="1"/>
  <c r="M449" i="1"/>
  <c r="L449" i="1"/>
  <c r="O449" i="1" s="1"/>
  <c r="M448" i="1"/>
  <c r="L448" i="1"/>
  <c r="O448" i="1" s="1"/>
  <c r="R448" i="1" s="1"/>
  <c r="M447" i="1"/>
  <c r="L447" i="1"/>
  <c r="O447" i="1" s="1"/>
  <c r="R447" i="1" s="1"/>
  <c r="M446" i="1"/>
  <c r="L446" i="1"/>
  <c r="O446" i="1" s="1"/>
  <c r="M445" i="1"/>
  <c r="L445" i="1"/>
  <c r="O445" i="1" s="1"/>
  <c r="R445" i="1" s="1"/>
  <c r="M444" i="1"/>
  <c r="L444" i="1"/>
  <c r="O444" i="1" s="1"/>
  <c r="R444" i="1" s="1"/>
  <c r="M443" i="1"/>
  <c r="L443" i="1"/>
  <c r="O443" i="1" s="1"/>
  <c r="R443" i="1" s="1"/>
  <c r="M442" i="1"/>
  <c r="L442" i="1"/>
  <c r="O442" i="1" s="1"/>
  <c r="M441" i="1"/>
  <c r="L441" i="1"/>
  <c r="O441" i="1" s="1"/>
  <c r="M440" i="1"/>
  <c r="L440" i="1"/>
  <c r="O440" i="1" s="1"/>
  <c r="R439" i="1"/>
  <c r="M439" i="1"/>
  <c r="L439" i="1"/>
  <c r="O439" i="1" s="1"/>
  <c r="M438" i="1"/>
  <c r="L438" i="1"/>
  <c r="O438" i="1" s="1"/>
  <c r="R438" i="1" s="1"/>
  <c r="M437" i="1"/>
  <c r="L437" i="1"/>
  <c r="O437" i="1" s="1"/>
  <c r="M436" i="1"/>
  <c r="L436" i="1"/>
  <c r="O436" i="1" s="1"/>
  <c r="M435" i="1"/>
  <c r="L435" i="1"/>
  <c r="O435" i="1" s="1"/>
  <c r="M434" i="1"/>
  <c r="L434" i="1"/>
  <c r="O434" i="1" s="1"/>
  <c r="M433" i="1"/>
  <c r="L433" i="1"/>
  <c r="O433" i="1" s="1"/>
  <c r="R433" i="1" s="1"/>
  <c r="M432" i="1"/>
  <c r="L432" i="1"/>
  <c r="O432" i="1" s="1"/>
  <c r="M431" i="1"/>
  <c r="L431" i="1"/>
  <c r="O431" i="1" s="1"/>
  <c r="R431" i="1" s="1"/>
  <c r="O430" i="1"/>
  <c r="R430" i="1" s="1"/>
  <c r="M430" i="1"/>
  <c r="L430" i="1"/>
  <c r="M429" i="1"/>
  <c r="L429" i="1"/>
  <c r="O429" i="1" s="1"/>
  <c r="M428" i="1"/>
  <c r="L428" i="1"/>
  <c r="O428" i="1" s="1"/>
  <c r="R428" i="1" s="1"/>
  <c r="M427" i="1"/>
  <c r="L427" i="1"/>
  <c r="O427" i="1" s="1"/>
  <c r="R427" i="1" s="1"/>
  <c r="M426" i="1"/>
  <c r="L426" i="1"/>
  <c r="O426" i="1" s="1"/>
  <c r="S426" i="1" s="1"/>
  <c r="M425" i="1"/>
  <c r="L425" i="1"/>
  <c r="O425" i="1" s="1"/>
  <c r="M424" i="1"/>
  <c r="L424" i="1"/>
  <c r="O424" i="1" s="1"/>
  <c r="R424" i="1" s="1"/>
  <c r="M423" i="1"/>
  <c r="L423" i="1"/>
  <c r="O423" i="1" s="1"/>
  <c r="R423" i="1" s="1"/>
  <c r="M422" i="1"/>
  <c r="L422" i="1"/>
  <c r="O422" i="1" s="1"/>
  <c r="M421" i="1"/>
  <c r="L421" i="1"/>
  <c r="O421" i="1" s="1"/>
  <c r="M420" i="1"/>
  <c r="L420" i="1"/>
  <c r="O420" i="1" s="1"/>
  <c r="S420" i="1" s="1"/>
  <c r="M419" i="1"/>
  <c r="L419" i="1"/>
  <c r="O419" i="1" s="1"/>
  <c r="M418" i="1"/>
  <c r="L418" i="1"/>
  <c r="O418" i="1" s="1"/>
  <c r="M417" i="1"/>
  <c r="L417" i="1"/>
  <c r="O417" i="1" s="1"/>
  <c r="R417" i="1" s="1"/>
  <c r="M416" i="1"/>
  <c r="L416" i="1"/>
  <c r="O416" i="1" s="1"/>
  <c r="M415" i="1"/>
  <c r="L415" i="1"/>
  <c r="O415" i="1" s="1"/>
  <c r="M414" i="1"/>
  <c r="L414" i="1"/>
  <c r="O414" i="1" s="1"/>
  <c r="M413" i="1"/>
  <c r="L413" i="1"/>
  <c r="O413" i="1" s="1"/>
  <c r="M412" i="1"/>
  <c r="L412" i="1"/>
  <c r="O412" i="1" s="1"/>
  <c r="M411" i="1"/>
  <c r="L411" i="1"/>
  <c r="O411" i="1" s="1"/>
  <c r="R411" i="1" s="1"/>
  <c r="M410" i="1"/>
  <c r="L410" i="1"/>
  <c r="O410" i="1" s="1"/>
  <c r="M409" i="1"/>
  <c r="L409" i="1"/>
  <c r="O409" i="1" s="1"/>
  <c r="R409" i="1" s="1"/>
  <c r="M408" i="1"/>
  <c r="L408" i="1"/>
  <c r="O408" i="1" s="1"/>
  <c r="M407" i="1"/>
  <c r="L407" i="1"/>
  <c r="O407" i="1" s="1"/>
  <c r="R407" i="1" s="1"/>
  <c r="M406" i="1"/>
  <c r="L406" i="1"/>
  <c r="O406" i="1" s="1"/>
  <c r="M405" i="1"/>
  <c r="L405" i="1"/>
  <c r="O405" i="1" s="1"/>
  <c r="R405" i="1" s="1"/>
  <c r="M404" i="1"/>
  <c r="L404" i="1"/>
  <c r="O404" i="1" s="1"/>
  <c r="M403" i="1"/>
  <c r="L403" i="1"/>
  <c r="O403" i="1" s="1"/>
  <c r="O400" i="1"/>
  <c r="O399" i="1"/>
  <c r="O398" i="1"/>
  <c r="O395" i="1"/>
  <c r="O386" i="1"/>
  <c r="R386" i="1" s="1"/>
  <c r="O375" i="1"/>
  <c r="O370" i="1"/>
  <c r="O369" i="1"/>
  <c r="O365" i="1"/>
  <c r="R365" i="1" s="1"/>
  <c r="O363" i="1"/>
  <c r="O354" i="1"/>
  <c r="O332" i="1"/>
  <c r="O326" i="1"/>
  <c r="O325" i="1"/>
  <c r="O323" i="1"/>
  <c r="O322" i="1"/>
  <c r="O321" i="1"/>
  <c r="O317" i="1"/>
  <c r="R317" i="1" s="1"/>
  <c r="O312" i="1"/>
  <c r="O303" i="1"/>
  <c r="R303" i="1" s="1"/>
  <c r="O302" i="1"/>
  <c r="O293" i="1"/>
  <c r="R293" i="1" s="1"/>
  <c r="O283" i="1"/>
  <c r="O282" i="1"/>
  <c r="O280" i="1"/>
  <c r="S280" i="1" s="1"/>
  <c r="O278" i="1"/>
  <c r="O276" i="1"/>
  <c r="R276" i="1" s="1"/>
  <c r="O273" i="1"/>
  <c r="O264" i="1"/>
  <c r="O253" i="1"/>
  <c r="O252" i="1"/>
  <c r="O231" i="1"/>
  <c r="R231" i="1" s="1"/>
  <c r="O230" i="1"/>
  <c r="O227" i="1"/>
  <c r="O226" i="1"/>
  <c r="O225" i="1"/>
  <c r="O220" i="1"/>
  <c r="O217" i="1"/>
  <c r="O216" i="1"/>
  <c r="R216" i="1" s="1"/>
  <c r="O209" i="1"/>
  <c r="O206" i="1"/>
  <c r="O203" i="1"/>
  <c r="M402" i="1"/>
  <c r="L402" i="1"/>
  <c r="O402" i="1" s="1"/>
  <c r="M401" i="1"/>
  <c r="L401" i="1"/>
  <c r="O401" i="1" s="1"/>
  <c r="M400" i="1"/>
  <c r="L400" i="1"/>
  <c r="M399" i="1"/>
  <c r="L399" i="1"/>
  <c r="M398" i="1"/>
  <c r="L398" i="1"/>
  <c r="M397" i="1"/>
  <c r="L397" i="1"/>
  <c r="O397" i="1" s="1"/>
  <c r="R397" i="1" s="1"/>
  <c r="M396" i="1"/>
  <c r="L396" i="1"/>
  <c r="O396" i="1" s="1"/>
  <c r="R396" i="1" s="1"/>
  <c r="M395" i="1"/>
  <c r="L395" i="1"/>
  <c r="M394" i="1"/>
  <c r="L394" i="1"/>
  <c r="O394" i="1" s="1"/>
  <c r="M393" i="1"/>
  <c r="L393" i="1"/>
  <c r="O393" i="1" s="1"/>
  <c r="M392" i="1"/>
  <c r="L392" i="1"/>
  <c r="M391" i="1"/>
  <c r="L391" i="1"/>
  <c r="O391" i="1" s="1"/>
  <c r="S391" i="1" s="1"/>
  <c r="M390" i="1"/>
  <c r="L390" i="1"/>
  <c r="O390" i="1" s="1"/>
  <c r="M389" i="1"/>
  <c r="L389" i="1"/>
  <c r="O389" i="1" s="1"/>
  <c r="M388" i="1"/>
  <c r="L388" i="1"/>
  <c r="O388" i="1" s="1"/>
  <c r="M387" i="1"/>
  <c r="L387" i="1"/>
  <c r="O387" i="1" s="1"/>
  <c r="M386" i="1"/>
  <c r="L386" i="1"/>
  <c r="M385" i="1"/>
  <c r="L385" i="1"/>
  <c r="O385" i="1" s="1"/>
  <c r="M384" i="1"/>
  <c r="L384" i="1"/>
  <c r="O384" i="1" s="1"/>
  <c r="M383" i="1"/>
  <c r="L383" i="1"/>
  <c r="O383" i="1" s="1"/>
  <c r="M382" i="1"/>
  <c r="L382" i="1"/>
  <c r="O382" i="1" s="1"/>
  <c r="R382" i="1" s="1"/>
  <c r="M381" i="1"/>
  <c r="L381" i="1"/>
  <c r="O381" i="1" s="1"/>
  <c r="M380" i="1"/>
  <c r="L380" i="1"/>
  <c r="O380" i="1" s="1"/>
  <c r="M379" i="1"/>
  <c r="L379" i="1"/>
  <c r="O379" i="1" s="1"/>
  <c r="M378" i="1"/>
  <c r="L378" i="1"/>
  <c r="O378" i="1" s="1"/>
  <c r="M377" i="1"/>
  <c r="L377" i="1"/>
  <c r="O377" i="1" s="1"/>
  <c r="M376" i="1"/>
  <c r="L376" i="1"/>
  <c r="O376" i="1" s="1"/>
  <c r="R376" i="1" s="1"/>
  <c r="M375" i="1"/>
  <c r="L375" i="1"/>
  <c r="M374" i="1"/>
  <c r="L374" i="1"/>
  <c r="O374" i="1" s="1"/>
  <c r="M373" i="1"/>
  <c r="L373" i="1"/>
  <c r="O373" i="1" s="1"/>
  <c r="R373" i="1" s="1"/>
  <c r="M372" i="1"/>
  <c r="L372" i="1"/>
  <c r="O372" i="1" s="1"/>
  <c r="R372" i="1" s="1"/>
  <c r="M371" i="1"/>
  <c r="L371" i="1"/>
  <c r="O371" i="1" s="1"/>
  <c r="M370" i="1"/>
  <c r="L370" i="1"/>
  <c r="M369" i="1"/>
  <c r="L369" i="1"/>
  <c r="M368" i="1"/>
  <c r="L368" i="1"/>
  <c r="O368" i="1" s="1"/>
  <c r="M367" i="1"/>
  <c r="L367" i="1"/>
  <c r="M366" i="1"/>
  <c r="L366" i="1"/>
  <c r="O366" i="1" s="1"/>
  <c r="M365" i="1"/>
  <c r="L365" i="1"/>
  <c r="M364" i="1"/>
  <c r="L364" i="1"/>
  <c r="O364" i="1" s="1"/>
  <c r="M363" i="1"/>
  <c r="L363" i="1"/>
  <c r="M362" i="1"/>
  <c r="L362" i="1"/>
  <c r="O362" i="1" s="1"/>
  <c r="M361" i="1"/>
  <c r="L361" i="1"/>
  <c r="O361" i="1" s="1"/>
  <c r="M360" i="1"/>
  <c r="L360" i="1"/>
  <c r="O360" i="1" s="1"/>
  <c r="M359" i="1"/>
  <c r="L359" i="1"/>
  <c r="O359" i="1" s="1"/>
  <c r="M358" i="1"/>
  <c r="L358" i="1"/>
  <c r="O358" i="1" s="1"/>
  <c r="R358" i="1" s="1"/>
  <c r="M357" i="1"/>
  <c r="L357" i="1"/>
  <c r="O357" i="1" s="1"/>
  <c r="M356" i="1"/>
  <c r="L356" i="1"/>
  <c r="O356" i="1" s="1"/>
  <c r="M355" i="1"/>
  <c r="L355" i="1"/>
  <c r="O355" i="1" s="1"/>
  <c r="M354" i="1"/>
  <c r="L354" i="1"/>
  <c r="M353" i="1"/>
  <c r="L353" i="1"/>
  <c r="O353" i="1" s="1"/>
  <c r="M352" i="1"/>
  <c r="L352" i="1"/>
  <c r="O352" i="1" s="1"/>
  <c r="M351" i="1"/>
  <c r="L351" i="1"/>
  <c r="O351" i="1" s="1"/>
  <c r="M350" i="1"/>
  <c r="L350" i="1"/>
  <c r="O350" i="1" s="1"/>
  <c r="M349" i="1"/>
  <c r="L349" i="1"/>
  <c r="O349" i="1" s="1"/>
  <c r="M348" i="1"/>
  <c r="L348" i="1"/>
  <c r="O348" i="1" s="1"/>
  <c r="R348" i="1" s="1"/>
  <c r="M347" i="1"/>
  <c r="L347" i="1"/>
  <c r="O347" i="1" s="1"/>
  <c r="M346" i="1"/>
  <c r="L346" i="1"/>
  <c r="O346" i="1" s="1"/>
  <c r="M345" i="1"/>
  <c r="L345" i="1"/>
  <c r="O345" i="1" s="1"/>
  <c r="M344" i="1"/>
  <c r="L344" i="1"/>
  <c r="O344" i="1" s="1"/>
  <c r="M343" i="1"/>
  <c r="L343" i="1"/>
  <c r="O343" i="1" s="1"/>
  <c r="M342" i="1"/>
  <c r="L342" i="1"/>
  <c r="O342" i="1" s="1"/>
  <c r="R342" i="1" s="1"/>
  <c r="M341" i="1"/>
  <c r="L341" i="1"/>
  <c r="O341" i="1" s="1"/>
  <c r="M340" i="1"/>
  <c r="L340" i="1"/>
  <c r="O340" i="1" s="1"/>
  <c r="M339" i="1"/>
  <c r="L339" i="1"/>
  <c r="O339" i="1" s="1"/>
  <c r="M338" i="1"/>
  <c r="L338" i="1"/>
  <c r="O338" i="1" s="1"/>
  <c r="R338" i="1" s="1"/>
  <c r="M337" i="1"/>
  <c r="L337" i="1"/>
  <c r="O337" i="1" s="1"/>
  <c r="M336" i="1"/>
  <c r="L336" i="1"/>
  <c r="O336" i="1" s="1"/>
  <c r="M335" i="1"/>
  <c r="L335" i="1"/>
  <c r="O335" i="1" s="1"/>
  <c r="M334" i="1"/>
  <c r="L334" i="1"/>
  <c r="O334" i="1" s="1"/>
  <c r="R334" i="1" s="1"/>
  <c r="M333" i="1"/>
  <c r="L333" i="1"/>
  <c r="O333" i="1" s="1"/>
  <c r="M332" i="1"/>
  <c r="L332" i="1"/>
  <c r="M331" i="1"/>
  <c r="L331" i="1"/>
  <c r="O331" i="1" s="1"/>
  <c r="M330" i="1"/>
  <c r="L330" i="1"/>
  <c r="O330" i="1" s="1"/>
  <c r="M329" i="1"/>
  <c r="L329" i="1"/>
  <c r="O329" i="1" s="1"/>
  <c r="M328" i="1"/>
  <c r="L328" i="1"/>
  <c r="O328" i="1" s="1"/>
  <c r="R328" i="1" s="1"/>
  <c r="M327" i="1"/>
  <c r="L327" i="1"/>
  <c r="O327" i="1" s="1"/>
  <c r="R327" i="1" s="1"/>
  <c r="M326" i="1"/>
  <c r="L326" i="1"/>
  <c r="M325" i="1"/>
  <c r="L325" i="1"/>
  <c r="M324" i="1"/>
  <c r="L324" i="1"/>
  <c r="O324" i="1" s="1"/>
  <c r="M323" i="1"/>
  <c r="L323" i="1"/>
  <c r="M322" i="1"/>
  <c r="L322" i="1"/>
  <c r="M321" i="1"/>
  <c r="L321" i="1"/>
  <c r="M320" i="1"/>
  <c r="L320" i="1"/>
  <c r="O320" i="1" s="1"/>
  <c r="M319" i="1"/>
  <c r="L319" i="1"/>
  <c r="M318" i="1"/>
  <c r="L318" i="1"/>
  <c r="O318" i="1" s="1"/>
  <c r="M317" i="1"/>
  <c r="L317" i="1"/>
  <c r="M316" i="1"/>
  <c r="L316" i="1"/>
  <c r="O316" i="1" s="1"/>
  <c r="M315" i="1"/>
  <c r="L315" i="1"/>
  <c r="O315" i="1" s="1"/>
  <c r="M314" i="1"/>
  <c r="L314" i="1"/>
  <c r="O314" i="1" s="1"/>
  <c r="M313" i="1"/>
  <c r="L313" i="1"/>
  <c r="O313" i="1" s="1"/>
  <c r="M312" i="1"/>
  <c r="L312" i="1"/>
  <c r="M311" i="1"/>
  <c r="L311" i="1"/>
  <c r="O311" i="1" s="1"/>
  <c r="M310" i="1"/>
  <c r="L310" i="1"/>
  <c r="O310" i="1" s="1"/>
  <c r="M309" i="1"/>
  <c r="L309" i="1"/>
  <c r="O309" i="1" s="1"/>
  <c r="M308" i="1"/>
  <c r="L308" i="1"/>
  <c r="O308" i="1" s="1"/>
  <c r="R308" i="1" s="1"/>
  <c r="M307" i="1"/>
  <c r="L307" i="1"/>
  <c r="O307" i="1" s="1"/>
  <c r="M306" i="1"/>
  <c r="L306" i="1"/>
  <c r="O306" i="1" s="1"/>
  <c r="M305" i="1"/>
  <c r="L305" i="1"/>
  <c r="O305" i="1" s="1"/>
  <c r="M304" i="1"/>
  <c r="L304" i="1"/>
  <c r="O304" i="1" s="1"/>
  <c r="M303" i="1"/>
  <c r="L303" i="1"/>
  <c r="M302" i="1"/>
  <c r="L302" i="1"/>
  <c r="M301" i="1"/>
  <c r="L301" i="1"/>
  <c r="O301" i="1" s="1"/>
  <c r="M300" i="1"/>
  <c r="L300" i="1"/>
  <c r="O300" i="1" s="1"/>
  <c r="R300" i="1" s="1"/>
  <c r="M299" i="1"/>
  <c r="L299" i="1"/>
  <c r="O299" i="1" s="1"/>
  <c r="M298" i="1"/>
  <c r="L298" i="1"/>
  <c r="O298" i="1" s="1"/>
  <c r="M297" i="1"/>
  <c r="L297" i="1"/>
  <c r="O297" i="1" s="1"/>
  <c r="M296" i="1"/>
  <c r="L296" i="1"/>
  <c r="O296" i="1" s="1"/>
  <c r="M295" i="1"/>
  <c r="L295" i="1"/>
  <c r="O295" i="1" s="1"/>
  <c r="M294" i="1"/>
  <c r="L294" i="1"/>
  <c r="O294" i="1" s="1"/>
  <c r="M293" i="1"/>
  <c r="S293" i="1" s="1"/>
  <c r="L293" i="1"/>
  <c r="M292" i="1"/>
  <c r="L292" i="1"/>
  <c r="O292" i="1" s="1"/>
  <c r="M291" i="1"/>
  <c r="L291" i="1"/>
  <c r="O291" i="1" s="1"/>
  <c r="M290" i="1"/>
  <c r="L290" i="1"/>
  <c r="O290" i="1" s="1"/>
  <c r="S290" i="1" s="1"/>
  <c r="M289" i="1"/>
  <c r="L289" i="1"/>
  <c r="O289" i="1" s="1"/>
  <c r="M288" i="1"/>
  <c r="L288" i="1"/>
  <c r="O288" i="1" s="1"/>
  <c r="R288" i="1" s="1"/>
  <c r="M287" i="1"/>
  <c r="L287" i="1"/>
  <c r="O287" i="1" s="1"/>
  <c r="M286" i="1"/>
  <c r="L286" i="1"/>
  <c r="O286" i="1" s="1"/>
  <c r="M285" i="1"/>
  <c r="L285" i="1"/>
  <c r="O285" i="1" s="1"/>
  <c r="M284" i="1"/>
  <c r="L284" i="1"/>
  <c r="O284" i="1" s="1"/>
  <c r="M283" i="1"/>
  <c r="L283" i="1"/>
  <c r="M282" i="1"/>
  <c r="L282" i="1"/>
  <c r="M281" i="1"/>
  <c r="L281" i="1"/>
  <c r="O281" i="1" s="1"/>
  <c r="M280" i="1"/>
  <c r="L280" i="1"/>
  <c r="M279" i="1"/>
  <c r="L279" i="1"/>
  <c r="M278" i="1"/>
  <c r="S278" i="1" s="1"/>
  <c r="L278" i="1"/>
  <c r="M277" i="1"/>
  <c r="L277" i="1"/>
  <c r="O277" i="1" s="1"/>
  <c r="M276" i="1"/>
  <c r="L276" i="1"/>
  <c r="M275" i="1"/>
  <c r="L275" i="1"/>
  <c r="O275" i="1" s="1"/>
  <c r="M274" i="1"/>
  <c r="L274" i="1"/>
  <c r="O274" i="1" s="1"/>
  <c r="M273" i="1"/>
  <c r="L273" i="1"/>
  <c r="M272" i="1"/>
  <c r="L272" i="1"/>
  <c r="O272" i="1" s="1"/>
  <c r="M271" i="1"/>
  <c r="L271" i="1"/>
  <c r="O271" i="1" s="1"/>
  <c r="R270" i="1"/>
  <c r="M270" i="1"/>
  <c r="L270" i="1"/>
  <c r="O270" i="1" s="1"/>
  <c r="M269" i="1"/>
  <c r="L269" i="1"/>
  <c r="O269" i="1" s="1"/>
  <c r="R269" i="1" s="1"/>
  <c r="M268" i="1"/>
  <c r="L268" i="1"/>
  <c r="O268" i="1" s="1"/>
  <c r="M267" i="1"/>
  <c r="L267" i="1"/>
  <c r="O267" i="1" s="1"/>
  <c r="M266" i="1"/>
  <c r="L266" i="1"/>
  <c r="O266" i="1" s="1"/>
  <c r="M265" i="1"/>
  <c r="L265" i="1"/>
  <c r="O265" i="1" s="1"/>
  <c r="M264" i="1"/>
  <c r="L264" i="1"/>
  <c r="M263" i="1"/>
  <c r="L263" i="1"/>
  <c r="O263" i="1" s="1"/>
  <c r="M262" i="1"/>
  <c r="L262" i="1"/>
  <c r="O262" i="1" s="1"/>
  <c r="M261" i="1"/>
  <c r="L261" i="1"/>
  <c r="O261" i="1" s="1"/>
  <c r="M260" i="1"/>
  <c r="L260" i="1"/>
  <c r="O260" i="1" s="1"/>
  <c r="M259" i="1"/>
  <c r="L259" i="1"/>
  <c r="O259" i="1" s="1"/>
  <c r="M258" i="1"/>
  <c r="L258" i="1"/>
  <c r="O258" i="1" s="1"/>
  <c r="M257" i="1"/>
  <c r="L257" i="1"/>
  <c r="O257" i="1" s="1"/>
  <c r="M256" i="1"/>
  <c r="L256" i="1"/>
  <c r="O256" i="1" s="1"/>
  <c r="M255" i="1"/>
  <c r="L255" i="1"/>
  <c r="O255" i="1" s="1"/>
  <c r="M254" i="1"/>
  <c r="L254" i="1"/>
  <c r="O254" i="1" s="1"/>
  <c r="M253" i="1"/>
  <c r="L253" i="1"/>
  <c r="M252" i="1"/>
  <c r="L252" i="1"/>
  <c r="M251" i="1"/>
  <c r="L251" i="1"/>
  <c r="O251" i="1" s="1"/>
  <c r="M250" i="1"/>
  <c r="L250" i="1"/>
  <c r="O250" i="1" s="1"/>
  <c r="M249" i="1"/>
  <c r="L249" i="1"/>
  <c r="O249" i="1" s="1"/>
  <c r="R249" i="1" s="1"/>
  <c r="M248" i="1"/>
  <c r="L248" i="1"/>
  <c r="M247" i="1"/>
  <c r="L247" i="1"/>
  <c r="O247" i="1" s="1"/>
  <c r="M246" i="1"/>
  <c r="L246" i="1"/>
  <c r="O246" i="1" s="1"/>
  <c r="M245" i="1"/>
  <c r="L245" i="1"/>
  <c r="O245" i="1" s="1"/>
  <c r="M244" i="1"/>
  <c r="L244" i="1"/>
  <c r="O244" i="1" s="1"/>
  <c r="M243" i="1"/>
  <c r="L243" i="1"/>
  <c r="O243" i="1" s="1"/>
  <c r="M242" i="1"/>
  <c r="L242" i="1"/>
  <c r="O242" i="1" s="1"/>
  <c r="M241" i="1"/>
  <c r="L241" i="1"/>
  <c r="O241" i="1" s="1"/>
  <c r="M240" i="1"/>
  <c r="L240" i="1"/>
  <c r="O240" i="1" s="1"/>
  <c r="M239" i="1"/>
  <c r="L239" i="1"/>
  <c r="O239" i="1" s="1"/>
  <c r="M238" i="1"/>
  <c r="L238" i="1"/>
  <c r="M237" i="1"/>
  <c r="L237" i="1"/>
  <c r="O237" i="1" s="1"/>
  <c r="M236" i="1"/>
  <c r="L236" i="1"/>
  <c r="O236" i="1" s="1"/>
  <c r="R236" i="1" s="1"/>
  <c r="M235" i="1"/>
  <c r="L235" i="1"/>
  <c r="O235" i="1" s="1"/>
  <c r="R235" i="1" s="1"/>
  <c r="M234" i="1"/>
  <c r="L234" i="1"/>
  <c r="O234" i="1" s="1"/>
  <c r="M233" i="1"/>
  <c r="L233" i="1"/>
  <c r="O233" i="1" s="1"/>
  <c r="M232" i="1"/>
  <c r="L232" i="1"/>
  <c r="O232" i="1" s="1"/>
  <c r="M231" i="1"/>
  <c r="L231" i="1"/>
  <c r="M230" i="1"/>
  <c r="L230" i="1"/>
  <c r="M229" i="1"/>
  <c r="L229" i="1"/>
  <c r="O229" i="1" s="1"/>
  <c r="M228" i="1"/>
  <c r="L228" i="1"/>
  <c r="O228" i="1" s="1"/>
  <c r="S228" i="1" s="1"/>
  <c r="M227" i="1"/>
  <c r="L227" i="1"/>
  <c r="M226" i="1"/>
  <c r="L226" i="1"/>
  <c r="M225" i="1"/>
  <c r="L225" i="1"/>
  <c r="M224" i="1"/>
  <c r="L224" i="1"/>
  <c r="O224" i="1" s="1"/>
  <c r="M223" i="1"/>
  <c r="L223" i="1"/>
  <c r="O223" i="1" s="1"/>
  <c r="M222" i="1"/>
  <c r="L222" i="1"/>
  <c r="O222" i="1" s="1"/>
  <c r="M221" i="1"/>
  <c r="L221" i="1"/>
  <c r="O221" i="1" s="1"/>
  <c r="R221" i="1" s="1"/>
  <c r="M220" i="1"/>
  <c r="L220" i="1"/>
  <c r="M219" i="1"/>
  <c r="L219" i="1"/>
  <c r="O219" i="1" s="1"/>
  <c r="M218" i="1"/>
  <c r="L218" i="1"/>
  <c r="O218" i="1" s="1"/>
  <c r="M217" i="1"/>
  <c r="L217" i="1"/>
  <c r="M216" i="1"/>
  <c r="L216" i="1"/>
  <c r="M215" i="1"/>
  <c r="L215" i="1"/>
  <c r="O215" i="1" s="1"/>
  <c r="R215" i="1" s="1"/>
  <c r="M214" i="1"/>
  <c r="L214" i="1"/>
  <c r="O214" i="1" s="1"/>
  <c r="M213" i="1"/>
  <c r="L213" i="1"/>
  <c r="O213" i="1" s="1"/>
  <c r="M212" i="1"/>
  <c r="L212" i="1"/>
  <c r="O212" i="1" s="1"/>
  <c r="R212" i="1" s="1"/>
  <c r="M211" i="1"/>
  <c r="L211" i="1"/>
  <c r="O211" i="1" s="1"/>
  <c r="M210" i="1"/>
  <c r="L210" i="1"/>
  <c r="O210" i="1" s="1"/>
  <c r="M209" i="1"/>
  <c r="L209" i="1"/>
  <c r="M208" i="1"/>
  <c r="L208" i="1"/>
  <c r="O208" i="1" s="1"/>
  <c r="M207" i="1"/>
  <c r="L207" i="1"/>
  <c r="O207" i="1" s="1"/>
  <c r="R207" i="1" s="1"/>
  <c r="M206" i="1"/>
  <c r="L206" i="1"/>
  <c r="M205" i="1"/>
  <c r="L205" i="1"/>
  <c r="O205" i="1" s="1"/>
  <c r="M204" i="1"/>
  <c r="L204" i="1"/>
  <c r="O204" i="1" s="1"/>
  <c r="R204" i="1" s="1"/>
  <c r="M203" i="1"/>
  <c r="L203" i="1"/>
  <c r="AO302" i="1"/>
  <c r="AI302" i="1"/>
  <c r="AH302" i="1"/>
  <c r="AN302" i="1" s="1"/>
  <c r="AI301" i="1"/>
  <c r="AO301" i="1" s="1"/>
  <c r="AH301" i="1"/>
  <c r="AN301" i="1" s="1"/>
  <c r="AI300" i="1"/>
  <c r="AO300" i="1" s="1"/>
  <c r="AH300" i="1"/>
  <c r="AN300" i="1" s="1"/>
  <c r="AI299" i="1"/>
  <c r="AO299" i="1" s="1"/>
  <c r="AH299" i="1"/>
  <c r="AN299" i="1" s="1"/>
  <c r="AI298" i="1"/>
  <c r="AO298" i="1" s="1"/>
  <c r="AH298" i="1"/>
  <c r="AN298" i="1" s="1"/>
  <c r="AI297" i="1"/>
  <c r="AO297" i="1" s="1"/>
  <c r="AH297" i="1"/>
  <c r="AN297" i="1" s="1"/>
  <c r="AI296" i="1"/>
  <c r="AO296" i="1" s="1"/>
  <c r="AH296" i="1"/>
  <c r="AN296" i="1" s="1"/>
  <c r="AI295" i="1"/>
  <c r="AO295" i="1" s="1"/>
  <c r="AH295" i="1"/>
  <c r="AN295" i="1" s="1"/>
  <c r="AI294" i="1"/>
  <c r="AO294" i="1" s="1"/>
  <c r="AH294" i="1"/>
  <c r="AN294" i="1" s="1"/>
  <c r="AI293" i="1"/>
  <c r="AO293" i="1" s="1"/>
  <c r="AH293" i="1"/>
  <c r="AN293" i="1" s="1"/>
  <c r="AI292" i="1"/>
  <c r="AO292" i="1" s="1"/>
  <c r="AH292" i="1"/>
  <c r="AN292" i="1" s="1"/>
  <c r="AI291" i="1"/>
  <c r="AO291" i="1" s="1"/>
  <c r="AH291" i="1"/>
  <c r="AN291" i="1" s="1"/>
  <c r="AI290" i="1"/>
  <c r="AO290" i="1" s="1"/>
  <c r="AH290" i="1"/>
  <c r="AN290" i="1" s="1"/>
  <c r="AI289" i="1"/>
  <c r="AO289" i="1" s="1"/>
  <c r="AH289" i="1"/>
  <c r="AN289" i="1" s="1"/>
  <c r="AI288" i="1"/>
  <c r="AO288" i="1" s="1"/>
  <c r="AH288" i="1"/>
  <c r="AN288" i="1" s="1"/>
  <c r="AI287" i="1"/>
  <c r="AO287" i="1" s="1"/>
  <c r="AH287" i="1"/>
  <c r="AN287" i="1" s="1"/>
  <c r="AI286" i="1"/>
  <c r="AO286" i="1" s="1"/>
  <c r="AH286" i="1"/>
  <c r="AN286" i="1" s="1"/>
  <c r="AI285" i="1"/>
  <c r="AO285" i="1" s="1"/>
  <c r="AH285" i="1"/>
  <c r="AN285" i="1" s="1"/>
  <c r="AI284" i="1"/>
  <c r="AO284" i="1" s="1"/>
  <c r="AH284" i="1"/>
  <c r="AN284" i="1" s="1"/>
  <c r="AI283" i="1"/>
  <c r="AO283" i="1" s="1"/>
  <c r="AH283" i="1"/>
  <c r="AN283" i="1" s="1"/>
  <c r="AI282" i="1"/>
  <c r="AO282" i="1" s="1"/>
  <c r="AH282" i="1"/>
  <c r="AN282" i="1" s="1"/>
  <c r="AI281" i="1"/>
  <c r="AO281" i="1" s="1"/>
  <c r="AH281" i="1"/>
  <c r="AN281" i="1" s="1"/>
  <c r="AI280" i="1"/>
  <c r="AO280" i="1" s="1"/>
  <c r="AH280" i="1"/>
  <c r="AN280" i="1" s="1"/>
  <c r="AO279" i="1"/>
  <c r="AI279" i="1"/>
  <c r="AH279" i="1"/>
  <c r="AN279" i="1" s="1"/>
  <c r="AI278" i="1"/>
  <c r="AO278" i="1" s="1"/>
  <c r="AH278" i="1"/>
  <c r="AN278" i="1" s="1"/>
  <c r="AI277" i="1"/>
  <c r="AO277" i="1" s="1"/>
  <c r="AH277" i="1"/>
  <c r="AN277" i="1" s="1"/>
  <c r="AI276" i="1"/>
  <c r="AO276" i="1" s="1"/>
  <c r="AH276" i="1"/>
  <c r="AN276" i="1" s="1"/>
  <c r="AI275" i="1"/>
  <c r="AO275" i="1" s="1"/>
  <c r="AH275" i="1"/>
  <c r="AN275" i="1" s="1"/>
  <c r="AO274" i="1"/>
  <c r="AI274" i="1"/>
  <c r="AH274" i="1"/>
  <c r="AN274" i="1" s="1"/>
  <c r="AI273" i="1"/>
  <c r="AO273" i="1" s="1"/>
  <c r="AH273" i="1"/>
  <c r="AN273" i="1" s="1"/>
  <c r="AI272" i="1"/>
  <c r="AO272" i="1" s="1"/>
  <c r="AH272" i="1"/>
  <c r="AN272" i="1" s="1"/>
  <c r="AI271" i="1"/>
  <c r="AO271" i="1" s="1"/>
  <c r="AH271" i="1"/>
  <c r="AN271" i="1" s="1"/>
  <c r="AI270" i="1"/>
  <c r="AO270" i="1" s="1"/>
  <c r="AH270" i="1"/>
  <c r="AN270" i="1" s="1"/>
  <c r="AI269" i="1"/>
  <c r="AO269" i="1" s="1"/>
  <c r="AH269" i="1"/>
  <c r="AN269" i="1" s="1"/>
  <c r="AI268" i="1"/>
  <c r="AO268" i="1" s="1"/>
  <c r="AH268" i="1"/>
  <c r="AN268" i="1" s="1"/>
  <c r="AI267" i="1"/>
  <c r="AO267" i="1" s="1"/>
  <c r="AH267" i="1"/>
  <c r="AN267" i="1" s="1"/>
  <c r="AI266" i="1"/>
  <c r="AO266" i="1" s="1"/>
  <c r="AH266" i="1"/>
  <c r="AN266" i="1" s="1"/>
  <c r="AI265" i="1"/>
  <c r="AO265" i="1" s="1"/>
  <c r="AH265" i="1"/>
  <c r="AN265" i="1" s="1"/>
  <c r="AI264" i="1"/>
  <c r="AO264" i="1" s="1"/>
  <c r="AH264" i="1"/>
  <c r="AN264" i="1" s="1"/>
  <c r="AI263" i="1"/>
  <c r="AO263" i="1" s="1"/>
  <c r="AH263" i="1"/>
  <c r="AN263" i="1" s="1"/>
  <c r="AI262" i="1"/>
  <c r="AO262" i="1" s="1"/>
  <c r="AH262" i="1"/>
  <c r="AN262" i="1" s="1"/>
  <c r="AI261" i="1"/>
  <c r="AO261" i="1" s="1"/>
  <c r="AH261" i="1"/>
  <c r="AN261" i="1" s="1"/>
  <c r="AI260" i="1"/>
  <c r="AO260" i="1" s="1"/>
  <c r="AH260" i="1"/>
  <c r="AN260" i="1" s="1"/>
  <c r="AI259" i="1"/>
  <c r="AO259" i="1" s="1"/>
  <c r="AH259" i="1"/>
  <c r="AN259" i="1" s="1"/>
  <c r="AN258" i="1"/>
  <c r="AI258" i="1"/>
  <c r="AO258" i="1" s="1"/>
  <c r="AH258" i="1"/>
  <c r="AN257" i="1"/>
  <c r="AI257" i="1"/>
  <c r="AO257" i="1" s="1"/>
  <c r="AH257" i="1"/>
  <c r="AI256" i="1"/>
  <c r="AO256" i="1" s="1"/>
  <c r="AH256" i="1"/>
  <c r="AN256" i="1" s="1"/>
  <c r="AI255" i="1"/>
  <c r="AO255" i="1" s="1"/>
  <c r="AH255" i="1"/>
  <c r="AN255" i="1" s="1"/>
  <c r="AI254" i="1"/>
  <c r="AO254" i="1" s="1"/>
  <c r="AH254" i="1"/>
  <c r="AN254" i="1" s="1"/>
  <c r="AI253" i="1"/>
  <c r="AO253" i="1" s="1"/>
  <c r="AH253" i="1"/>
  <c r="AN253" i="1" s="1"/>
  <c r="AI252" i="1"/>
  <c r="AO252" i="1" s="1"/>
  <c r="AH252" i="1"/>
  <c r="AN252" i="1" s="1"/>
  <c r="AI251" i="1"/>
  <c r="AO251" i="1" s="1"/>
  <c r="AH251" i="1"/>
  <c r="AN251" i="1" s="1"/>
  <c r="AI250" i="1"/>
  <c r="AO250" i="1" s="1"/>
  <c r="AH250" i="1"/>
  <c r="AN250" i="1" s="1"/>
  <c r="AI249" i="1"/>
  <c r="AO249" i="1" s="1"/>
  <c r="AH249" i="1"/>
  <c r="AN249" i="1" s="1"/>
  <c r="AO248" i="1"/>
  <c r="AN248" i="1"/>
  <c r="AI248" i="1"/>
  <c r="AH248" i="1"/>
  <c r="AI247" i="1"/>
  <c r="AO247" i="1" s="1"/>
  <c r="AH247" i="1"/>
  <c r="AN247" i="1" s="1"/>
  <c r="AI246" i="1"/>
  <c r="AO246" i="1" s="1"/>
  <c r="AH246" i="1"/>
  <c r="AN246" i="1" s="1"/>
  <c r="AO245" i="1"/>
  <c r="AI245" i="1"/>
  <c r="AH245" i="1"/>
  <c r="AN245" i="1" s="1"/>
  <c r="AI244" i="1"/>
  <c r="AO244" i="1" s="1"/>
  <c r="AH244" i="1"/>
  <c r="AN244" i="1" s="1"/>
  <c r="AI243" i="1"/>
  <c r="AO243" i="1" s="1"/>
  <c r="AH243" i="1"/>
  <c r="AN243" i="1" s="1"/>
  <c r="AI242" i="1"/>
  <c r="AO242" i="1" s="1"/>
  <c r="AH242" i="1"/>
  <c r="AN242" i="1" s="1"/>
  <c r="AI241" i="1"/>
  <c r="AO241" i="1" s="1"/>
  <c r="AH241" i="1"/>
  <c r="AN241" i="1" s="1"/>
  <c r="AI240" i="1"/>
  <c r="AO240" i="1" s="1"/>
  <c r="AH240" i="1"/>
  <c r="AN240" i="1" s="1"/>
  <c r="AI239" i="1"/>
  <c r="AO239" i="1" s="1"/>
  <c r="AH239" i="1"/>
  <c r="AN239" i="1" s="1"/>
  <c r="AI238" i="1"/>
  <c r="AO238" i="1" s="1"/>
  <c r="AH238" i="1"/>
  <c r="AN238" i="1" s="1"/>
  <c r="AI237" i="1"/>
  <c r="AO237" i="1" s="1"/>
  <c r="AH237" i="1"/>
  <c r="AN237" i="1" s="1"/>
  <c r="AI236" i="1"/>
  <c r="AO236" i="1" s="1"/>
  <c r="AH236" i="1"/>
  <c r="AN236" i="1" s="1"/>
  <c r="AI235" i="1"/>
  <c r="AO235" i="1" s="1"/>
  <c r="AH235" i="1"/>
  <c r="AN235" i="1" s="1"/>
  <c r="AI234" i="1"/>
  <c r="AO234" i="1" s="1"/>
  <c r="AH234" i="1"/>
  <c r="AN234" i="1" s="1"/>
  <c r="AI233" i="1"/>
  <c r="AO233" i="1" s="1"/>
  <c r="AH233" i="1"/>
  <c r="AN233" i="1" s="1"/>
  <c r="AI232" i="1"/>
  <c r="AO232" i="1" s="1"/>
  <c r="AH232" i="1"/>
  <c r="AN232" i="1" s="1"/>
  <c r="AI231" i="1"/>
  <c r="AO231" i="1" s="1"/>
  <c r="AH231" i="1"/>
  <c r="AN231" i="1" s="1"/>
  <c r="AI230" i="1"/>
  <c r="AO230" i="1" s="1"/>
  <c r="AH230" i="1"/>
  <c r="AN230" i="1" s="1"/>
  <c r="AI229" i="1"/>
  <c r="AO229" i="1" s="1"/>
  <c r="AH229" i="1"/>
  <c r="AN229" i="1" s="1"/>
  <c r="AI228" i="1"/>
  <c r="AO228" i="1" s="1"/>
  <c r="AH228" i="1"/>
  <c r="AN228" i="1" s="1"/>
  <c r="AI227" i="1"/>
  <c r="AO227" i="1" s="1"/>
  <c r="AH227" i="1"/>
  <c r="AN227" i="1" s="1"/>
  <c r="AI226" i="1"/>
  <c r="AO226" i="1" s="1"/>
  <c r="AH226" i="1"/>
  <c r="AN226" i="1" s="1"/>
  <c r="AI225" i="1"/>
  <c r="AO225" i="1" s="1"/>
  <c r="AH225" i="1"/>
  <c r="AN225" i="1" s="1"/>
  <c r="AI224" i="1"/>
  <c r="AO224" i="1" s="1"/>
  <c r="AH224" i="1"/>
  <c r="AN224" i="1" s="1"/>
  <c r="AI223" i="1"/>
  <c r="AO223" i="1" s="1"/>
  <c r="AH223" i="1"/>
  <c r="AN223" i="1" s="1"/>
  <c r="AI222" i="1"/>
  <c r="AO222" i="1" s="1"/>
  <c r="AH222" i="1"/>
  <c r="AN222" i="1" s="1"/>
  <c r="AI221" i="1"/>
  <c r="AO221" i="1" s="1"/>
  <c r="AH221" i="1"/>
  <c r="AN221" i="1" s="1"/>
  <c r="AI220" i="1"/>
  <c r="AO220" i="1" s="1"/>
  <c r="AH220" i="1"/>
  <c r="AN220" i="1" s="1"/>
  <c r="AI219" i="1"/>
  <c r="AO219" i="1" s="1"/>
  <c r="AH219" i="1"/>
  <c r="AN219" i="1" s="1"/>
  <c r="AI218" i="1"/>
  <c r="AO218" i="1" s="1"/>
  <c r="AH218" i="1"/>
  <c r="AN218" i="1" s="1"/>
  <c r="AI217" i="1"/>
  <c r="AO217" i="1" s="1"/>
  <c r="AH217" i="1"/>
  <c r="AN217" i="1" s="1"/>
  <c r="AI216" i="1"/>
  <c r="AO216" i="1" s="1"/>
  <c r="AH216" i="1"/>
  <c r="AN216" i="1" s="1"/>
  <c r="AO215" i="1"/>
  <c r="AI215" i="1"/>
  <c r="AH215" i="1"/>
  <c r="AN215" i="1" s="1"/>
  <c r="AN214" i="1"/>
  <c r="AI214" i="1"/>
  <c r="AO214" i="1" s="1"/>
  <c r="AH214" i="1"/>
  <c r="AN213" i="1"/>
  <c r="AI213" i="1"/>
  <c r="AO213" i="1" s="1"/>
  <c r="AH213" i="1"/>
  <c r="AI212" i="1"/>
  <c r="AO212" i="1" s="1"/>
  <c r="AH212" i="1"/>
  <c r="AN212" i="1" s="1"/>
  <c r="AI211" i="1"/>
  <c r="AO211" i="1" s="1"/>
  <c r="AH211" i="1"/>
  <c r="AN211" i="1" s="1"/>
  <c r="AI210" i="1"/>
  <c r="AO210" i="1" s="1"/>
  <c r="AH210" i="1"/>
  <c r="AN210" i="1" s="1"/>
  <c r="AI209" i="1"/>
  <c r="AO209" i="1" s="1"/>
  <c r="AH209" i="1"/>
  <c r="AN209" i="1" s="1"/>
  <c r="AI208" i="1"/>
  <c r="AO208" i="1" s="1"/>
  <c r="AH208" i="1"/>
  <c r="AN208" i="1" s="1"/>
  <c r="AI207" i="1"/>
  <c r="AO207" i="1" s="1"/>
  <c r="AH207" i="1"/>
  <c r="AN207" i="1" s="1"/>
  <c r="AI206" i="1"/>
  <c r="AO206" i="1" s="1"/>
  <c r="AH206" i="1"/>
  <c r="AN206" i="1" s="1"/>
  <c r="AI205" i="1"/>
  <c r="AO205" i="1" s="1"/>
  <c r="AH205" i="1"/>
  <c r="AN205" i="1" s="1"/>
  <c r="AI204" i="1"/>
  <c r="AO204" i="1" s="1"/>
  <c r="AH204" i="1"/>
  <c r="AN204" i="1" s="1"/>
  <c r="AI203" i="1"/>
  <c r="AO203" i="1" s="1"/>
  <c r="AH203" i="1"/>
  <c r="AN203" i="1" s="1"/>
  <c r="AI202" i="1"/>
  <c r="AO202" i="1" s="1"/>
  <c r="AH202" i="1"/>
  <c r="AN202" i="1" s="1"/>
  <c r="AI201" i="1"/>
  <c r="AO201" i="1" s="1"/>
  <c r="AH201" i="1"/>
  <c r="AN201" i="1" s="1"/>
  <c r="AI200" i="1"/>
  <c r="AO200" i="1" s="1"/>
  <c r="AH200" i="1"/>
  <c r="AN200" i="1" s="1"/>
  <c r="AI199" i="1"/>
  <c r="AO199" i="1" s="1"/>
  <c r="AH199" i="1"/>
  <c r="AN199" i="1" s="1"/>
  <c r="AI198" i="1"/>
  <c r="AO198" i="1" s="1"/>
  <c r="AH198" i="1"/>
  <c r="AN198" i="1" s="1"/>
  <c r="AI197" i="1"/>
  <c r="AO197" i="1" s="1"/>
  <c r="AH197" i="1"/>
  <c r="AN197" i="1" s="1"/>
  <c r="AI196" i="1"/>
  <c r="AO196" i="1" s="1"/>
  <c r="AH196" i="1"/>
  <c r="AN196" i="1" s="1"/>
  <c r="AI195" i="1"/>
  <c r="AO195" i="1" s="1"/>
  <c r="AH195" i="1"/>
  <c r="AN195" i="1" s="1"/>
  <c r="AI194" i="1"/>
  <c r="AO194" i="1" s="1"/>
  <c r="AH194" i="1"/>
  <c r="AN194" i="1" s="1"/>
  <c r="AI193" i="1"/>
  <c r="AO193" i="1" s="1"/>
  <c r="AH193" i="1"/>
  <c r="AN193" i="1" s="1"/>
  <c r="AI192" i="1"/>
  <c r="AO192" i="1" s="1"/>
  <c r="AH192" i="1"/>
  <c r="AN192" i="1" s="1"/>
  <c r="AI191" i="1"/>
  <c r="AO191" i="1" s="1"/>
  <c r="AH191" i="1"/>
  <c r="AN191" i="1" s="1"/>
  <c r="AI190" i="1"/>
  <c r="AO190" i="1" s="1"/>
  <c r="AH190" i="1"/>
  <c r="AN190" i="1" s="1"/>
  <c r="AI189" i="1"/>
  <c r="AO189" i="1" s="1"/>
  <c r="AH189" i="1"/>
  <c r="AN189" i="1" s="1"/>
  <c r="AI188" i="1"/>
  <c r="AO188" i="1" s="1"/>
  <c r="AH188" i="1"/>
  <c r="AN188" i="1" s="1"/>
  <c r="AI187" i="1"/>
  <c r="AO187" i="1" s="1"/>
  <c r="AH187" i="1"/>
  <c r="AN187" i="1" s="1"/>
  <c r="AI186" i="1"/>
  <c r="AO186" i="1" s="1"/>
  <c r="AH186" i="1"/>
  <c r="AN186" i="1" s="1"/>
  <c r="AI185" i="1"/>
  <c r="AO185" i="1" s="1"/>
  <c r="AH185" i="1"/>
  <c r="AN185" i="1" s="1"/>
  <c r="AN184" i="1"/>
  <c r="AI184" i="1"/>
  <c r="AO184" i="1" s="1"/>
  <c r="AH184" i="1"/>
  <c r="AI183" i="1"/>
  <c r="AO183" i="1" s="1"/>
  <c r="AH183" i="1"/>
  <c r="AN183" i="1" s="1"/>
  <c r="AI182" i="1"/>
  <c r="AO182" i="1" s="1"/>
  <c r="AH182" i="1"/>
  <c r="AN182" i="1" s="1"/>
  <c r="AI181" i="1"/>
  <c r="AO181" i="1" s="1"/>
  <c r="AH181" i="1"/>
  <c r="AN181" i="1" s="1"/>
  <c r="AI180" i="1"/>
  <c r="AO180" i="1" s="1"/>
  <c r="AH180" i="1"/>
  <c r="AN180" i="1" s="1"/>
  <c r="AI179" i="1"/>
  <c r="AO179" i="1" s="1"/>
  <c r="AH179" i="1"/>
  <c r="AN179" i="1" s="1"/>
  <c r="AI178" i="1"/>
  <c r="AO178" i="1" s="1"/>
  <c r="AH178" i="1"/>
  <c r="AN178" i="1" s="1"/>
  <c r="AI177" i="1"/>
  <c r="AO177" i="1" s="1"/>
  <c r="AH177" i="1"/>
  <c r="AN177" i="1" s="1"/>
  <c r="AI176" i="1"/>
  <c r="AO176" i="1" s="1"/>
  <c r="AH176" i="1"/>
  <c r="AN176" i="1" s="1"/>
  <c r="AI175" i="1"/>
  <c r="AO175" i="1" s="1"/>
  <c r="AH175" i="1"/>
  <c r="AN175" i="1" s="1"/>
  <c r="AI174" i="1"/>
  <c r="AO174" i="1" s="1"/>
  <c r="AH174" i="1"/>
  <c r="AN174" i="1" s="1"/>
  <c r="AI173" i="1"/>
  <c r="AO173" i="1" s="1"/>
  <c r="AH173" i="1"/>
  <c r="AN173" i="1" s="1"/>
  <c r="AI172" i="1"/>
  <c r="AO172" i="1" s="1"/>
  <c r="AH172" i="1"/>
  <c r="AN172" i="1" s="1"/>
  <c r="AI171" i="1"/>
  <c r="AO171" i="1" s="1"/>
  <c r="AH171" i="1"/>
  <c r="AN171" i="1" s="1"/>
  <c r="AI170" i="1"/>
  <c r="AO170" i="1" s="1"/>
  <c r="AH170" i="1"/>
  <c r="AN170" i="1" s="1"/>
  <c r="AI169" i="1"/>
  <c r="AO169" i="1" s="1"/>
  <c r="AH169" i="1"/>
  <c r="AN169" i="1" s="1"/>
  <c r="AI168" i="1"/>
  <c r="AO168" i="1" s="1"/>
  <c r="AH168" i="1"/>
  <c r="AN168" i="1" s="1"/>
  <c r="AI167" i="1"/>
  <c r="AO167" i="1" s="1"/>
  <c r="AH167" i="1"/>
  <c r="AN167" i="1" s="1"/>
  <c r="AI166" i="1"/>
  <c r="AO166" i="1" s="1"/>
  <c r="AH166" i="1"/>
  <c r="AN166" i="1" s="1"/>
  <c r="AI165" i="1"/>
  <c r="AO165" i="1" s="1"/>
  <c r="AH165" i="1"/>
  <c r="AN165" i="1" s="1"/>
  <c r="AI164" i="1"/>
  <c r="AO164" i="1" s="1"/>
  <c r="AH164" i="1"/>
  <c r="AN164" i="1" s="1"/>
  <c r="AI163" i="1"/>
  <c r="AO163" i="1" s="1"/>
  <c r="AH163" i="1"/>
  <c r="AN163" i="1" s="1"/>
  <c r="AI162" i="1"/>
  <c r="AO162" i="1" s="1"/>
  <c r="AH162" i="1"/>
  <c r="AN162" i="1" s="1"/>
  <c r="AI161" i="1"/>
  <c r="AO161" i="1" s="1"/>
  <c r="AH161" i="1"/>
  <c r="AN161" i="1" s="1"/>
  <c r="AI160" i="1"/>
  <c r="AO160" i="1" s="1"/>
  <c r="AH160" i="1"/>
  <c r="AN160" i="1" s="1"/>
  <c r="AI159" i="1"/>
  <c r="AO159" i="1" s="1"/>
  <c r="AH159" i="1"/>
  <c r="AN159" i="1" s="1"/>
  <c r="AI158" i="1"/>
  <c r="AO158" i="1" s="1"/>
  <c r="AH158" i="1"/>
  <c r="AN158" i="1" s="1"/>
  <c r="AI157" i="1"/>
  <c r="AO157" i="1" s="1"/>
  <c r="AH157" i="1"/>
  <c r="AN157" i="1" s="1"/>
  <c r="AI156" i="1"/>
  <c r="AO156" i="1" s="1"/>
  <c r="AH156" i="1"/>
  <c r="AN156" i="1" s="1"/>
  <c r="AI155" i="1"/>
  <c r="AO155" i="1" s="1"/>
  <c r="AH155" i="1"/>
  <c r="AN155" i="1" s="1"/>
  <c r="AI154" i="1"/>
  <c r="AO154" i="1" s="1"/>
  <c r="AH154" i="1"/>
  <c r="AN154" i="1" s="1"/>
  <c r="AI153" i="1"/>
  <c r="AO153" i="1" s="1"/>
  <c r="AH153" i="1"/>
  <c r="AN153" i="1" s="1"/>
  <c r="AI152" i="1"/>
  <c r="AO152" i="1" s="1"/>
  <c r="AH152" i="1"/>
  <c r="AN152" i="1" s="1"/>
  <c r="AI151" i="1"/>
  <c r="AO151" i="1" s="1"/>
  <c r="AH151" i="1"/>
  <c r="AN151" i="1" s="1"/>
  <c r="AI150" i="1"/>
  <c r="AO150" i="1" s="1"/>
  <c r="AH150" i="1"/>
  <c r="AN150" i="1" s="1"/>
  <c r="AI149" i="1"/>
  <c r="AO149" i="1" s="1"/>
  <c r="AH149" i="1"/>
  <c r="AN149" i="1" s="1"/>
  <c r="AI148" i="1"/>
  <c r="AO148" i="1" s="1"/>
  <c r="AH148" i="1"/>
  <c r="AN148" i="1" s="1"/>
  <c r="AI147" i="1"/>
  <c r="AO147" i="1" s="1"/>
  <c r="AH147" i="1"/>
  <c r="AN147" i="1" s="1"/>
  <c r="AI146" i="1"/>
  <c r="AO146" i="1" s="1"/>
  <c r="AH146" i="1"/>
  <c r="AN146" i="1" s="1"/>
  <c r="AI145" i="1"/>
  <c r="AO145" i="1" s="1"/>
  <c r="AH145" i="1"/>
  <c r="AN145" i="1" s="1"/>
  <c r="AI144" i="1"/>
  <c r="AO144" i="1" s="1"/>
  <c r="AH144" i="1"/>
  <c r="AN144" i="1" s="1"/>
  <c r="AN143" i="1"/>
  <c r="AI143" i="1"/>
  <c r="AO143" i="1" s="1"/>
  <c r="AH143" i="1"/>
  <c r="AI142" i="1"/>
  <c r="AO142" i="1" s="1"/>
  <c r="AH142" i="1"/>
  <c r="AN142" i="1" s="1"/>
  <c r="AI141" i="1"/>
  <c r="AO141" i="1" s="1"/>
  <c r="AH141" i="1"/>
  <c r="AN141" i="1" s="1"/>
  <c r="AI140" i="1"/>
  <c r="AO140" i="1" s="1"/>
  <c r="AH140" i="1"/>
  <c r="AN140" i="1" s="1"/>
  <c r="AI139" i="1"/>
  <c r="AO139" i="1" s="1"/>
  <c r="AH139" i="1"/>
  <c r="AN139" i="1" s="1"/>
  <c r="AI138" i="1"/>
  <c r="AO138" i="1" s="1"/>
  <c r="AH138" i="1"/>
  <c r="AN138" i="1" s="1"/>
  <c r="AI137" i="1"/>
  <c r="AO137" i="1" s="1"/>
  <c r="AH137" i="1"/>
  <c r="AN137" i="1" s="1"/>
  <c r="AI136" i="1"/>
  <c r="AO136" i="1" s="1"/>
  <c r="AH136" i="1"/>
  <c r="AN136" i="1" s="1"/>
  <c r="AI135" i="1"/>
  <c r="AO135" i="1" s="1"/>
  <c r="AH135" i="1"/>
  <c r="AN135" i="1" s="1"/>
  <c r="AO134" i="1"/>
  <c r="AI134" i="1"/>
  <c r="AH134" i="1"/>
  <c r="AN134" i="1" s="1"/>
  <c r="AI133" i="1"/>
  <c r="AO133" i="1" s="1"/>
  <c r="AH133" i="1"/>
  <c r="AN133" i="1" s="1"/>
  <c r="AI132" i="1"/>
  <c r="AO132" i="1" s="1"/>
  <c r="AH132" i="1"/>
  <c r="AN132" i="1" s="1"/>
  <c r="AI131" i="1"/>
  <c r="AO131" i="1" s="1"/>
  <c r="AH131" i="1"/>
  <c r="AN131" i="1" s="1"/>
  <c r="AI130" i="1"/>
  <c r="AO130" i="1" s="1"/>
  <c r="AH130" i="1"/>
  <c r="AN130" i="1" s="1"/>
  <c r="AI129" i="1"/>
  <c r="AO129" i="1" s="1"/>
  <c r="AH129" i="1"/>
  <c r="AN129" i="1" s="1"/>
  <c r="AI128" i="1"/>
  <c r="AO128" i="1" s="1"/>
  <c r="AH128" i="1"/>
  <c r="AN128" i="1" s="1"/>
  <c r="AI127" i="1"/>
  <c r="AO127" i="1" s="1"/>
  <c r="AH127" i="1"/>
  <c r="AN127" i="1" s="1"/>
  <c r="AI126" i="1"/>
  <c r="AO126" i="1" s="1"/>
  <c r="AH126" i="1"/>
  <c r="AN126" i="1" s="1"/>
  <c r="AI125" i="1"/>
  <c r="AO125" i="1" s="1"/>
  <c r="AH125" i="1"/>
  <c r="AN125" i="1" s="1"/>
  <c r="AN124" i="1"/>
  <c r="AI124" i="1"/>
  <c r="AO124" i="1" s="1"/>
  <c r="AH124" i="1"/>
  <c r="AI123" i="1"/>
  <c r="AO123" i="1" s="1"/>
  <c r="AH123" i="1"/>
  <c r="AN123" i="1" s="1"/>
  <c r="AI122" i="1"/>
  <c r="AO122" i="1" s="1"/>
  <c r="AH122" i="1"/>
  <c r="AN122" i="1" s="1"/>
  <c r="AI121" i="1"/>
  <c r="AO121" i="1" s="1"/>
  <c r="AH121" i="1"/>
  <c r="AN121" i="1" s="1"/>
  <c r="AI120" i="1"/>
  <c r="AO120" i="1" s="1"/>
  <c r="AH120" i="1"/>
  <c r="AN120" i="1" s="1"/>
  <c r="AI119" i="1"/>
  <c r="AO119" i="1" s="1"/>
  <c r="AH119" i="1"/>
  <c r="AN119" i="1" s="1"/>
  <c r="AI118" i="1"/>
  <c r="AO118" i="1" s="1"/>
  <c r="AH118" i="1"/>
  <c r="AN118" i="1" s="1"/>
  <c r="AO117" i="1"/>
  <c r="AI117" i="1"/>
  <c r="AH117" i="1"/>
  <c r="AN117" i="1" s="1"/>
  <c r="AI116" i="1"/>
  <c r="AO116" i="1" s="1"/>
  <c r="AH116" i="1"/>
  <c r="AN116" i="1" s="1"/>
  <c r="AI115" i="1"/>
  <c r="AO115" i="1" s="1"/>
  <c r="AH115" i="1"/>
  <c r="AN115" i="1" s="1"/>
  <c r="AI114" i="1"/>
  <c r="AO114" i="1" s="1"/>
  <c r="AH114" i="1"/>
  <c r="AN114" i="1" s="1"/>
  <c r="AI113" i="1"/>
  <c r="AO113" i="1" s="1"/>
  <c r="AH113" i="1"/>
  <c r="AN113" i="1" s="1"/>
  <c r="AI112" i="1"/>
  <c r="AO112" i="1" s="1"/>
  <c r="AH112" i="1"/>
  <c r="AN112" i="1" s="1"/>
  <c r="AI111" i="1"/>
  <c r="AO111" i="1" s="1"/>
  <c r="AH111" i="1"/>
  <c r="AN111" i="1" s="1"/>
  <c r="AI110" i="1"/>
  <c r="AO110" i="1" s="1"/>
  <c r="AH110" i="1"/>
  <c r="AN110" i="1" s="1"/>
  <c r="AI109" i="1"/>
  <c r="AO109" i="1" s="1"/>
  <c r="AH109" i="1"/>
  <c r="AN109" i="1" s="1"/>
  <c r="AI108" i="1"/>
  <c r="AO108" i="1" s="1"/>
  <c r="AH108" i="1"/>
  <c r="AN108" i="1" s="1"/>
  <c r="AI107" i="1"/>
  <c r="AO107" i="1" s="1"/>
  <c r="AH107" i="1"/>
  <c r="AN107" i="1" s="1"/>
  <c r="AI106" i="1"/>
  <c r="AO106" i="1" s="1"/>
  <c r="AH106" i="1"/>
  <c r="AN106" i="1" s="1"/>
  <c r="AN105" i="1"/>
  <c r="AI105" i="1"/>
  <c r="AO105" i="1" s="1"/>
  <c r="AH105" i="1"/>
  <c r="AI104" i="1"/>
  <c r="AO104" i="1" s="1"/>
  <c r="AH104" i="1"/>
  <c r="AN104" i="1" s="1"/>
  <c r="AI103" i="1"/>
  <c r="AO103" i="1" s="1"/>
  <c r="AH103" i="1"/>
  <c r="AN103" i="1" s="1"/>
  <c r="AI102" i="1"/>
  <c r="AO102" i="1" s="1"/>
  <c r="AH102" i="1"/>
  <c r="AN102" i="1" s="1"/>
  <c r="AI101" i="1"/>
  <c r="AO101" i="1" s="1"/>
  <c r="AH101" i="1"/>
  <c r="AN101" i="1" s="1"/>
  <c r="AN100" i="1"/>
  <c r="AI100" i="1"/>
  <c r="AO100" i="1" s="1"/>
  <c r="AH100" i="1"/>
  <c r="AI99" i="1"/>
  <c r="AO99" i="1" s="1"/>
  <c r="AH99" i="1"/>
  <c r="AN99" i="1" s="1"/>
  <c r="AI98" i="1"/>
  <c r="AO98" i="1" s="1"/>
  <c r="AH98" i="1"/>
  <c r="AN98" i="1" s="1"/>
  <c r="AI97" i="1"/>
  <c r="AO97" i="1" s="1"/>
  <c r="AH97" i="1"/>
  <c r="AN97" i="1" s="1"/>
  <c r="AI96" i="1"/>
  <c r="AO96" i="1" s="1"/>
  <c r="AH96" i="1"/>
  <c r="AN96" i="1" s="1"/>
  <c r="AI95" i="1"/>
  <c r="AO95" i="1" s="1"/>
  <c r="AH95" i="1"/>
  <c r="AN95" i="1" s="1"/>
  <c r="AO94" i="1"/>
  <c r="AI94" i="1"/>
  <c r="AH94" i="1"/>
  <c r="AN94" i="1" s="1"/>
  <c r="AI93" i="1"/>
  <c r="AO93" i="1" s="1"/>
  <c r="AH93" i="1"/>
  <c r="AN93" i="1" s="1"/>
  <c r="AI92" i="1"/>
  <c r="AO92" i="1" s="1"/>
  <c r="AH92" i="1"/>
  <c r="AN92" i="1" s="1"/>
  <c r="AI91" i="1"/>
  <c r="AO91" i="1" s="1"/>
  <c r="AH91" i="1"/>
  <c r="AN91" i="1" s="1"/>
  <c r="AN90" i="1"/>
  <c r="AI90" i="1"/>
  <c r="AO90" i="1" s="1"/>
  <c r="AH90" i="1"/>
  <c r="AI89" i="1"/>
  <c r="AO89" i="1" s="1"/>
  <c r="AH89" i="1"/>
  <c r="AN89" i="1" s="1"/>
  <c r="AI88" i="1"/>
  <c r="AO88" i="1" s="1"/>
  <c r="AH88" i="1"/>
  <c r="AN88" i="1" s="1"/>
  <c r="AN87" i="1"/>
  <c r="AI87" i="1"/>
  <c r="AO87" i="1" s="1"/>
  <c r="AH87" i="1"/>
  <c r="AI86" i="1"/>
  <c r="AO86" i="1" s="1"/>
  <c r="AH86" i="1"/>
  <c r="AN86" i="1" s="1"/>
  <c r="AI85" i="1"/>
  <c r="AO85" i="1" s="1"/>
  <c r="AH85" i="1"/>
  <c r="AN85" i="1" s="1"/>
  <c r="AI84" i="1"/>
  <c r="AO84" i="1" s="1"/>
  <c r="AH84" i="1"/>
  <c r="AN84" i="1" s="1"/>
  <c r="AI83" i="1"/>
  <c r="AO83" i="1" s="1"/>
  <c r="AH83" i="1"/>
  <c r="AN83" i="1" s="1"/>
  <c r="AI82" i="1"/>
  <c r="AO82" i="1" s="1"/>
  <c r="AH82" i="1"/>
  <c r="AN82" i="1" s="1"/>
  <c r="AN81" i="1"/>
  <c r="AI81" i="1"/>
  <c r="AO81" i="1" s="1"/>
  <c r="AH81" i="1"/>
  <c r="AI80" i="1"/>
  <c r="AO80" i="1" s="1"/>
  <c r="AH80" i="1"/>
  <c r="AN80" i="1" s="1"/>
  <c r="AI79" i="1"/>
  <c r="AO79" i="1" s="1"/>
  <c r="AH79" i="1"/>
  <c r="AN79" i="1" s="1"/>
  <c r="AI78" i="1"/>
  <c r="AO78" i="1" s="1"/>
  <c r="AH78" i="1"/>
  <c r="AN78" i="1" s="1"/>
  <c r="AI77" i="1"/>
  <c r="AO77" i="1" s="1"/>
  <c r="AH77" i="1"/>
  <c r="AN77" i="1" s="1"/>
  <c r="AI76" i="1"/>
  <c r="AO76" i="1" s="1"/>
  <c r="AH76" i="1"/>
  <c r="AN76" i="1" s="1"/>
  <c r="AI75" i="1"/>
  <c r="AO75" i="1" s="1"/>
  <c r="AH75" i="1"/>
  <c r="AN75" i="1" s="1"/>
  <c r="AI74" i="1"/>
  <c r="AO74" i="1" s="1"/>
  <c r="AH74" i="1"/>
  <c r="AN74" i="1" s="1"/>
  <c r="AI73" i="1"/>
  <c r="AO73" i="1" s="1"/>
  <c r="AH73" i="1"/>
  <c r="AN73" i="1" s="1"/>
  <c r="AI72" i="1"/>
  <c r="AO72" i="1" s="1"/>
  <c r="AH72" i="1"/>
  <c r="AN72" i="1" s="1"/>
  <c r="AI71" i="1"/>
  <c r="AO71" i="1" s="1"/>
  <c r="AH71" i="1"/>
  <c r="AN71" i="1" s="1"/>
  <c r="AI70" i="1"/>
  <c r="AO70" i="1" s="1"/>
  <c r="AH70" i="1"/>
  <c r="AN70" i="1" s="1"/>
  <c r="AI69" i="1"/>
  <c r="AO69" i="1" s="1"/>
  <c r="AH69" i="1"/>
  <c r="AN69" i="1" s="1"/>
  <c r="AI68" i="1"/>
  <c r="AO68" i="1" s="1"/>
  <c r="AH68" i="1"/>
  <c r="AN68" i="1" s="1"/>
  <c r="AI67" i="1"/>
  <c r="AO67" i="1" s="1"/>
  <c r="AH67" i="1"/>
  <c r="AN67" i="1" s="1"/>
  <c r="AI66" i="1"/>
  <c r="AO66" i="1" s="1"/>
  <c r="AH66" i="1"/>
  <c r="AN66" i="1" s="1"/>
  <c r="AN65" i="1"/>
  <c r="AI65" i="1"/>
  <c r="AO65" i="1" s="1"/>
  <c r="AH65" i="1"/>
  <c r="AI64" i="1"/>
  <c r="AO64" i="1" s="1"/>
  <c r="AH64" i="1"/>
  <c r="AN64" i="1" s="1"/>
  <c r="AI63" i="1"/>
  <c r="AO63" i="1" s="1"/>
  <c r="AH63" i="1"/>
  <c r="AN63" i="1" s="1"/>
  <c r="AI62" i="1"/>
  <c r="AO62" i="1" s="1"/>
  <c r="AH62" i="1"/>
  <c r="AN62" i="1" s="1"/>
  <c r="AI61" i="1"/>
  <c r="AO61" i="1" s="1"/>
  <c r="AH61" i="1"/>
  <c r="AN61" i="1" s="1"/>
  <c r="AI60" i="1"/>
  <c r="AO60" i="1" s="1"/>
  <c r="AH60" i="1"/>
  <c r="AN60" i="1" s="1"/>
  <c r="AI59" i="1"/>
  <c r="AO59" i="1" s="1"/>
  <c r="AH59" i="1"/>
  <c r="AN59" i="1" s="1"/>
  <c r="AI58" i="1"/>
  <c r="AO58" i="1" s="1"/>
  <c r="AH58" i="1"/>
  <c r="AN58" i="1" s="1"/>
  <c r="AN57" i="1"/>
  <c r="AI57" i="1"/>
  <c r="AO57" i="1" s="1"/>
  <c r="AH57" i="1"/>
  <c r="AI56" i="1"/>
  <c r="AO56" i="1" s="1"/>
  <c r="AH56" i="1"/>
  <c r="AN56" i="1" s="1"/>
  <c r="AI55" i="1"/>
  <c r="AO55" i="1" s="1"/>
  <c r="AH55" i="1"/>
  <c r="AN55" i="1" s="1"/>
  <c r="AI54" i="1"/>
  <c r="AO54" i="1" s="1"/>
  <c r="AH54" i="1"/>
  <c r="AN54" i="1" s="1"/>
  <c r="AI53" i="1"/>
  <c r="AO53" i="1" s="1"/>
  <c r="AH53" i="1"/>
  <c r="AN53" i="1" s="1"/>
  <c r="AI52" i="1"/>
  <c r="AO52" i="1" s="1"/>
  <c r="AH52" i="1"/>
  <c r="AN52" i="1" s="1"/>
  <c r="AI51" i="1"/>
  <c r="AO51" i="1" s="1"/>
  <c r="AH51" i="1"/>
  <c r="AN51" i="1" s="1"/>
  <c r="AI50" i="1"/>
  <c r="AO50" i="1" s="1"/>
  <c r="AH50" i="1"/>
  <c r="AN50" i="1" s="1"/>
  <c r="AI49" i="1"/>
  <c r="AO49" i="1" s="1"/>
  <c r="AH49" i="1"/>
  <c r="AN49" i="1" s="1"/>
  <c r="AI48" i="1"/>
  <c r="AO48" i="1" s="1"/>
  <c r="AH48" i="1"/>
  <c r="AN48" i="1" s="1"/>
  <c r="AI47" i="1"/>
  <c r="AO47" i="1" s="1"/>
  <c r="AH47" i="1"/>
  <c r="AN47" i="1" s="1"/>
  <c r="AI46" i="1"/>
  <c r="AO46" i="1" s="1"/>
  <c r="AH46" i="1"/>
  <c r="AN46" i="1" s="1"/>
  <c r="AI45" i="1"/>
  <c r="AO45" i="1" s="1"/>
  <c r="AH45" i="1"/>
  <c r="AN45" i="1" s="1"/>
  <c r="AI44" i="1"/>
  <c r="AO44" i="1" s="1"/>
  <c r="AH44" i="1"/>
  <c r="AN44" i="1" s="1"/>
  <c r="AI43" i="1"/>
  <c r="AO43" i="1" s="1"/>
  <c r="AH43" i="1"/>
  <c r="AN43" i="1" s="1"/>
  <c r="AI42" i="1"/>
  <c r="AO42" i="1" s="1"/>
  <c r="AH42" i="1"/>
  <c r="AN42" i="1" s="1"/>
  <c r="AI41" i="1"/>
  <c r="AO41" i="1" s="1"/>
  <c r="AH41" i="1"/>
  <c r="AN41" i="1" s="1"/>
  <c r="AI40" i="1"/>
  <c r="AO40" i="1" s="1"/>
  <c r="AH40" i="1"/>
  <c r="AN40" i="1" s="1"/>
  <c r="AI39" i="1"/>
  <c r="AO39" i="1" s="1"/>
  <c r="AH39" i="1"/>
  <c r="AN39" i="1" s="1"/>
  <c r="AI38" i="1"/>
  <c r="AO38" i="1" s="1"/>
  <c r="AH38" i="1"/>
  <c r="AN38" i="1" s="1"/>
  <c r="AI37" i="1"/>
  <c r="AO37" i="1" s="1"/>
  <c r="AH37" i="1"/>
  <c r="AN37" i="1" s="1"/>
  <c r="AI36" i="1"/>
  <c r="AO36" i="1" s="1"/>
  <c r="AH36" i="1"/>
  <c r="AN36" i="1" s="1"/>
  <c r="AI35" i="1"/>
  <c r="AO35" i="1" s="1"/>
  <c r="AH35" i="1"/>
  <c r="AN35" i="1" s="1"/>
  <c r="AI34" i="1"/>
  <c r="AO34" i="1" s="1"/>
  <c r="AH34" i="1"/>
  <c r="AN34" i="1" s="1"/>
  <c r="AI33" i="1"/>
  <c r="AO33" i="1" s="1"/>
  <c r="AH33" i="1"/>
  <c r="AN33" i="1" s="1"/>
  <c r="AI32" i="1"/>
  <c r="AO32" i="1" s="1"/>
  <c r="AH32" i="1"/>
  <c r="AN32" i="1" s="1"/>
  <c r="AI31" i="1"/>
  <c r="AO31" i="1" s="1"/>
  <c r="AH31" i="1"/>
  <c r="AN31" i="1" s="1"/>
  <c r="AI30" i="1"/>
  <c r="AO30" i="1" s="1"/>
  <c r="AH30" i="1"/>
  <c r="AN30" i="1" s="1"/>
  <c r="AI29" i="1"/>
  <c r="AO29" i="1" s="1"/>
  <c r="AH29" i="1"/>
  <c r="AN29" i="1" s="1"/>
  <c r="AI28" i="1"/>
  <c r="AO28" i="1" s="1"/>
  <c r="AH28" i="1"/>
  <c r="AN28" i="1" s="1"/>
  <c r="AI27" i="1"/>
  <c r="AO27" i="1" s="1"/>
  <c r="AH27" i="1"/>
  <c r="AN27" i="1" s="1"/>
  <c r="AI26" i="1"/>
  <c r="AO26" i="1" s="1"/>
  <c r="AH26" i="1"/>
  <c r="AN26" i="1" s="1"/>
  <c r="AN25" i="1"/>
  <c r="AI25" i="1"/>
  <c r="AO25" i="1" s="1"/>
  <c r="AH25" i="1"/>
  <c r="AI24" i="1"/>
  <c r="AO24" i="1" s="1"/>
  <c r="AH24" i="1"/>
  <c r="AN24" i="1" s="1"/>
  <c r="AI23" i="1"/>
  <c r="AO23" i="1" s="1"/>
  <c r="AH23" i="1"/>
  <c r="AN23" i="1" s="1"/>
  <c r="AI22" i="1"/>
  <c r="AO22" i="1" s="1"/>
  <c r="AH22" i="1"/>
  <c r="AN22" i="1" s="1"/>
  <c r="AI21" i="1"/>
  <c r="AO21" i="1" s="1"/>
  <c r="AH21" i="1"/>
  <c r="AN21" i="1" s="1"/>
  <c r="AI20" i="1"/>
  <c r="AO20" i="1" s="1"/>
  <c r="AH20" i="1"/>
  <c r="AN20" i="1" s="1"/>
  <c r="AI19" i="1"/>
  <c r="AO19" i="1" s="1"/>
  <c r="AH19" i="1"/>
  <c r="AN19" i="1" s="1"/>
  <c r="AO18" i="1"/>
  <c r="AI18" i="1"/>
  <c r="AH18" i="1"/>
  <c r="AN18" i="1" s="1"/>
  <c r="AI17" i="1"/>
  <c r="AO17" i="1" s="1"/>
  <c r="AH17" i="1"/>
  <c r="AN17" i="1" s="1"/>
  <c r="AI16" i="1"/>
  <c r="AO16" i="1" s="1"/>
  <c r="AH16" i="1"/>
  <c r="AN16" i="1" s="1"/>
  <c r="AI15" i="1"/>
  <c r="AO15" i="1" s="1"/>
  <c r="AH15" i="1"/>
  <c r="AN15" i="1" s="1"/>
  <c r="AI14" i="1"/>
  <c r="AO14" i="1" s="1"/>
  <c r="AH14" i="1"/>
  <c r="AN14" i="1" s="1"/>
  <c r="AI13" i="1"/>
  <c r="AO13" i="1" s="1"/>
  <c r="AH13" i="1"/>
  <c r="AN13" i="1" s="1"/>
  <c r="AI12" i="1"/>
  <c r="AO12" i="1" s="1"/>
  <c r="AH12" i="1"/>
  <c r="AN12" i="1" s="1"/>
  <c r="AI11" i="1"/>
  <c r="AO11" i="1" s="1"/>
  <c r="AH11" i="1"/>
  <c r="AN11" i="1" s="1"/>
  <c r="AI10" i="1"/>
  <c r="AO10" i="1" s="1"/>
  <c r="AH10" i="1"/>
  <c r="AN10" i="1" s="1"/>
  <c r="AI9" i="1"/>
  <c r="AO9" i="1" s="1"/>
  <c r="AH9" i="1"/>
  <c r="AN9" i="1" s="1"/>
  <c r="AI8" i="1"/>
  <c r="AO8" i="1" s="1"/>
  <c r="AH8" i="1"/>
  <c r="AN8" i="1" s="1"/>
  <c r="AI7" i="1"/>
  <c r="AO7" i="1" s="1"/>
  <c r="AH7" i="1"/>
  <c r="AN7" i="1" s="1"/>
  <c r="AI6" i="1"/>
  <c r="AO6" i="1" s="1"/>
  <c r="AH6" i="1"/>
  <c r="AN6" i="1" s="1"/>
  <c r="AI5" i="1"/>
  <c r="AO5" i="1" s="1"/>
  <c r="AH5" i="1"/>
  <c r="AN5" i="1" s="1"/>
  <c r="AI4" i="1"/>
  <c r="AO4" i="1" s="1"/>
  <c r="AH4" i="1"/>
  <c r="AN4" i="1"/>
  <c r="AI3" i="1"/>
  <c r="AO3" i="1" s="1"/>
  <c r="M3" i="1"/>
  <c r="AH3" i="1"/>
  <c r="AN3" i="1" s="1"/>
  <c r="L3" i="1"/>
  <c r="O3" i="1" s="1"/>
  <c r="AS3" i="1" a="1"/>
  <c r="R1065" i="1" l="1"/>
  <c r="S1065" i="1"/>
  <c r="R1084" i="1"/>
  <c r="S1084" i="1"/>
  <c r="S1089" i="1"/>
  <c r="S1045" i="1"/>
  <c r="S1006" i="1"/>
  <c r="R1058" i="1"/>
  <c r="S1059" i="1"/>
  <c r="S1075" i="1"/>
  <c r="S1008" i="1"/>
  <c r="S1083" i="1"/>
  <c r="S1098" i="1"/>
  <c r="S1069" i="1"/>
  <c r="R1090" i="1"/>
  <c r="S1003" i="1"/>
  <c r="S1034" i="1"/>
  <c r="S1017" i="1"/>
  <c r="R1003" i="1"/>
  <c r="S1071" i="1"/>
  <c r="S1027" i="1"/>
  <c r="R1063" i="1"/>
  <c r="S1093" i="1"/>
  <c r="S1005" i="1"/>
  <c r="S1095" i="1"/>
  <c r="S904" i="1"/>
  <c r="R928" i="1"/>
  <c r="S928" i="1"/>
  <c r="R970" i="1"/>
  <c r="S970" i="1"/>
  <c r="S939" i="1"/>
  <c r="R939" i="1"/>
  <c r="R993" i="1"/>
  <c r="S993" i="1"/>
  <c r="S983" i="1"/>
  <c r="S913" i="1"/>
  <c r="R913" i="1"/>
  <c r="R948" i="1"/>
  <c r="R999" i="1"/>
  <c r="S969" i="1"/>
  <c r="R947" i="1"/>
  <c r="S955" i="1"/>
  <c r="S1001" i="1"/>
  <c r="R994" i="1"/>
  <c r="R920" i="1"/>
  <c r="S935" i="1"/>
  <c r="S966" i="1"/>
  <c r="S951" i="1"/>
  <c r="R966" i="1"/>
  <c r="S912" i="1"/>
  <c r="S930" i="1"/>
  <c r="S934" i="1"/>
  <c r="S975" i="1"/>
  <c r="S907" i="1"/>
  <c r="R878" i="1"/>
  <c r="S878" i="1"/>
  <c r="S890" i="1"/>
  <c r="S828" i="1"/>
  <c r="R828" i="1"/>
  <c r="S873" i="1"/>
  <c r="R873" i="1"/>
  <c r="R896" i="1"/>
  <c r="S896" i="1"/>
  <c r="S865" i="1"/>
  <c r="R865" i="1"/>
  <c r="S825" i="1"/>
  <c r="R901" i="1"/>
  <c r="S901" i="1"/>
  <c r="S863" i="1"/>
  <c r="S870" i="1"/>
  <c r="S849" i="1"/>
  <c r="R835" i="1"/>
  <c r="R842" i="1"/>
  <c r="S822" i="1"/>
  <c r="S888" i="1"/>
  <c r="S859" i="1"/>
  <c r="S824" i="1"/>
  <c r="S831" i="1"/>
  <c r="S860" i="1"/>
  <c r="R846" i="1"/>
  <c r="R890" i="1"/>
  <c r="S803" i="1"/>
  <c r="S811" i="1"/>
  <c r="R884" i="1"/>
  <c r="S818" i="1"/>
  <c r="S839" i="1"/>
  <c r="R855" i="1"/>
  <c r="S819" i="1"/>
  <c r="S864" i="1"/>
  <c r="S850" i="1"/>
  <c r="S814" i="1"/>
  <c r="S705" i="1"/>
  <c r="R705" i="1"/>
  <c r="R747" i="1"/>
  <c r="S747" i="1"/>
  <c r="S777" i="1"/>
  <c r="R801" i="1"/>
  <c r="S801" i="1"/>
  <c r="R718" i="1"/>
  <c r="S718" i="1"/>
  <c r="S755" i="1"/>
  <c r="R714" i="1"/>
  <c r="S714" i="1"/>
  <c r="S768" i="1"/>
  <c r="R754" i="1"/>
  <c r="R768" i="1"/>
  <c r="S794" i="1"/>
  <c r="S733" i="1"/>
  <c r="S795" i="1"/>
  <c r="R748" i="1"/>
  <c r="S763" i="1"/>
  <c r="R787" i="1"/>
  <c r="S727" i="1"/>
  <c r="S735" i="1"/>
  <c r="S743" i="1"/>
  <c r="S796" i="1"/>
  <c r="S758" i="1"/>
  <c r="S783" i="1"/>
  <c r="S760" i="1"/>
  <c r="R791" i="1"/>
  <c r="R614" i="1"/>
  <c r="S614" i="1"/>
  <c r="S677" i="1"/>
  <c r="S672" i="1"/>
  <c r="S702" i="1"/>
  <c r="R702" i="1"/>
  <c r="S633" i="1"/>
  <c r="S640" i="1"/>
  <c r="S610" i="1"/>
  <c r="S656" i="1"/>
  <c r="S627" i="1"/>
  <c r="S649" i="1"/>
  <c r="S664" i="1"/>
  <c r="S694" i="1"/>
  <c r="S629" i="1"/>
  <c r="S643" i="1"/>
  <c r="S673" i="1"/>
  <c r="R666" i="1"/>
  <c r="S696" i="1"/>
  <c r="S622" i="1"/>
  <c r="S628" i="1"/>
  <c r="S646" i="1"/>
  <c r="R642" i="1"/>
  <c r="S635" i="1"/>
  <c r="S631" i="1"/>
  <c r="S697" i="1"/>
  <c r="S662" i="1"/>
  <c r="S590" i="1"/>
  <c r="R596" i="1"/>
  <c r="S596" i="1"/>
  <c r="S542" i="1"/>
  <c r="R542" i="1"/>
  <c r="S549" i="1"/>
  <c r="S565" i="1"/>
  <c r="R598" i="1"/>
  <c r="S573" i="1"/>
  <c r="S574" i="1"/>
  <c r="S509" i="1"/>
  <c r="S519" i="1"/>
  <c r="S531" i="1"/>
  <c r="R595" i="1"/>
  <c r="S505" i="1"/>
  <c r="S583" i="1"/>
  <c r="S561" i="1"/>
  <c r="S447" i="1"/>
  <c r="S428" i="1"/>
  <c r="S438" i="1"/>
  <c r="S487" i="1"/>
  <c r="S449" i="1"/>
  <c r="S488" i="1"/>
  <c r="S481" i="1"/>
  <c r="S432" i="1"/>
  <c r="S479" i="1"/>
  <c r="S341" i="1"/>
  <c r="R464" i="1"/>
  <c r="S464" i="1"/>
  <c r="R456" i="1"/>
  <c r="S456" i="1"/>
  <c r="O279" i="1"/>
  <c r="R279" i="1" s="1"/>
  <c r="R486" i="1"/>
  <c r="S486" i="1"/>
  <c r="R343" i="1"/>
  <c r="S343" i="1"/>
  <c r="O248" i="1"/>
  <c r="R248" i="1" s="1"/>
  <c r="S270" i="1"/>
  <c r="S303" i="1"/>
  <c r="R324" i="1"/>
  <c r="S324" i="1"/>
  <c r="O367" i="1"/>
  <c r="R367" i="1" s="1"/>
  <c r="S440" i="1"/>
  <c r="R440" i="1"/>
  <c r="S469" i="1"/>
  <c r="O319" i="1"/>
  <c r="R319" i="1" s="1"/>
  <c r="S500" i="1"/>
  <c r="S410" i="1"/>
  <c r="R410" i="1"/>
  <c r="S327" i="1"/>
  <c r="R238" i="1"/>
  <c r="O238" i="1"/>
  <c r="O392" i="1"/>
  <c r="R392" i="1" s="1"/>
  <c r="R502" i="1"/>
  <c r="S502" i="1"/>
  <c r="S245" i="1"/>
  <c r="R245" i="1"/>
  <c r="S463" i="1"/>
  <c r="R463" i="1"/>
  <c r="R206" i="1"/>
  <c r="S384" i="1"/>
  <c r="S334" i="1"/>
  <c r="S468" i="1"/>
  <c r="S207" i="1"/>
  <c r="R326" i="1"/>
  <c r="R230" i="1"/>
  <c r="S368" i="1"/>
  <c r="S462" i="1"/>
  <c r="S231" i="1"/>
  <c r="S271" i="1"/>
  <c r="S320" i="1"/>
  <c r="R350" i="1"/>
  <c r="S443" i="1"/>
  <c r="S495" i="1"/>
  <c r="R223" i="1"/>
  <c r="S372" i="1"/>
  <c r="R391" i="1"/>
  <c r="S411" i="1"/>
  <c r="S419" i="1"/>
  <c r="S444" i="1"/>
  <c r="S451" i="1"/>
  <c r="R302" i="1"/>
  <c r="S224" i="1"/>
  <c r="R254" i="1"/>
  <c r="R255" i="1"/>
  <c r="R374" i="1"/>
  <c r="S405" i="1"/>
  <c r="S452" i="1"/>
  <c r="R295" i="1"/>
  <c r="S344" i="1"/>
  <c r="R375" i="1"/>
  <c r="S389" i="1"/>
  <c r="S498" i="1"/>
  <c r="S407" i="1"/>
  <c r="S439" i="1"/>
  <c r="R475" i="1"/>
  <c r="S491" i="1"/>
  <c r="R648" i="1"/>
  <c r="S648" i="1"/>
  <c r="R441" i="1"/>
  <c r="S441" i="1"/>
  <c r="S591" i="1"/>
  <c r="R591" i="1"/>
  <c r="R421" i="1"/>
  <c r="S421" i="1"/>
  <c r="R624" i="1"/>
  <c r="S624" i="1"/>
  <c r="R540" i="1"/>
  <c r="S540" i="1"/>
  <c r="S425" i="1"/>
  <c r="R425" i="1"/>
  <c r="S566" i="1"/>
  <c r="R566" i="1"/>
  <c r="R510" i="1"/>
  <c r="S510" i="1"/>
  <c r="R406" i="1"/>
  <c r="S406" i="1"/>
  <c r="S515" i="1"/>
  <c r="R515" i="1"/>
  <c r="S434" i="1"/>
  <c r="R434" i="1"/>
  <c r="S482" i="1"/>
  <c r="R482" i="1"/>
  <c r="S683" i="1"/>
  <c r="R683" i="1"/>
  <c r="R506" i="1"/>
  <c r="S506" i="1"/>
  <c r="R557" i="1"/>
  <c r="S557" i="1"/>
  <c r="R858" i="1"/>
  <c r="S858" i="1"/>
  <c r="S788" i="1"/>
  <c r="R788" i="1"/>
  <c r="R461" i="1"/>
  <c r="S461" i="1"/>
  <c r="S771" i="1"/>
  <c r="R771" i="1"/>
  <c r="S1053" i="1"/>
  <c r="R1053" i="1"/>
  <c r="S545" i="1"/>
  <c r="R545" i="1"/>
  <c r="R926" i="1"/>
  <c r="S926" i="1"/>
  <c r="S525" i="1"/>
  <c r="R605" i="1"/>
  <c r="S605" i="1"/>
  <c r="S823" i="1"/>
  <c r="R823" i="1"/>
  <c r="R968" i="1"/>
  <c r="S968" i="1"/>
  <c r="R468" i="1"/>
  <c r="R462" i="1"/>
  <c r="S619" i="1"/>
  <c r="R690" i="1"/>
  <c r="R891" i="1"/>
  <c r="S891" i="1"/>
  <c r="R1034" i="1"/>
  <c r="S526" i="1"/>
  <c r="R561" i="1"/>
  <c r="S652" i="1"/>
  <c r="S905" i="1"/>
  <c r="R905" i="1"/>
  <c r="R568" i="1"/>
  <c r="S568" i="1"/>
  <c r="R871" i="1"/>
  <c r="S871" i="1"/>
  <c r="R547" i="1"/>
  <c r="S547" i="1"/>
  <c r="R593" i="1"/>
  <c r="S593" i="1"/>
  <c r="S414" i="1"/>
  <c r="R414" i="1"/>
  <c r="S527" i="1"/>
  <c r="R733" i="1"/>
  <c r="S1029" i="1"/>
  <c r="R1029" i="1"/>
  <c r="R495" i="1"/>
  <c r="R541" i="1"/>
  <c r="S541" i="1"/>
  <c r="R812" i="1"/>
  <c r="S812" i="1"/>
  <c r="S713" i="1"/>
  <c r="R713" i="1"/>
  <c r="R685" i="1"/>
  <c r="S685" i="1"/>
  <c r="S900" i="1"/>
  <c r="R900" i="1"/>
  <c r="R922" i="1"/>
  <c r="S922" i="1"/>
  <c r="R963" i="1"/>
  <c r="R1007" i="1"/>
  <c r="S1007" i="1"/>
  <c r="R442" i="1"/>
  <c r="S442" i="1"/>
  <c r="S496" i="1"/>
  <c r="S577" i="1"/>
  <c r="S956" i="1"/>
  <c r="R435" i="1"/>
  <c r="S435" i="1"/>
  <c r="S471" i="1"/>
  <c r="R522" i="1"/>
  <c r="S522" i="1"/>
  <c r="S536" i="1"/>
  <c r="S550" i="1"/>
  <c r="R571" i="1"/>
  <c r="S571" i="1"/>
  <c r="S615" i="1"/>
  <c r="S699" i="1"/>
  <c r="S706" i="1"/>
  <c r="R798" i="1"/>
  <c r="S798" i="1"/>
  <c r="R806" i="1"/>
  <c r="S806" i="1"/>
  <c r="R942" i="1"/>
  <c r="S942" i="1"/>
  <c r="R1023" i="1"/>
  <c r="S1023" i="1"/>
  <c r="S1064" i="1"/>
  <c r="R995" i="1"/>
  <c r="S995" i="1"/>
  <c r="R744" i="1"/>
  <c r="R1046" i="1"/>
  <c r="S1046" i="1"/>
  <c r="S717" i="1"/>
  <c r="R717" i="1"/>
  <c r="R426" i="1"/>
  <c r="R470" i="1"/>
  <c r="S470" i="1"/>
  <c r="S879" i="1"/>
  <c r="R879" i="1"/>
  <c r="R583" i="1"/>
  <c r="S478" i="1"/>
  <c r="R667" i="1"/>
  <c r="S667" i="1"/>
  <c r="R950" i="1"/>
  <c r="S950" i="1"/>
  <c r="S959" i="1"/>
  <c r="R959" i="1"/>
  <c r="S417" i="1"/>
  <c r="R597" i="1"/>
  <c r="S597" i="1"/>
  <c r="R573" i="1"/>
  <c r="R511" i="1"/>
  <c r="S511" i="1"/>
  <c r="R843" i="1"/>
  <c r="S843" i="1"/>
  <c r="S877" i="1"/>
  <c r="S990" i="1"/>
  <c r="R990" i="1"/>
  <c r="R739" i="1"/>
  <c r="S739" i="1"/>
  <c r="S898" i="1"/>
  <c r="R898" i="1"/>
  <c r="R851" i="1"/>
  <c r="S851" i="1"/>
  <c r="S413" i="1"/>
  <c r="R413" i="1"/>
  <c r="S582" i="1"/>
  <c r="S691" i="1"/>
  <c r="R691" i="1"/>
  <c r="S885" i="1"/>
  <c r="R885" i="1"/>
  <c r="S562" i="1"/>
  <c r="R562" i="1"/>
  <c r="S782" i="1"/>
  <c r="R507" i="1"/>
  <c r="S507" i="1"/>
  <c r="S569" i="1"/>
  <c r="R569" i="1"/>
  <c r="R719" i="1"/>
  <c r="S719" i="1"/>
  <c r="R457" i="1"/>
  <c r="S528" i="1"/>
  <c r="R528" i="1"/>
  <c r="R1021" i="1"/>
  <c r="S1021" i="1"/>
  <c r="S408" i="1"/>
  <c r="R408" i="1"/>
  <c r="R797" i="1"/>
  <c r="S797" i="1"/>
  <c r="R921" i="1"/>
  <c r="S921" i="1"/>
  <c r="R1014" i="1"/>
  <c r="S1014" i="1"/>
  <c r="S620" i="1"/>
  <c r="S484" i="1"/>
  <c r="R484" i="1"/>
  <c r="S416" i="1"/>
  <c r="R416" i="1"/>
  <c r="R429" i="1"/>
  <c r="S429" i="1"/>
  <c r="S453" i="1"/>
  <c r="R459" i="1"/>
  <c r="S459" i="1"/>
  <c r="R466" i="1"/>
  <c r="S466" i="1"/>
  <c r="R472" i="1"/>
  <c r="S472" i="1"/>
  <c r="R558" i="1"/>
  <c r="S558" i="1"/>
  <c r="R641" i="1"/>
  <c r="S641" i="1"/>
  <c r="R792" i="1"/>
  <c r="S792" i="1"/>
  <c r="S799" i="1"/>
  <c r="R799" i="1"/>
  <c r="R848" i="1"/>
  <c r="S848" i="1"/>
  <c r="R895" i="1"/>
  <c r="S895" i="1"/>
  <c r="R908" i="1"/>
  <c r="S908" i="1"/>
  <c r="S793" i="1"/>
  <c r="R793" i="1"/>
  <c r="R910" i="1"/>
  <c r="S910" i="1"/>
  <c r="R518" i="1"/>
  <c r="S518" i="1"/>
  <c r="R925" i="1"/>
  <c r="S532" i="1"/>
  <c r="R532" i="1"/>
  <c r="S644" i="1"/>
  <c r="R644" i="1"/>
  <c r="R618" i="1"/>
  <c r="R810" i="1"/>
  <c r="S810" i="1"/>
  <c r="S554" i="1"/>
  <c r="R554" i="1"/>
  <c r="R412" i="1"/>
  <c r="S412" i="1"/>
  <c r="R844" i="1"/>
  <c r="S844" i="1"/>
  <c r="R645" i="1"/>
  <c r="S645" i="1"/>
  <c r="S817" i="1"/>
  <c r="R1048" i="1"/>
  <c r="S1048" i="1"/>
  <c r="S445" i="1"/>
  <c r="R991" i="1"/>
  <c r="S991" i="1"/>
  <c r="S1028" i="1"/>
  <c r="R1028" i="1"/>
  <c r="R520" i="1"/>
  <c r="S520" i="1"/>
  <c r="R653" i="1"/>
  <c r="S653" i="1"/>
  <c r="R501" i="1"/>
  <c r="S501" i="1"/>
  <c r="R594" i="1"/>
  <c r="S594" i="1"/>
  <c r="R608" i="1"/>
  <c r="R678" i="1"/>
  <c r="S678" i="1"/>
  <c r="S813" i="1"/>
  <c r="R813" i="1"/>
  <c r="R490" i="1"/>
  <c r="S490" i="1"/>
  <c r="R727" i="1"/>
  <c r="R422" i="1"/>
  <c r="S422" i="1"/>
  <c r="S448" i="1"/>
  <c r="R503" i="1"/>
  <c r="S503" i="1"/>
  <c r="R523" i="1"/>
  <c r="S523" i="1"/>
  <c r="R537" i="1"/>
  <c r="S537" i="1"/>
  <c r="S551" i="1"/>
  <c r="R635" i="1"/>
  <c r="R916" i="1"/>
  <c r="S916" i="1"/>
  <c r="R943" i="1"/>
  <c r="S943" i="1"/>
  <c r="R689" i="1"/>
  <c r="S689" i="1"/>
  <c r="R723" i="1"/>
  <c r="S723" i="1"/>
  <c r="R903" i="1"/>
  <c r="S903" i="1"/>
  <c r="S430" i="1"/>
  <c r="R449" i="1"/>
  <c r="S467" i="1"/>
  <c r="R492" i="1"/>
  <c r="S492" i="1"/>
  <c r="R418" i="1"/>
  <c r="S418" i="1"/>
  <c r="R499" i="1"/>
  <c r="S499" i="1"/>
  <c r="R553" i="1"/>
  <c r="S553" i="1"/>
  <c r="R604" i="1"/>
  <c r="S604" i="1"/>
  <c r="R822" i="1"/>
  <c r="R738" i="1"/>
  <c r="S738" i="1"/>
  <c r="S431" i="1"/>
  <c r="S586" i="1"/>
  <c r="R481" i="1"/>
  <c r="R546" i="1"/>
  <c r="S546" i="1"/>
  <c r="R606" i="1"/>
  <c r="S606" i="1"/>
  <c r="R1055" i="1"/>
  <c r="S1055" i="1"/>
  <c r="R767" i="1"/>
  <c r="S767" i="1"/>
  <c r="R420" i="1"/>
  <c r="S587" i="1"/>
  <c r="S852" i="1"/>
  <c r="R852" i="1"/>
  <c r="R838" i="1"/>
  <c r="S838" i="1"/>
  <c r="R1013" i="1"/>
  <c r="S1013" i="1"/>
  <c r="S712" i="1"/>
  <c r="R712" i="1"/>
  <c r="R1030" i="1"/>
  <c r="S1030" i="1"/>
  <c r="S477" i="1"/>
  <c r="R559" i="1"/>
  <c r="S559" i="1"/>
  <c r="R572" i="1"/>
  <c r="S572" i="1"/>
  <c r="S630" i="1"/>
  <c r="R630" i="1"/>
  <c r="S700" i="1"/>
  <c r="R700" i="1"/>
  <c r="S722" i="1"/>
  <c r="R722" i="1"/>
  <c r="R770" i="1"/>
  <c r="S770" i="1"/>
  <c r="R778" i="1"/>
  <c r="S778" i="1"/>
  <c r="R834" i="1"/>
  <c r="S834" i="1"/>
  <c r="S909" i="1"/>
  <c r="R909" i="1"/>
  <c r="S980" i="1"/>
  <c r="R980" i="1"/>
  <c r="R1002" i="1"/>
  <c r="S1002" i="1"/>
  <c r="R1045" i="1"/>
  <c r="R552" i="1"/>
  <c r="S552" i="1"/>
  <c r="R437" i="1"/>
  <c r="S437" i="1"/>
  <c r="S750" i="1"/>
  <c r="R750" i="1"/>
  <c r="R681" i="1"/>
  <c r="S681" i="1"/>
  <c r="S883" i="1"/>
  <c r="S1040" i="1"/>
  <c r="S493" i="1"/>
  <c r="R493" i="1"/>
  <c r="R631" i="1"/>
  <c r="R682" i="1"/>
  <c r="S682" i="1"/>
  <c r="R836" i="1"/>
  <c r="S836" i="1"/>
  <c r="S555" i="1"/>
  <c r="R555" i="1"/>
  <c r="R732" i="1"/>
  <c r="S789" i="1"/>
  <c r="R789" i="1"/>
  <c r="R446" i="1"/>
  <c r="S446" i="1"/>
  <c r="R626" i="1"/>
  <c r="S626" i="1"/>
  <c r="R1099" i="1"/>
  <c r="S1099" i="1"/>
  <c r="S514" i="1"/>
  <c r="S458" i="1"/>
  <c r="R458" i="1"/>
  <c r="S621" i="1"/>
  <c r="R621" i="1"/>
  <c r="R847" i="1"/>
  <c r="S847" i="1"/>
  <c r="S403" i="1"/>
  <c r="R403" i="1"/>
  <c r="R436" i="1"/>
  <c r="S436" i="1"/>
  <c r="S473" i="1"/>
  <c r="R517" i="1"/>
  <c r="S517" i="1"/>
  <c r="R524" i="1"/>
  <c r="S524" i="1"/>
  <c r="S544" i="1"/>
  <c r="R551" i="1"/>
  <c r="R579" i="1"/>
  <c r="S579" i="1"/>
  <c r="R636" i="1"/>
  <c r="S636" i="1"/>
  <c r="S668" i="1"/>
  <c r="R668" i="1"/>
  <c r="R757" i="1"/>
  <c r="S757" i="1"/>
  <c r="R944" i="1"/>
  <c r="S944" i="1"/>
  <c r="S1035" i="1"/>
  <c r="R1035" i="1"/>
  <c r="S1077" i="1"/>
  <c r="R1077" i="1"/>
  <c r="R578" i="1"/>
  <c r="S578" i="1"/>
  <c r="R707" i="1"/>
  <c r="S707" i="1"/>
  <c r="S454" i="1"/>
  <c r="S483" i="1"/>
  <c r="R483" i="1"/>
  <c r="S497" i="1"/>
  <c r="S516" i="1"/>
  <c r="R516" i="1"/>
  <c r="S521" i="1"/>
  <c r="R521" i="1"/>
  <c r="S637" i="1"/>
  <c r="R663" i="1"/>
  <c r="S663" i="1"/>
  <c r="S674" i="1"/>
  <c r="R751" i="1"/>
  <c r="S751" i="1"/>
  <c r="S805" i="1"/>
  <c r="S914" i="1"/>
  <c r="R1078" i="1"/>
  <c r="S1078" i="1"/>
  <c r="S1091" i="1"/>
  <c r="R1091" i="1"/>
  <c r="S746" i="1"/>
  <c r="R746" i="1"/>
  <c r="S915" i="1"/>
  <c r="R915" i="1"/>
  <c r="S764" i="1"/>
  <c r="R1016" i="1"/>
  <c r="S1016" i="1"/>
  <c r="S455" i="1"/>
  <c r="S1060" i="1"/>
  <c r="S564" i="1"/>
  <c r="S741" i="1"/>
  <c r="R741" i="1"/>
  <c r="S765" i="1"/>
  <c r="R765" i="1"/>
  <c r="R886" i="1"/>
  <c r="S886" i="1"/>
  <c r="R1073" i="1"/>
  <c r="S1073" i="1"/>
  <c r="S465" i="1"/>
  <c r="S670" i="1"/>
  <c r="S1049" i="1"/>
  <c r="S409" i="1"/>
  <c r="S423" i="1"/>
  <c r="R432" i="1"/>
  <c r="S489" i="1"/>
  <c r="S611" i="1"/>
  <c r="S616" i="1"/>
  <c r="S660" i="1"/>
  <c r="R660" i="1"/>
  <c r="S703" i="1"/>
  <c r="R703" i="1"/>
  <c r="R794" i="1"/>
  <c r="S867" i="1"/>
  <c r="R867" i="1"/>
  <c r="R892" i="1"/>
  <c r="S940" i="1"/>
  <c r="R940" i="1"/>
  <c r="S961" i="1"/>
  <c r="R961" i="1"/>
  <c r="S973" i="1"/>
  <c r="S1004" i="1"/>
  <c r="R1004" i="1"/>
  <c r="S1010" i="1"/>
  <c r="S1080" i="1"/>
  <c r="R480" i="1"/>
  <c r="S480" i="1"/>
  <c r="S485" i="1"/>
  <c r="R494" i="1"/>
  <c r="S504" i="1"/>
  <c r="S543" i="1"/>
  <c r="S600" i="1"/>
  <c r="R655" i="1"/>
  <c r="S655" i="1"/>
  <c r="S686" i="1"/>
  <c r="S710" i="1"/>
  <c r="R874" i="1"/>
  <c r="S874" i="1"/>
  <c r="S881" i="1"/>
  <c r="R998" i="1"/>
  <c r="S998" i="1"/>
  <c r="S1068" i="1"/>
  <c r="R1068" i="1"/>
  <c r="R1066" i="1"/>
  <c r="S1066" i="1"/>
  <c r="R800" i="1"/>
  <c r="S800" i="1"/>
  <c r="R508" i="1"/>
  <c r="S533" i="1"/>
  <c r="S575" i="1"/>
  <c r="S671" i="1"/>
  <c r="R671" i="1"/>
  <c r="R692" i="1"/>
  <c r="S692" i="1"/>
  <c r="R704" i="1"/>
  <c r="S704" i="1"/>
  <c r="S784" i="1"/>
  <c r="S826" i="1"/>
  <c r="S979" i="1"/>
  <c r="R1032" i="1"/>
  <c r="S1032" i="1"/>
  <c r="R1080" i="1"/>
  <c r="R1087" i="1"/>
  <c r="S1087" i="1"/>
  <c r="S599" i="1"/>
  <c r="R599" i="1"/>
  <c r="S709" i="1"/>
  <c r="R709" i="1"/>
  <c r="S659" i="1"/>
  <c r="R659" i="1"/>
  <c r="S953" i="1"/>
  <c r="S734" i="1"/>
  <c r="R753" i="1"/>
  <c r="S753" i="1"/>
  <c r="S984" i="1"/>
  <c r="S404" i="1"/>
  <c r="R404" i="1"/>
  <c r="R584" i="1"/>
  <c r="R513" i="1"/>
  <c r="S529" i="1"/>
  <c r="R534" i="1"/>
  <c r="S534" i="1"/>
  <c r="R601" i="1"/>
  <c r="S601" i="1"/>
  <c r="S676" i="1"/>
  <c r="S711" i="1"/>
  <c r="S766" i="1"/>
  <c r="R790" i="1"/>
  <c r="S790" i="1"/>
  <c r="S815" i="1"/>
  <c r="R815" i="1"/>
  <c r="R862" i="1"/>
  <c r="S862" i="1"/>
  <c r="R868" i="1"/>
  <c r="S868" i="1"/>
  <c r="S946" i="1"/>
  <c r="R946" i="1"/>
  <c r="S460" i="1"/>
  <c r="R960" i="1"/>
  <c r="S960" i="1"/>
  <c r="R469" i="1"/>
  <c r="R954" i="1"/>
  <c r="S954" i="1"/>
  <c r="S424" i="1"/>
  <c r="R476" i="1"/>
  <c r="S476" i="1"/>
  <c r="S539" i="1"/>
  <c r="S607" i="1"/>
  <c r="S639" i="1"/>
  <c r="S650" i="1"/>
  <c r="R650" i="1"/>
  <c r="S772" i="1"/>
  <c r="S785" i="1"/>
  <c r="R785" i="1"/>
  <c r="R809" i="1"/>
  <c r="S809" i="1"/>
  <c r="R827" i="1"/>
  <c r="S827" i="1"/>
  <c r="R875" i="1"/>
  <c r="S875" i="1"/>
  <c r="S887" i="1"/>
  <c r="R1018" i="1"/>
  <c r="S1018" i="1"/>
  <c r="S1056" i="1"/>
  <c r="R1056" i="1"/>
  <c r="S740" i="1"/>
  <c r="R740" i="1"/>
  <c r="S427" i="1"/>
  <c r="S632" i="1"/>
  <c r="S474" i="1"/>
  <c r="S654" i="1"/>
  <c r="R654" i="1"/>
  <c r="S978" i="1"/>
  <c r="R1086" i="1"/>
  <c r="S1086" i="1"/>
  <c r="S581" i="1"/>
  <c r="R634" i="1"/>
  <c r="S634" i="1"/>
  <c r="S698" i="1"/>
  <c r="S802" i="1"/>
  <c r="R802" i="1"/>
  <c r="R935" i="1"/>
  <c r="R1026" i="1"/>
  <c r="S1026" i="1"/>
  <c r="S1050" i="1"/>
  <c r="R866" i="1"/>
  <c r="S866" i="1"/>
  <c r="R450" i="1"/>
  <c r="S450" i="1"/>
  <c r="S996" i="1"/>
  <c r="R996" i="1"/>
  <c r="R716" i="1"/>
  <c r="S716" i="1"/>
  <c r="R580" i="1"/>
  <c r="S580" i="1"/>
  <c r="S728" i="1"/>
  <c r="R1100" i="1"/>
  <c r="S1100" i="1"/>
  <c r="R512" i="1"/>
  <c r="S512" i="1"/>
  <c r="S548" i="1"/>
  <c r="S638" i="1"/>
  <c r="R1024" i="1"/>
  <c r="S1024" i="1"/>
  <c r="S433" i="1"/>
  <c r="R419" i="1"/>
  <c r="R529" i="1"/>
  <c r="S570" i="1"/>
  <c r="S576" i="1"/>
  <c r="R613" i="1"/>
  <c r="S613" i="1"/>
  <c r="S623" i="1"/>
  <c r="R623" i="1"/>
  <c r="S687" i="1"/>
  <c r="R687" i="1"/>
  <c r="S761" i="1"/>
  <c r="S779" i="1"/>
  <c r="R779" i="1"/>
  <c r="S857" i="1"/>
  <c r="R857" i="1"/>
  <c r="R869" i="1"/>
  <c r="S869" i="1"/>
  <c r="S882" i="1"/>
  <c r="S894" i="1"/>
  <c r="R894" i="1"/>
  <c r="S1033" i="1"/>
  <c r="S1062" i="1"/>
  <c r="R567" i="1"/>
  <c r="S567" i="1"/>
  <c r="S889" i="1"/>
  <c r="R889" i="1"/>
  <c r="R603" i="1"/>
  <c r="S603" i="1"/>
  <c r="R617" i="1"/>
  <c r="S617" i="1"/>
  <c r="S752" i="1"/>
  <c r="R911" i="1"/>
  <c r="S911" i="1"/>
  <c r="S957" i="1"/>
  <c r="R957" i="1"/>
  <c r="R1094" i="1"/>
  <c r="S1094" i="1"/>
  <c r="R415" i="1"/>
  <c r="S415" i="1"/>
  <c r="S612" i="1"/>
  <c r="R729" i="1"/>
  <c r="S729" i="1"/>
  <c r="S588" i="1"/>
  <c r="R612" i="1"/>
  <c r="R688" i="1"/>
  <c r="S688" i="1"/>
  <c r="R773" i="1"/>
  <c r="S773" i="1"/>
  <c r="S856" i="1"/>
  <c r="S861" i="1"/>
  <c r="S924" i="1"/>
  <c r="R924" i="1"/>
  <c r="S1041" i="1"/>
  <c r="R730" i="1"/>
  <c r="S730" i="1"/>
  <c r="S780" i="1"/>
  <c r="R780" i="1"/>
  <c r="R945" i="1"/>
  <c r="S945" i="1"/>
  <c r="R958" i="1"/>
  <c r="S958" i="1"/>
  <c r="S1011" i="1"/>
  <c r="R1011" i="1"/>
  <c r="R1070" i="1"/>
  <c r="S1070" i="1"/>
  <c r="R1082" i="1"/>
  <c r="S1082" i="1"/>
  <c r="R563" i="1"/>
  <c r="S563" i="1"/>
  <c r="R589" i="1"/>
  <c r="S589" i="1"/>
  <c r="S665" i="1"/>
  <c r="S708" i="1"/>
  <c r="R708" i="1"/>
  <c r="R724" i="1"/>
  <c r="S724" i="1"/>
  <c r="R774" i="1"/>
  <c r="S774" i="1"/>
  <c r="R856" i="1"/>
  <c r="R861" i="1"/>
  <c r="R872" i="1"/>
  <c r="S872" i="1"/>
  <c r="S964" i="1"/>
  <c r="R982" i="1"/>
  <c r="S982" i="1"/>
  <c r="S1036" i="1"/>
  <c r="R1088" i="1"/>
  <c r="S1088" i="1"/>
  <c r="R609" i="1"/>
  <c r="S609" i="1"/>
  <c r="R647" i="1"/>
  <c r="S647" i="1"/>
  <c r="S684" i="1"/>
  <c r="R684" i="1"/>
  <c r="R725" i="1"/>
  <c r="S725" i="1"/>
  <c r="R775" i="1"/>
  <c r="S775" i="1"/>
  <c r="R781" i="1"/>
  <c r="S781" i="1"/>
  <c r="S1000" i="1"/>
  <c r="S560" i="1"/>
  <c r="R726" i="1"/>
  <c r="S726" i="1"/>
  <c r="S808" i="1"/>
  <c r="R808" i="1"/>
  <c r="R902" i="1"/>
  <c r="S902" i="1"/>
  <c r="R977" i="1"/>
  <c r="S977" i="1"/>
  <c r="R530" i="1"/>
  <c r="S530" i="1"/>
  <c r="R585" i="1"/>
  <c r="S585" i="1"/>
  <c r="R657" i="1"/>
  <c r="R675" i="1"/>
  <c r="S675" i="1"/>
  <c r="R715" i="1"/>
  <c r="S988" i="1"/>
  <c r="R1000" i="1"/>
  <c r="R1059" i="1"/>
  <c r="S769" i="1"/>
  <c r="R932" i="1"/>
  <c r="S932" i="1"/>
  <c r="R701" i="1"/>
  <c r="S701" i="1"/>
  <c r="R917" i="1"/>
  <c r="S917" i="1"/>
  <c r="S1009" i="1"/>
  <c r="S840" i="1"/>
  <c r="S876" i="1"/>
  <c r="R876" i="1"/>
  <c r="R906" i="1"/>
  <c r="S906" i="1"/>
  <c r="S1025" i="1"/>
  <c r="S1042" i="1"/>
  <c r="R1042" i="1"/>
  <c r="R1052" i="1"/>
  <c r="S1052" i="1"/>
  <c r="S1096" i="1"/>
  <c r="R736" i="1"/>
  <c r="S736" i="1"/>
  <c r="S756" i="1"/>
  <c r="R918" i="1"/>
  <c r="S918" i="1"/>
  <c r="S949" i="1"/>
  <c r="R1009" i="1"/>
  <c r="R1096" i="1"/>
  <c r="S556" i="1"/>
  <c r="S651" i="1"/>
  <c r="R680" i="1"/>
  <c r="S680" i="1"/>
  <c r="S721" i="1"/>
  <c r="R721" i="1"/>
  <c r="R756" i="1"/>
  <c r="S820" i="1"/>
  <c r="S830" i="1"/>
  <c r="R870" i="1"/>
  <c r="R933" i="1"/>
  <c r="S938" i="1"/>
  <c r="R987" i="1"/>
  <c r="R1025" i="1"/>
  <c r="R1097" i="1"/>
  <c r="S1097" i="1"/>
  <c r="R854" i="1"/>
  <c r="S854" i="1"/>
  <c r="R893" i="1"/>
  <c r="S893" i="1"/>
  <c r="S976" i="1"/>
  <c r="R976" i="1"/>
  <c r="R1037" i="1"/>
  <c r="S1037" i="1"/>
  <c r="R749" i="1"/>
  <c r="S749" i="1"/>
  <c r="S804" i="1"/>
  <c r="R1061" i="1"/>
  <c r="S1061" i="1"/>
  <c r="R804" i="1"/>
  <c r="S841" i="1"/>
  <c r="R841" i="1"/>
  <c r="S952" i="1"/>
  <c r="S992" i="1"/>
  <c r="S997" i="1"/>
  <c r="S1022" i="1"/>
  <c r="S1076" i="1"/>
  <c r="S661" i="1"/>
  <c r="S745" i="1"/>
  <c r="R745" i="1"/>
  <c r="S832" i="1"/>
  <c r="R937" i="1"/>
  <c r="R967" i="1"/>
  <c r="S967" i="1"/>
  <c r="S972" i="1"/>
  <c r="R972" i="1"/>
  <c r="S1081" i="1"/>
  <c r="S1092" i="1"/>
  <c r="S1020" i="1"/>
  <c r="R1020" i="1"/>
  <c r="R880" i="1"/>
  <c r="S880" i="1"/>
  <c r="S1101" i="1"/>
  <c r="R1101" i="1"/>
  <c r="R1102" i="1"/>
  <c r="S1102" i="1"/>
  <c r="S837" i="1"/>
  <c r="R837" i="1"/>
  <c r="R941" i="1"/>
  <c r="S941" i="1"/>
  <c r="S981" i="1"/>
  <c r="R981" i="1"/>
  <c r="R1012" i="1"/>
  <c r="S1012" i="1"/>
  <c r="S1044" i="1"/>
  <c r="S1057" i="1"/>
  <c r="R1085" i="1"/>
  <c r="S1085" i="1"/>
  <c r="R821" i="1"/>
  <c r="S821" i="1"/>
  <c r="R965" i="1"/>
  <c r="S965" i="1"/>
  <c r="S985" i="1"/>
  <c r="R845" i="1"/>
  <c r="S845" i="1"/>
  <c r="R989" i="1"/>
  <c r="S989" i="1"/>
  <c r="R985" i="1"/>
  <c r="S336" i="1"/>
  <c r="S296" i="1"/>
  <c r="R399" i="1"/>
  <c r="S262" i="1"/>
  <c r="S272" i="1"/>
  <c r="R214" i="1"/>
  <c r="R310" i="1"/>
  <c r="S358" i="1"/>
  <c r="S312" i="1"/>
  <c r="S254" i="1"/>
  <c r="S264" i="1"/>
  <c r="S360" i="1"/>
  <c r="S397" i="1"/>
  <c r="S236" i="1"/>
  <c r="R286" i="1"/>
  <c r="R351" i="1"/>
  <c r="R398" i="1"/>
  <c r="R247" i="1"/>
  <c r="R278" i="1"/>
  <c r="S382" i="1"/>
  <c r="S394" i="1"/>
  <c r="R394" i="1"/>
  <c r="R332" i="1"/>
  <c r="S332" i="1"/>
  <c r="R242" i="1"/>
  <c r="S242" i="1"/>
  <c r="R369" i="1"/>
  <c r="S369" i="1"/>
  <c r="R380" i="1"/>
  <c r="S380" i="1"/>
  <c r="S208" i="1"/>
  <c r="R208" i="1"/>
  <c r="R253" i="1"/>
  <c r="S253" i="1"/>
  <c r="R263" i="1"/>
  <c r="S263" i="1"/>
  <c r="S273" i="1"/>
  <c r="R273" i="1"/>
  <c r="S291" i="1"/>
  <c r="R291" i="1"/>
  <c r="R218" i="1"/>
  <c r="S218" i="1"/>
  <c r="R283" i="1"/>
  <c r="S283" i="1"/>
  <c r="R318" i="1"/>
  <c r="S318" i="1"/>
  <c r="R335" i="1"/>
  <c r="S335" i="1"/>
  <c r="R390" i="1"/>
  <c r="S390" i="1"/>
  <c r="R274" i="1"/>
  <c r="S274" i="1"/>
  <c r="R355" i="1"/>
  <c r="S355" i="1"/>
  <c r="R287" i="1"/>
  <c r="S287" i="1"/>
  <c r="S379" i="1"/>
  <c r="R379" i="1"/>
  <c r="S246" i="1"/>
  <c r="R267" i="1"/>
  <c r="S267" i="1"/>
  <c r="R311" i="1"/>
  <c r="S311" i="1"/>
  <c r="R346" i="1"/>
  <c r="S346" i="1"/>
  <c r="S400" i="1"/>
  <c r="R400" i="1"/>
  <c r="R349" i="1"/>
  <c r="S349" i="1"/>
  <c r="S315" i="1"/>
  <c r="R315" i="1"/>
  <c r="R352" i="1"/>
  <c r="S352" i="1"/>
  <c r="R298" i="1"/>
  <c r="S298" i="1"/>
  <c r="R356" i="1"/>
  <c r="S356" i="1"/>
  <c r="R366" i="1"/>
  <c r="S366" i="1"/>
  <c r="S370" i="1"/>
  <c r="R370" i="1"/>
  <c r="S307" i="1"/>
  <c r="R307" i="1"/>
  <c r="R325" i="1"/>
  <c r="S325" i="1"/>
  <c r="S301" i="1"/>
  <c r="R301" i="1"/>
  <c r="R211" i="1"/>
  <c r="S211" i="1"/>
  <c r="R321" i="1"/>
  <c r="S321" i="1"/>
  <c r="S239" i="1"/>
  <c r="R239" i="1"/>
  <c r="R277" i="1"/>
  <c r="S277" i="1"/>
  <c r="R222" i="1"/>
  <c r="S222" i="1"/>
  <c r="S331" i="1"/>
  <c r="R331" i="1"/>
  <c r="S205" i="1"/>
  <c r="R205" i="1"/>
  <c r="S359" i="1"/>
  <c r="R359" i="1"/>
  <c r="R297" i="1"/>
  <c r="S297" i="1"/>
  <c r="R229" i="1"/>
  <c r="S229" i="1"/>
  <c r="S383" i="1"/>
  <c r="R383" i="1"/>
  <c r="R256" i="1"/>
  <c r="S256" i="1"/>
  <c r="S339" i="1"/>
  <c r="R339" i="1"/>
  <c r="R393" i="1"/>
  <c r="S393" i="1"/>
  <c r="S232" i="1"/>
  <c r="R232" i="1"/>
  <c r="R260" i="1"/>
  <c r="S260" i="1"/>
  <c r="R314" i="1"/>
  <c r="S314" i="1"/>
  <c r="R243" i="1"/>
  <c r="S243" i="1"/>
  <c r="R225" i="1"/>
  <c r="S225" i="1"/>
  <c r="R362" i="1"/>
  <c r="S362" i="1"/>
  <c r="S252" i="1"/>
  <c r="R219" i="1"/>
  <c r="S219" i="1"/>
  <c r="R284" i="1"/>
  <c r="S284" i="1"/>
  <c r="R266" i="1"/>
  <c r="S266" i="1"/>
  <c r="R345" i="1"/>
  <c r="S345" i="1"/>
  <c r="S259" i="1"/>
  <c r="R259" i="1"/>
  <c r="S294" i="1"/>
  <c r="R294" i="1"/>
  <c r="R304" i="1"/>
  <c r="S304" i="1"/>
  <c r="R217" i="1"/>
  <c r="S217" i="1"/>
  <c r="S212" i="1"/>
  <c r="R280" i="1"/>
  <c r="R290" i="1"/>
  <c r="R330" i="1"/>
  <c r="S330" i="1"/>
  <c r="R344" i="1"/>
  <c r="S286" i="1"/>
  <c r="S213" i="1"/>
  <c r="R213" i="1"/>
  <c r="R306" i="1"/>
  <c r="S306" i="1"/>
  <c r="R320" i="1"/>
  <c r="S398" i="1"/>
  <c r="R252" i="1"/>
  <c r="S247" i="1"/>
  <c r="R233" i="1"/>
  <c r="S233" i="1"/>
  <c r="R384" i="1"/>
  <c r="R258" i="1"/>
  <c r="S258" i="1"/>
  <c r="S365" i="1"/>
  <c r="S214" i="1"/>
  <c r="R268" i="1"/>
  <c r="S268" i="1"/>
  <c r="R336" i="1"/>
  <c r="R341" i="1"/>
  <c r="S351" i="1"/>
  <c r="R361" i="1"/>
  <c r="S361" i="1"/>
  <c r="R210" i="1"/>
  <c r="S210" i="1"/>
  <c r="R224" i="1"/>
  <c r="S302" i="1"/>
  <c r="S317" i="1"/>
  <c r="R371" i="1"/>
  <c r="S371" i="1"/>
  <c r="R244" i="1"/>
  <c r="S244" i="1"/>
  <c r="S288" i="1"/>
  <c r="R312" i="1"/>
  <c r="R337" i="1"/>
  <c r="S337" i="1"/>
  <c r="S261" i="1"/>
  <c r="R261" i="1"/>
  <c r="R246" i="1"/>
  <c r="S295" i="1"/>
  <c r="R257" i="1"/>
  <c r="S257" i="1"/>
  <c r="R271" i="1"/>
  <c r="R262" i="1"/>
  <c r="S238" i="1"/>
  <c r="R316" i="1"/>
  <c r="S316" i="1"/>
  <c r="S399" i="1"/>
  <c r="S204" i="1"/>
  <c r="S223" i="1"/>
  <c r="S350" i="1"/>
  <c r="S322" i="1"/>
  <c r="R322" i="1"/>
  <c r="S215" i="1"/>
  <c r="S235" i="1"/>
  <c r="S249" i="1"/>
  <c r="S269" i="1"/>
  <c r="R323" i="1"/>
  <c r="S323" i="1"/>
  <c r="S357" i="1"/>
  <c r="R357" i="1"/>
  <c r="S376" i="1"/>
  <c r="S386" i="1"/>
  <c r="S396" i="1"/>
  <c r="S373" i="1"/>
  <c r="S375" i="1"/>
  <c r="S381" i="1"/>
  <c r="R381" i="1"/>
  <c r="S240" i="1"/>
  <c r="R264" i="1"/>
  <c r="S279" i="1"/>
  <c r="R289" i="1"/>
  <c r="S289" i="1"/>
  <c r="S308" i="1"/>
  <c r="S342" i="1"/>
  <c r="R401" i="1"/>
  <c r="S401" i="1"/>
  <c r="R368" i="1"/>
  <c r="S374" i="1"/>
  <c r="S230" i="1"/>
  <c r="R299" i="1"/>
  <c r="S299" i="1"/>
  <c r="S333" i="1"/>
  <c r="R333" i="1"/>
  <c r="R378" i="1"/>
  <c r="S378" i="1"/>
  <c r="R329" i="1"/>
  <c r="S329" i="1"/>
  <c r="R363" i="1"/>
  <c r="S363" i="1"/>
  <c r="S227" i="1"/>
  <c r="R227" i="1"/>
  <c r="R354" i="1"/>
  <c r="S354" i="1"/>
  <c r="R305" i="1"/>
  <c r="S305" i="1"/>
  <c r="S310" i="1"/>
  <c r="R340" i="1"/>
  <c r="S340" i="1"/>
  <c r="R228" i="1"/>
  <c r="R272" i="1"/>
  <c r="R209" i="1"/>
  <c r="S209" i="1"/>
  <c r="R385" i="1"/>
  <c r="S385" i="1"/>
  <c r="S326" i="1"/>
  <c r="R313" i="1"/>
  <c r="S313" i="1"/>
  <c r="S216" i="1"/>
  <c r="R240" i="1"/>
  <c r="S255" i="1"/>
  <c r="R265" i="1"/>
  <c r="S265" i="1"/>
  <c r="R377" i="1"/>
  <c r="S377" i="1"/>
  <c r="R251" i="1"/>
  <c r="S251" i="1"/>
  <c r="S285" i="1"/>
  <c r="R285" i="1"/>
  <c r="S300" i="1"/>
  <c r="S203" i="1"/>
  <c r="R203" i="1"/>
  <c r="R281" i="1"/>
  <c r="S281" i="1"/>
  <c r="R364" i="1"/>
  <c r="S364" i="1"/>
  <c r="R282" i="1"/>
  <c r="S282" i="1"/>
  <c r="R389" i="1"/>
  <c r="R292" i="1"/>
  <c r="S292" i="1"/>
  <c r="R234" i="1"/>
  <c r="S234" i="1"/>
  <c r="R347" i="1"/>
  <c r="S347" i="1"/>
  <c r="S206" i="1"/>
  <c r="S221" i="1"/>
  <c r="S275" i="1"/>
  <c r="R275" i="1"/>
  <c r="S309" i="1"/>
  <c r="R309" i="1"/>
  <c r="S328" i="1"/>
  <c r="S338" i="1"/>
  <c r="S348" i="1"/>
  <c r="R402" i="1"/>
  <c r="S402" i="1"/>
  <c r="R226" i="1"/>
  <c r="S226" i="1"/>
  <c r="R388" i="1"/>
  <c r="S388" i="1"/>
  <c r="S237" i="1"/>
  <c r="R237" i="1"/>
  <c r="S276" i="1"/>
  <c r="R296" i="1"/>
  <c r="R360" i="1"/>
  <c r="R395" i="1"/>
  <c r="S395" i="1"/>
  <c r="R220" i="1"/>
  <c r="S220" i="1"/>
  <c r="R241" i="1"/>
  <c r="S241" i="1"/>
  <c r="S250" i="1"/>
  <c r="R250" i="1"/>
  <c r="R353" i="1"/>
  <c r="S353" i="1"/>
  <c r="R387" i="1"/>
  <c r="S387" i="1"/>
  <c r="AS3" i="1"/>
  <c r="AT3" i="1"/>
  <c r="AS4" i="1"/>
  <c r="AT4" i="1"/>
  <c r="AS5" i="1"/>
  <c r="AT5" i="1"/>
  <c r="AS6" i="1"/>
  <c r="AT6" i="1"/>
  <c r="AS7" i="1"/>
  <c r="AT7" i="1"/>
  <c r="AE3" i="1"/>
  <c r="AD3" i="1"/>
  <c r="AC3" i="1"/>
  <c r="AB3" i="1"/>
  <c r="M202" i="1"/>
  <c r="L202" i="1"/>
  <c r="M201" i="1"/>
  <c r="L201" i="1"/>
  <c r="M200" i="1"/>
  <c r="L200" i="1"/>
  <c r="O200" i="1" s="1"/>
  <c r="M199" i="1"/>
  <c r="L199" i="1"/>
  <c r="M198" i="1"/>
  <c r="L198" i="1"/>
  <c r="M197" i="1"/>
  <c r="L197" i="1"/>
  <c r="O197" i="1" s="1"/>
  <c r="M196" i="1"/>
  <c r="L196" i="1"/>
  <c r="O196" i="1" s="1"/>
  <c r="M195" i="1"/>
  <c r="L195" i="1"/>
  <c r="O195" i="1" s="1"/>
  <c r="S195" i="1" s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O187" i="1" s="1"/>
  <c r="M186" i="1"/>
  <c r="L186" i="1"/>
  <c r="O186" i="1" s="1"/>
  <c r="M185" i="1"/>
  <c r="L185" i="1"/>
  <c r="M184" i="1"/>
  <c r="L184" i="1"/>
  <c r="O184" i="1" s="1"/>
  <c r="M183" i="1"/>
  <c r="L183" i="1"/>
  <c r="M182" i="1"/>
  <c r="L182" i="1"/>
  <c r="O182" i="1" s="1"/>
  <c r="R182" i="1" s="1"/>
  <c r="M181" i="1"/>
  <c r="L181" i="1"/>
  <c r="M180" i="1"/>
  <c r="L180" i="1"/>
  <c r="M179" i="1"/>
  <c r="L179" i="1"/>
  <c r="M178" i="1"/>
  <c r="L178" i="1"/>
  <c r="M177" i="1"/>
  <c r="L177" i="1"/>
  <c r="O177" i="1" s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O170" i="1" s="1"/>
  <c r="M169" i="1"/>
  <c r="L169" i="1"/>
  <c r="M168" i="1"/>
  <c r="L168" i="1"/>
  <c r="M167" i="1"/>
  <c r="L167" i="1"/>
  <c r="M166" i="1"/>
  <c r="L166" i="1"/>
  <c r="M165" i="1"/>
  <c r="L165" i="1"/>
  <c r="O165" i="1" s="1"/>
  <c r="M164" i="1"/>
  <c r="L164" i="1"/>
  <c r="O164" i="1" s="1"/>
  <c r="M163" i="1"/>
  <c r="L163" i="1"/>
  <c r="M162" i="1"/>
  <c r="L162" i="1"/>
  <c r="M161" i="1"/>
  <c r="L161" i="1"/>
  <c r="O161" i="1" s="1"/>
  <c r="R161" i="1" s="1"/>
  <c r="M160" i="1"/>
  <c r="L160" i="1"/>
  <c r="M159" i="1"/>
  <c r="L159" i="1"/>
  <c r="M158" i="1"/>
  <c r="L158" i="1"/>
  <c r="M157" i="1"/>
  <c r="L157" i="1"/>
  <c r="M156" i="1"/>
  <c r="L156" i="1"/>
  <c r="M155" i="1"/>
  <c r="L155" i="1"/>
  <c r="O155" i="1" s="1"/>
  <c r="M154" i="1"/>
  <c r="L154" i="1"/>
  <c r="O154" i="1" s="1"/>
  <c r="M153" i="1"/>
  <c r="L153" i="1"/>
  <c r="O153" i="1" s="1"/>
  <c r="R153" i="1" s="1"/>
  <c r="M152" i="1"/>
  <c r="L152" i="1"/>
  <c r="O152" i="1" s="1"/>
  <c r="M151" i="1"/>
  <c r="L151" i="1"/>
  <c r="O151" i="1" s="1"/>
  <c r="R151" i="1" s="1"/>
  <c r="M150" i="1"/>
  <c r="L150" i="1"/>
  <c r="M149" i="1"/>
  <c r="L149" i="1"/>
  <c r="O149" i="1" s="1"/>
  <c r="R149" i="1" s="1"/>
  <c r="M148" i="1"/>
  <c r="L148" i="1"/>
  <c r="O148" i="1" s="1"/>
  <c r="M147" i="1"/>
  <c r="L147" i="1"/>
  <c r="O147" i="1" s="1"/>
  <c r="R147" i="1" s="1"/>
  <c r="M146" i="1"/>
  <c r="L146" i="1"/>
  <c r="M145" i="1"/>
  <c r="L145" i="1"/>
  <c r="M144" i="1"/>
  <c r="L144" i="1"/>
  <c r="M143" i="1"/>
  <c r="L143" i="1"/>
  <c r="O143" i="1" s="1"/>
  <c r="M142" i="1"/>
  <c r="L142" i="1"/>
  <c r="M141" i="1"/>
  <c r="L141" i="1"/>
  <c r="O141" i="1" s="1"/>
  <c r="M140" i="1"/>
  <c r="L140" i="1"/>
  <c r="O140" i="1" s="1"/>
  <c r="M139" i="1"/>
  <c r="L139" i="1"/>
  <c r="M138" i="1"/>
  <c r="L138" i="1"/>
  <c r="O138" i="1" s="1"/>
  <c r="M137" i="1"/>
  <c r="L137" i="1"/>
  <c r="O137" i="1" s="1"/>
  <c r="M136" i="1"/>
  <c r="L136" i="1"/>
  <c r="O136" i="1" s="1"/>
  <c r="R136" i="1" s="1"/>
  <c r="M135" i="1"/>
  <c r="L135" i="1"/>
  <c r="O135" i="1" s="1"/>
  <c r="R135" i="1" s="1"/>
  <c r="M134" i="1"/>
  <c r="L134" i="1"/>
  <c r="O134" i="1" s="1"/>
  <c r="R134" i="1" s="1"/>
  <c r="M133" i="1"/>
  <c r="L133" i="1"/>
  <c r="O133" i="1" s="1"/>
  <c r="M132" i="1"/>
  <c r="L132" i="1"/>
  <c r="O132" i="1" s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O124" i="1" s="1"/>
  <c r="M123" i="1"/>
  <c r="L123" i="1"/>
  <c r="M122" i="1"/>
  <c r="L122" i="1"/>
  <c r="M121" i="1"/>
  <c r="L121" i="1"/>
  <c r="M120" i="1"/>
  <c r="L120" i="1"/>
  <c r="O120" i="1" s="1"/>
  <c r="R120" i="1" s="1"/>
  <c r="M119" i="1"/>
  <c r="L119" i="1"/>
  <c r="M118" i="1"/>
  <c r="L118" i="1"/>
  <c r="O118" i="1" s="1"/>
  <c r="M117" i="1"/>
  <c r="L117" i="1"/>
  <c r="O117" i="1" s="1"/>
  <c r="M116" i="1"/>
  <c r="L116" i="1"/>
  <c r="M115" i="1"/>
  <c r="L115" i="1"/>
  <c r="M114" i="1"/>
  <c r="L114" i="1"/>
  <c r="M113" i="1"/>
  <c r="L113" i="1"/>
  <c r="M112" i="1"/>
  <c r="L112" i="1"/>
  <c r="O112" i="1" s="1"/>
  <c r="M111" i="1"/>
  <c r="L111" i="1"/>
  <c r="M110" i="1"/>
  <c r="L110" i="1"/>
  <c r="M109" i="1"/>
  <c r="L109" i="1"/>
  <c r="M108" i="1"/>
  <c r="L108" i="1"/>
  <c r="M107" i="1"/>
  <c r="L107" i="1"/>
  <c r="O107" i="1" s="1"/>
  <c r="M106" i="1"/>
  <c r="L106" i="1"/>
  <c r="M105" i="1"/>
  <c r="L105" i="1"/>
  <c r="M104" i="1"/>
  <c r="L104" i="1"/>
  <c r="M103" i="1"/>
  <c r="L103" i="1"/>
  <c r="O103" i="1" s="1"/>
  <c r="M102" i="1"/>
  <c r="L102" i="1"/>
  <c r="M101" i="1"/>
  <c r="L101" i="1"/>
  <c r="M100" i="1"/>
  <c r="L100" i="1"/>
  <c r="O100" i="1" s="1"/>
  <c r="M99" i="1"/>
  <c r="L99" i="1"/>
  <c r="M98" i="1"/>
  <c r="L98" i="1"/>
  <c r="M97" i="1"/>
  <c r="L97" i="1"/>
  <c r="O97" i="1" s="1"/>
  <c r="M96" i="1"/>
  <c r="L96" i="1"/>
  <c r="O96" i="1" s="1"/>
  <c r="M95" i="1"/>
  <c r="L95" i="1"/>
  <c r="M94" i="1"/>
  <c r="L94" i="1"/>
  <c r="O94" i="1" s="1"/>
  <c r="M93" i="1"/>
  <c r="L93" i="1"/>
  <c r="O93" i="1" s="1"/>
  <c r="R93" i="1" s="1"/>
  <c r="M92" i="1"/>
  <c r="L92" i="1"/>
  <c r="O92" i="1" s="1"/>
  <c r="R92" i="1" s="1"/>
  <c r="M91" i="1"/>
  <c r="L91" i="1"/>
  <c r="M90" i="1"/>
  <c r="L90" i="1"/>
  <c r="O90" i="1" s="1"/>
  <c r="M89" i="1"/>
  <c r="L89" i="1"/>
  <c r="O89" i="1" s="1"/>
  <c r="R89" i="1" s="1"/>
  <c r="M88" i="1"/>
  <c r="L88" i="1"/>
  <c r="O88" i="1" s="1"/>
  <c r="M87" i="1"/>
  <c r="L87" i="1"/>
  <c r="O87" i="1" s="1"/>
  <c r="M86" i="1"/>
  <c r="L86" i="1"/>
  <c r="M85" i="1"/>
  <c r="L85" i="1"/>
  <c r="M84" i="1"/>
  <c r="L84" i="1"/>
  <c r="M83" i="1"/>
  <c r="L83" i="1"/>
  <c r="M82" i="1"/>
  <c r="L82" i="1"/>
  <c r="O82" i="1" s="1"/>
  <c r="M81" i="1"/>
  <c r="L81" i="1"/>
  <c r="O81" i="1" s="1"/>
  <c r="M80" i="1"/>
  <c r="L80" i="1"/>
  <c r="M79" i="1"/>
  <c r="L79" i="1"/>
  <c r="M78" i="1"/>
  <c r="L78" i="1"/>
  <c r="M77" i="1"/>
  <c r="L77" i="1"/>
  <c r="O77" i="1" s="1"/>
  <c r="M76" i="1"/>
  <c r="L76" i="1"/>
  <c r="M75" i="1"/>
  <c r="L75" i="1"/>
  <c r="M74" i="1"/>
  <c r="L74" i="1"/>
  <c r="M73" i="1"/>
  <c r="L73" i="1"/>
  <c r="M72" i="1"/>
  <c r="L72" i="1"/>
  <c r="O72" i="1" s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O65" i="1" s="1"/>
  <c r="M64" i="1"/>
  <c r="L64" i="1"/>
  <c r="O64" i="1" s="1"/>
  <c r="M63" i="1"/>
  <c r="L63" i="1"/>
  <c r="O63" i="1" s="1"/>
  <c r="M62" i="1"/>
  <c r="L62" i="1"/>
  <c r="O62" i="1" s="1"/>
  <c r="R62" i="1" s="1"/>
  <c r="M61" i="1"/>
  <c r="L61" i="1"/>
  <c r="M60" i="1"/>
  <c r="L60" i="1"/>
  <c r="M59" i="1"/>
  <c r="L59" i="1"/>
  <c r="M58" i="1"/>
  <c r="L58" i="1"/>
  <c r="O58" i="1" s="1"/>
  <c r="R58" i="1" s="1"/>
  <c r="M57" i="1"/>
  <c r="L57" i="1"/>
  <c r="O57" i="1" s="1"/>
  <c r="R57" i="1" s="1"/>
  <c r="M56" i="1"/>
  <c r="L56" i="1"/>
  <c r="O56" i="1" s="1"/>
  <c r="M55" i="1"/>
  <c r="L55" i="1"/>
  <c r="M54" i="1"/>
  <c r="L54" i="1"/>
  <c r="M53" i="1"/>
  <c r="L53" i="1"/>
  <c r="O53" i="1" s="1"/>
  <c r="M52" i="1"/>
  <c r="L52" i="1"/>
  <c r="O52" i="1" s="1"/>
  <c r="R52" i="1" s="1"/>
  <c r="M51" i="1"/>
  <c r="L51" i="1"/>
  <c r="O51" i="1" s="1"/>
  <c r="R51" i="1" s="1"/>
  <c r="M50" i="1"/>
  <c r="L50" i="1"/>
  <c r="O50" i="1" s="1"/>
  <c r="M49" i="1"/>
  <c r="L49" i="1"/>
  <c r="M48" i="1"/>
  <c r="L48" i="1"/>
  <c r="M47" i="1"/>
  <c r="L47" i="1"/>
  <c r="M46" i="1"/>
  <c r="L46" i="1"/>
  <c r="O46" i="1" s="1"/>
  <c r="M45" i="1"/>
  <c r="L45" i="1"/>
  <c r="O45" i="1" s="1"/>
  <c r="M44" i="1"/>
  <c r="L44" i="1"/>
  <c r="O44" i="1" s="1"/>
  <c r="M43" i="1"/>
  <c r="L43" i="1"/>
  <c r="M42" i="1"/>
  <c r="L42" i="1"/>
  <c r="O42" i="1" s="1"/>
  <c r="M41" i="1"/>
  <c r="L41" i="1"/>
  <c r="M40" i="1"/>
  <c r="L40" i="1"/>
  <c r="O40" i="1" s="1"/>
  <c r="M39" i="1"/>
  <c r="L39" i="1"/>
  <c r="M38" i="1"/>
  <c r="L38" i="1"/>
  <c r="O38" i="1" s="1"/>
  <c r="M37" i="1"/>
  <c r="L37" i="1"/>
  <c r="O37" i="1" s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O27" i="1" s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O17" i="1" s="1"/>
  <c r="R17" i="1" s="1"/>
  <c r="M16" i="1"/>
  <c r="L16" i="1"/>
  <c r="O16" i="1" s="1"/>
  <c r="R16" i="1" s="1"/>
  <c r="M15" i="1"/>
  <c r="L15" i="1"/>
  <c r="O15" i="1" s="1"/>
  <c r="M14" i="1"/>
  <c r="L14" i="1"/>
  <c r="O14" i="1" s="1"/>
  <c r="M13" i="1"/>
  <c r="L13" i="1"/>
  <c r="O13" i="1" s="1"/>
  <c r="M12" i="1"/>
  <c r="L12" i="1"/>
  <c r="M11" i="1"/>
  <c r="L11" i="1"/>
  <c r="O11" i="1" s="1"/>
  <c r="M10" i="1"/>
  <c r="L10" i="1"/>
  <c r="M9" i="1"/>
  <c r="L9" i="1"/>
  <c r="O9" i="1" s="1"/>
  <c r="M8" i="1"/>
  <c r="L8" i="1"/>
  <c r="M7" i="1"/>
  <c r="L7" i="1"/>
  <c r="M6" i="1"/>
  <c r="L6" i="1"/>
  <c r="M5" i="1"/>
  <c r="L5" i="1"/>
  <c r="O5" i="1" s="1"/>
  <c r="M4" i="1"/>
  <c r="L4" i="1"/>
  <c r="R197" i="1"/>
  <c r="S196" i="1"/>
  <c r="R154" i="1"/>
  <c r="R65" i="1"/>
  <c r="R63" i="1"/>
  <c r="R15" i="1"/>
  <c r="S137" i="1" l="1"/>
  <c r="S82" i="1"/>
  <c r="O59" i="1"/>
  <c r="R59" i="1" s="1"/>
  <c r="O191" i="1"/>
  <c r="S191" i="1" s="1"/>
  <c r="O193" i="1"/>
  <c r="R193" i="1" s="1"/>
  <c r="O146" i="1"/>
  <c r="R146" i="1" s="1"/>
  <c r="O99" i="1"/>
  <c r="R99" i="1" s="1"/>
  <c r="O28" i="1"/>
  <c r="R28" i="1" s="1"/>
  <c r="S367" i="1"/>
  <c r="S248" i="1"/>
  <c r="O6" i="1"/>
  <c r="R6" i="1" s="1"/>
  <c r="O18" i="1"/>
  <c r="S18" i="1" s="1"/>
  <c r="O30" i="1"/>
  <c r="S30" i="1" s="1"/>
  <c r="O54" i="1"/>
  <c r="S54" i="1" s="1"/>
  <c r="O66" i="1"/>
  <c r="S66" i="1" s="1"/>
  <c r="O78" i="1"/>
  <c r="R78" i="1" s="1"/>
  <c r="O102" i="1"/>
  <c r="S102" i="1" s="1"/>
  <c r="O114" i="1"/>
  <c r="S114" i="1" s="1"/>
  <c r="O126" i="1"/>
  <c r="R126" i="1" s="1"/>
  <c r="O150" i="1"/>
  <c r="R150" i="1" s="1"/>
  <c r="S162" i="1"/>
  <c r="O162" i="1"/>
  <c r="R174" i="1"/>
  <c r="O174" i="1"/>
  <c r="O198" i="1"/>
  <c r="S198" i="1" s="1"/>
  <c r="O35" i="1"/>
  <c r="R35" i="1" s="1"/>
  <c r="O48" i="1"/>
  <c r="S48" i="1" s="1"/>
  <c r="O86" i="1"/>
  <c r="R86" i="1" s="1"/>
  <c r="O158" i="1"/>
  <c r="R158" i="1" s="1"/>
  <c r="O113" i="1"/>
  <c r="R113" i="1" s="1"/>
  <c r="O185" i="1"/>
  <c r="R185" i="1" s="1"/>
  <c r="O127" i="1"/>
  <c r="R127" i="1" s="1"/>
  <c r="O108" i="1"/>
  <c r="R108" i="1" s="1"/>
  <c r="S319" i="1"/>
  <c r="O109" i="1"/>
  <c r="R109" i="1" s="1"/>
  <c r="O110" i="1"/>
  <c r="R110" i="1" s="1"/>
  <c r="O194" i="1"/>
  <c r="R194" i="1" s="1"/>
  <c r="O39" i="1"/>
  <c r="R39" i="1" s="1"/>
  <c r="O183" i="1"/>
  <c r="R183" i="1" s="1"/>
  <c r="O101" i="1"/>
  <c r="S101" i="1" s="1"/>
  <c r="O7" i="1"/>
  <c r="S7" i="1" s="1"/>
  <c r="O91" i="1"/>
  <c r="R91" i="1" s="1"/>
  <c r="O71" i="1"/>
  <c r="R71" i="1" s="1"/>
  <c r="O167" i="1"/>
  <c r="R167" i="1" s="1"/>
  <c r="O12" i="1"/>
  <c r="S12" i="1" s="1"/>
  <c r="O84" i="1"/>
  <c r="R84" i="1" s="1"/>
  <c r="O168" i="1"/>
  <c r="R168" i="1" s="1"/>
  <c r="O25" i="1"/>
  <c r="S25" i="1" s="1"/>
  <c r="O121" i="1"/>
  <c r="S121" i="1" s="1"/>
  <c r="O98" i="1"/>
  <c r="R98" i="1" s="1"/>
  <c r="O4" i="1"/>
  <c r="S4" i="1" s="1"/>
  <c r="O41" i="1"/>
  <c r="S41" i="1" s="1"/>
  <c r="O43" i="1"/>
  <c r="S43" i="1" s="1"/>
  <c r="O79" i="1"/>
  <c r="S79" i="1" s="1"/>
  <c r="O8" i="1"/>
  <c r="R8" i="1" s="1"/>
  <c r="O68" i="1"/>
  <c r="R68" i="1" s="1"/>
  <c r="O80" i="1"/>
  <c r="R80" i="1" s="1"/>
  <c r="O104" i="1"/>
  <c r="R104" i="1" s="1"/>
  <c r="O116" i="1"/>
  <c r="R116" i="1" s="1"/>
  <c r="O128" i="1"/>
  <c r="S128" i="1" s="1"/>
  <c r="O176" i="1"/>
  <c r="R176" i="1" s="1"/>
  <c r="O188" i="1"/>
  <c r="R188" i="1" s="1"/>
  <c r="S392" i="1"/>
  <c r="O23" i="1"/>
  <c r="S23" i="1" s="1"/>
  <c r="O24" i="1"/>
  <c r="R24" i="1" s="1"/>
  <c r="O144" i="1"/>
  <c r="S144" i="1" s="1"/>
  <c r="O85" i="1"/>
  <c r="S85" i="1" s="1"/>
  <c r="O181" i="1"/>
  <c r="R181" i="1" s="1"/>
  <c r="O74" i="1"/>
  <c r="R74" i="1" s="1"/>
  <c r="O111" i="1"/>
  <c r="R111" i="1" s="1"/>
  <c r="O173" i="1"/>
  <c r="R173" i="1" s="1"/>
  <c r="O31" i="1"/>
  <c r="R31" i="1" s="1"/>
  <c r="O115" i="1"/>
  <c r="R115" i="1" s="1"/>
  <c r="O199" i="1"/>
  <c r="R199" i="1" s="1"/>
  <c r="O20" i="1"/>
  <c r="R20" i="1" s="1"/>
  <c r="O32" i="1"/>
  <c r="R32" i="1" s="1"/>
  <c r="O47" i="1"/>
  <c r="S47" i="1" s="1"/>
  <c r="O131" i="1"/>
  <c r="R131" i="1" s="1"/>
  <c r="O36" i="1"/>
  <c r="R36" i="1" s="1"/>
  <c r="O159" i="1"/>
  <c r="S159" i="1" s="1"/>
  <c r="O172" i="1"/>
  <c r="S172" i="1" s="1"/>
  <c r="O29" i="1"/>
  <c r="R29" i="1" s="1"/>
  <c r="O125" i="1"/>
  <c r="R125" i="1" s="1"/>
  <c r="O19" i="1"/>
  <c r="R19" i="1" s="1"/>
  <c r="O55" i="1"/>
  <c r="S55" i="1" s="1"/>
  <c r="O139" i="1"/>
  <c r="S139" i="1" s="1"/>
  <c r="O163" i="1"/>
  <c r="R163" i="1" s="1"/>
  <c r="O175" i="1"/>
  <c r="S175" i="1" s="1"/>
  <c r="O69" i="1"/>
  <c r="O105" i="1"/>
  <c r="S105" i="1" s="1"/>
  <c r="O129" i="1"/>
  <c r="R129" i="1" s="1"/>
  <c r="O189" i="1"/>
  <c r="R189" i="1" s="1"/>
  <c r="O201" i="1"/>
  <c r="S201" i="1" s="1"/>
  <c r="O83" i="1"/>
  <c r="R83" i="1" s="1"/>
  <c r="O179" i="1"/>
  <c r="R179" i="1" s="1"/>
  <c r="O60" i="1"/>
  <c r="R60" i="1" s="1"/>
  <c r="O180" i="1"/>
  <c r="R180" i="1" s="1"/>
  <c r="O61" i="1"/>
  <c r="S61" i="1" s="1"/>
  <c r="S145" i="1"/>
  <c r="O145" i="1"/>
  <c r="O75" i="1"/>
  <c r="R75" i="1" s="1"/>
  <c r="O67" i="1"/>
  <c r="S67" i="1" s="1"/>
  <c r="O21" i="1"/>
  <c r="S21" i="1" s="1"/>
  <c r="O33" i="1"/>
  <c r="R33" i="1" s="1"/>
  <c r="O95" i="1"/>
  <c r="R95" i="1" s="1"/>
  <c r="O156" i="1"/>
  <c r="R156" i="1" s="1"/>
  <c r="O73" i="1"/>
  <c r="R73" i="1" s="1"/>
  <c r="O157" i="1"/>
  <c r="R157" i="1" s="1"/>
  <c r="O122" i="1"/>
  <c r="R122" i="1" s="1"/>
  <c r="O119" i="1"/>
  <c r="R119" i="1" s="1"/>
  <c r="O192" i="1"/>
  <c r="R192" i="1" s="1"/>
  <c r="O49" i="1"/>
  <c r="R49" i="1" s="1"/>
  <c r="O169" i="1"/>
  <c r="S169" i="1" s="1"/>
  <c r="O26" i="1"/>
  <c r="R26" i="1" s="1"/>
  <c r="O123" i="1"/>
  <c r="S123" i="1" s="1"/>
  <c r="O171" i="1"/>
  <c r="R171" i="1" s="1"/>
  <c r="O76" i="1"/>
  <c r="R76" i="1" s="1"/>
  <c r="O160" i="1"/>
  <c r="S160" i="1" s="1"/>
  <c r="O10" i="1"/>
  <c r="S10" i="1" s="1"/>
  <c r="O22" i="1"/>
  <c r="S22" i="1" s="1"/>
  <c r="O34" i="1"/>
  <c r="S34" i="1" s="1"/>
  <c r="O70" i="1"/>
  <c r="R70" i="1" s="1"/>
  <c r="O106" i="1"/>
  <c r="R106" i="1" s="1"/>
  <c r="O130" i="1"/>
  <c r="S130" i="1" s="1"/>
  <c r="O142" i="1"/>
  <c r="S142" i="1" s="1"/>
  <c r="O166" i="1"/>
  <c r="R166" i="1" s="1"/>
  <c r="O178" i="1"/>
  <c r="R178" i="1" s="1"/>
  <c r="O190" i="1"/>
  <c r="R190" i="1" s="1"/>
  <c r="O202" i="1"/>
  <c r="R202" i="1" s="1"/>
  <c r="S5" i="1"/>
  <c r="S13" i="1"/>
  <c r="S50" i="1"/>
  <c r="S200" i="1"/>
  <c r="S186" i="1"/>
  <c r="S177" i="1"/>
  <c r="S103" i="1"/>
  <c r="S170" i="1"/>
  <c r="S187" i="1"/>
  <c r="S132" i="1"/>
  <c r="S133" i="1"/>
  <c r="S140" i="1"/>
  <c r="S141" i="1"/>
  <c r="S152" i="1"/>
  <c r="S11" i="1"/>
  <c r="S107" i="1"/>
  <c r="S40" i="1"/>
  <c r="S100" i="1"/>
  <c r="S112" i="1"/>
  <c r="S124" i="1"/>
  <c r="S184" i="1"/>
  <c r="S165" i="1"/>
  <c r="S117" i="1"/>
  <c r="S118" i="1"/>
  <c r="S164" i="1"/>
  <c r="R44" i="1"/>
  <c r="S44" i="1"/>
  <c r="R72" i="1"/>
  <c r="S72" i="1"/>
  <c r="R96" i="1"/>
  <c r="S96" i="1"/>
  <c r="R97" i="1"/>
  <c r="S97" i="1"/>
  <c r="R45" i="1"/>
  <c r="S45" i="1"/>
  <c r="R46" i="1"/>
  <c r="S46" i="1"/>
  <c r="S92" i="1"/>
  <c r="S57" i="1"/>
  <c r="S99" i="1"/>
  <c r="S56" i="1"/>
  <c r="S37" i="1"/>
  <c r="S58" i="1"/>
  <c r="S94" i="1"/>
  <c r="S38" i="1"/>
  <c r="S77" i="1"/>
  <c r="S93" i="1"/>
  <c r="S27" i="1"/>
  <c r="S75" i="1"/>
  <c r="S64" i="1"/>
  <c r="S87" i="1"/>
  <c r="S143" i="1"/>
  <c r="S155" i="1"/>
  <c r="S120" i="1"/>
  <c r="S14" i="1"/>
  <c r="S62" i="1"/>
  <c r="R164" i="1"/>
  <c r="S51" i="1"/>
  <c r="R82" i="1"/>
  <c r="S52" i="1"/>
  <c r="S53" i="1"/>
  <c r="R53" i="1"/>
  <c r="R5" i="1"/>
  <c r="R145" i="1"/>
  <c r="R77" i="1"/>
  <c r="R87" i="1"/>
  <c r="S15" i="1"/>
  <c r="S63" i="1"/>
  <c r="S16" i="1"/>
  <c r="S88" i="1"/>
  <c r="S193" i="1"/>
  <c r="R50" i="1"/>
  <c r="R11" i="1"/>
  <c r="S174" i="1"/>
  <c r="R64" i="1"/>
  <c r="S17" i="1"/>
  <c r="S65" i="1"/>
  <c r="S89" i="1"/>
  <c r="S150" i="1"/>
  <c r="R40" i="1"/>
  <c r="R140" i="1"/>
  <c r="S9" i="1"/>
  <c r="S33" i="1"/>
  <c r="S35" i="1"/>
  <c r="R88" i="1"/>
  <c r="S42" i="1"/>
  <c r="S90" i="1"/>
  <c r="S138" i="1"/>
  <c r="S148" i="1"/>
  <c r="S179" i="1"/>
  <c r="R184" i="1"/>
  <c r="S194" i="1"/>
  <c r="R170" i="1"/>
  <c r="R103" i="1"/>
  <c r="S156" i="1"/>
  <c r="S161" i="1"/>
  <c r="R137" i="1"/>
  <c r="S171" i="1"/>
  <c r="S176" i="1"/>
  <c r="S181" i="1"/>
  <c r="R124" i="1"/>
  <c r="R148" i="1"/>
  <c r="S153" i="1"/>
  <c r="R196" i="1"/>
  <c r="S134" i="1"/>
  <c r="R177" i="1"/>
  <c r="S182" i="1"/>
  <c r="R117" i="1"/>
  <c r="S146" i="1"/>
  <c r="R165" i="1"/>
  <c r="R132" i="1"/>
  <c r="R133" i="1"/>
  <c r="R186" i="1"/>
  <c r="S115" i="1"/>
  <c r="R139" i="1"/>
  <c r="R187" i="1"/>
  <c r="R112" i="1"/>
  <c r="R118" i="1"/>
  <c r="S147" i="1"/>
  <c r="R195" i="1"/>
  <c r="R152" i="1"/>
  <c r="R200" i="1"/>
  <c r="R138" i="1"/>
  <c r="R162" i="1"/>
  <c r="R143" i="1"/>
  <c r="S125" i="1"/>
  <c r="S149" i="1"/>
  <c r="S173" i="1"/>
  <c r="S197" i="1"/>
  <c r="S136" i="1"/>
  <c r="R155" i="1"/>
  <c r="S127" i="1"/>
  <c r="S151" i="1"/>
  <c r="S108" i="1"/>
  <c r="S104" i="1"/>
  <c r="S157" i="1"/>
  <c r="S154" i="1"/>
  <c r="S202" i="1"/>
  <c r="R107" i="1"/>
  <c r="R141" i="1"/>
  <c r="S106" i="1"/>
  <c r="S135" i="1"/>
  <c r="AV3" i="1"/>
  <c r="W15" i="1" s="1"/>
  <c r="B10" i="2" s="1"/>
  <c r="S81" i="1"/>
  <c r="R37" i="1"/>
  <c r="R81" i="1"/>
  <c r="R14" i="1"/>
  <c r="R38" i="1"/>
  <c r="R94" i="1"/>
  <c r="R56" i="1"/>
  <c r="R13" i="1"/>
  <c r="R85" i="1"/>
  <c r="R42" i="1"/>
  <c r="R90" i="1"/>
  <c r="R27" i="1"/>
  <c r="R4" i="1"/>
  <c r="R9" i="1"/>
  <c r="R100" i="1"/>
  <c r="AE10" i="1"/>
  <c r="AE9" i="1"/>
  <c r="AE8" i="1"/>
  <c r="AE6" i="1"/>
  <c r="AE5" i="1"/>
  <c r="AW3" i="1" l="1"/>
  <c r="X15" i="1" s="1"/>
  <c r="R172" i="1"/>
  <c r="S188" i="1"/>
  <c r="R160" i="1"/>
  <c r="S119" i="1"/>
  <c r="S180" i="1"/>
  <c r="R159" i="1"/>
  <c r="R114" i="1"/>
  <c r="S185" i="1"/>
  <c r="S163" i="1"/>
  <c r="S113" i="1"/>
  <c r="S189" i="1"/>
  <c r="R121" i="1"/>
  <c r="S111" i="1"/>
  <c r="R130" i="1"/>
  <c r="R191" i="1"/>
  <c r="R201" i="1"/>
  <c r="S183" i="1"/>
  <c r="S192" i="1"/>
  <c r="S126" i="1"/>
  <c r="S109" i="1"/>
  <c r="S59" i="1"/>
  <c r="S20" i="1"/>
  <c r="S76" i="1"/>
  <c r="S36" i="1"/>
  <c r="S32" i="1"/>
  <c r="S91" i="1"/>
  <c r="S39" i="1"/>
  <c r="S69" i="1"/>
  <c r="S74" i="1"/>
  <c r="S60" i="1"/>
  <c r="S26" i="1"/>
  <c r="S83" i="1"/>
  <c r="S28" i="1"/>
  <c r="R10" i="1"/>
  <c r="R12" i="1"/>
  <c r="R79" i="1"/>
  <c r="S31" i="1"/>
  <c r="R18" i="1"/>
  <c r="S98" i="1"/>
  <c r="S95" i="1"/>
  <c r="S49" i="1"/>
  <c r="S86" i="1"/>
  <c r="S73" i="1"/>
  <c r="R22" i="1"/>
  <c r="R55" i="1"/>
  <c r="S70" i="1"/>
  <c r="S68" i="1"/>
  <c r="S80" i="1"/>
  <c r="S19" i="1"/>
  <c r="R102" i="1"/>
  <c r="S84" i="1"/>
  <c r="S29" i="1"/>
  <c r="R66" i="1"/>
  <c r="R54" i="1"/>
  <c r="R41" i="1"/>
  <c r="R169" i="1"/>
  <c r="R175" i="1"/>
  <c r="R23" i="1"/>
  <c r="R48" i="1"/>
  <c r="R30" i="1"/>
  <c r="R105" i="1"/>
  <c r="R101" i="1"/>
  <c r="R142" i="1"/>
  <c r="S158" i="1"/>
  <c r="S24" i="1"/>
  <c r="S110" i="1"/>
  <c r="S6" i="1"/>
  <c r="R61" i="1"/>
  <c r="S199" i="1"/>
  <c r="R198" i="1"/>
  <c r="R21" i="1"/>
  <c r="R7" i="1"/>
  <c r="S178" i="1"/>
  <c r="S167" i="1"/>
  <c r="R128" i="1"/>
  <c r="S131" i="1"/>
  <c r="R25" i="1"/>
  <c r="S122" i="1"/>
  <c r="S166" i="1"/>
  <c r="S116" i="1"/>
  <c r="S168" i="1"/>
  <c r="R67" i="1"/>
  <c r="R34" i="1"/>
  <c r="S78" i="1"/>
  <c r="R144" i="1"/>
  <c r="S129" i="1"/>
  <c r="R43" i="1"/>
  <c r="R47" i="1"/>
  <c r="R123" i="1"/>
  <c r="R69" i="1"/>
  <c r="S8" i="1"/>
  <c r="S71" i="1"/>
  <c r="S190" i="1"/>
  <c r="R3" i="1"/>
  <c r="S3" i="1"/>
  <c r="W3" i="1" a="1"/>
  <c r="C10" i="2" l="1"/>
  <c r="D10" i="2" s="1"/>
  <c r="X5" i="1"/>
  <c r="X7" i="1"/>
  <c r="W4" i="1"/>
  <c r="W6" i="1"/>
  <c r="X6" i="1"/>
  <c r="W3" i="1"/>
  <c r="W14" i="1" s="1"/>
  <c r="B9" i="2" s="1"/>
  <c r="W5" i="1"/>
  <c r="W7" i="1"/>
  <c r="X4" i="1"/>
  <c r="X3" i="1"/>
  <c r="X14" i="1" l="1"/>
  <c r="E10" i="2"/>
  <c r="F10" i="2" s="1"/>
  <c r="G10" i="2" s="1"/>
  <c r="W16" i="1"/>
  <c r="B11" i="2" s="1"/>
  <c r="X16" i="1" l="1"/>
  <c r="C11" i="2" s="1"/>
  <c r="D11" i="2" s="1"/>
  <c r="C9" i="2"/>
  <c r="D9" i="2" l="1"/>
  <c r="E9" i="2"/>
  <c r="E11" i="2"/>
  <c r="F11" i="2" s="1"/>
  <c r="G11" i="2" s="1"/>
  <c r="F9" i="2" l="1"/>
  <c r="G9" i="2" s="1"/>
</calcChain>
</file>

<file path=xl/sharedStrings.xml><?xml version="1.0" encoding="utf-8"?>
<sst xmlns="http://schemas.openxmlformats.org/spreadsheetml/2006/main" count="1273" uniqueCount="63">
  <si>
    <t>dP</t>
  </si>
  <si>
    <t>Flowrate</t>
  </si>
  <si>
    <t>Vavg</t>
  </si>
  <si>
    <t>dP/dx</t>
  </si>
  <si>
    <t>Pipe Size</t>
  </si>
  <si>
    <t>small pipe dx</t>
  </si>
  <si>
    <t>large pipe dx</t>
  </si>
  <si>
    <t>τ</t>
  </si>
  <si>
    <t>small Pipe D</t>
  </si>
  <si>
    <t>large pipe D</t>
  </si>
  <si>
    <t>% open</t>
  </si>
  <si>
    <t>ln(τ)</t>
  </si>
  <si>
    <t>ln(Vavg)</t>
  </si>
  <si>
    <t>m</t>
  </si>
  <si>
    <t>b</t>
  </si>
  <si>
    <t>r^2</t>
  </si>
  <si>
    <t>K</t>
  </si>
  <si>
    <t>n</t>
  </si>
  <si>
    <t>small</t>
  </si>
  <si>
    <t>large</t>
  </si>
  <si>
    <t>Linear Regression</t>
  </si>
  <si>
    <t>x cell rang</t>
  </si>
  <si>
    <t>y cell rang</t>
  </si>
  <si>
    <t>check</t>
  </si>
  <si>
    <t>Time (sec)</t>
  </si>
  <si>
    <t>Fluid Temperature (C)</t>
  </si>
  <si>
    <t>Flowrate (GPM)</t>
  </si>
  <si>
    <t>Pressure Drop (large pipe, ("WC)</t>
  </si>
  <si>
    <t>Pressure Drop (small pipe, ("WC))</t>
  </si>
  <si>
    <t>Ambient Temperature (C)</t>
  </si>
  <si>
    <t>Ambient Pressure (kPa)</t>
  </si>
  <si>
    <t>Flow Setpoint (GPM)</t>
  </si>
  <si>
    <t>Control Output (%)</t>
  </si>
  <si>
    <t>42 in</t>
  </si>
  <si>
    <t>36 in</t>
  </si>
  <si>
    <t>.995 in</t>
  </si>
  <si>
    <t>in2m</t>
  </si>
  <si>
    <t>day1</t>
  </si>
  <si>
    <t>x cell range</t>
  </si>
  <si>
    <t>y cell range</t>
  </si>
  <si>
    <t>day2</t>
  </si>
  <si>
    <t>S3:S1102</t>
  </si>
  <si>
    <t>r3:R1102</t>
  </si>
  <si>
    <t>AO3:AO1102</t>
  </si>
  <si>
    <t>AN3:AN1102</t>
  </si>
  <si>
    <t>Vavg(m/s)</t>
  </si>
  <si>
    <t>avg</t>
  </si>
  <si>
    <t>Large</t>
  </si>
  <si>
    <t>Small</t>
  </si>
  <si>
    <t>Re</t>
  </si>
  <si>
    <t>dx (ft)</t>
  </si>
  <si>
    <t>dP (psi)</t>
  </si>
  <si>
    <t>2" steel sch 40</t>
  </si>
  <si>
    <t>D (in)</t>
  </si>
  <si>
    <t>mdot (GPM)</t>
  </si>
  <si>
    <t>dx (m)</t>
  </si>
  <si>
    <t>dP (Pa)</t>
  </si>
  <si>
    <t>D (m)</t>
  </si>
  <si>
    <t>mdot (m^3/s)</t>
  </si>
  <si>
    <t>Density (kg/m^3)</t>
  </si>
  <si>
    <t>v</t>
  </si>
  <si>
    <t>f</t>
  </si>
  <si>
    <t>dP (Pascals)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</si>
</sst>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Sheet1!$AO$2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Sheet1!$AN$3:$AN$302</c:f>
              <c:numCache>
                <c:formatCode>General</c:formatCode>
                <c:ptCount val="300"/>
                <c:pt idx="0">
                  <c:v>-0.55407537829376829</c:v>
                </c:pt>
                <c:pt idx="1">
                  <c:v>-0.55925194052058458</c:v>
                </c:pt>
                <c:pt idx="2">
                  <c:v>-0.56399355508797433</c:v>
                </c:pt>
                <c:pt idx="3">
                  <c:v>-0.56135091035680507</c:v>
                </c:pt>
                <c:pt idx="4">
                  <c:v>-0.56266548060995436</c:v>
                </c:pt>
                <c:pt idx="5">
                  <c:v>-0.56334978855887552</c:v>
                </c:pt>
                <c:pt idx="6">
                  <c:v>-0.56239577365583326</c:v>
                </c:pt>
                <c:pt idx="7">
                  <c:v>-0.56203003692781517</c:v>
                </c:pt>
                <c:pt idx="8">
                  <c:v>-0.5614309241701777</c:v>
                </c:pt>
                <c:pt idx="9">
                  <c:v>-0.56601952360657315</c:v>
                </c:pt>
                <c:pt idx="10">
                  <c:v>-0.56610501133486191</c:v>
                </c:pt>
                <c:pt idx="11">
                  <c:v>-0.56647134150624812</c:v>
                </c:pt>
                <c:pt idx="12">
                  <c:v>-0.56627010832221703</c:v>
                </c:pt>
                <c:pt idx="13">
                  <c:v>-0.56725055181151651</c:v>
                </c:pt>
                <c:pt idx="14">
                  <c:v>-0.56817474333996432</c:v>
                </c:pt>
                <c:pt idx="15">
                  <c:v>-0.56920580174474611</c:v>
                </c:pt>
                <c:pt idx="16">
                  <c:v>-0.57057031688997162</c:v>
                </c:pt>
                <c:pt idx="17">
                  <c:v>-0.57051819123539482</c:v>
                </c:pt>
                <c:pt idx="18">
                  <c:v>-0.57052070204278871</c:v>
                </c:pt>
                <c:pt idx="19">
                  <c:v>-0.56818816983984743</c:v>
                </c:pt>
                <c:pt idx="20">
                  <c:v>-0.56529322278587402</c:v>
                </c:pt>
                <c:pt idx="21">
                  <c:v>-0.56819828993278609</c:v>
                </c:pt>
                <c:pt idx="22">
                  <c:v>-0.56995432317401151</c:v>
                </c:pt>
                <c:pt idx="23">
                  <c:v>-0.57014696241807228</c:v>
                </c:pt>
                <c:pt idx="24">
                  <c:v>-0.56933279017713334</c:v>
                </c:pt>
                <c:pt idx="25">
                  <c:v>-0.57188872348358533</c:v>
                </c:pt>
                <c:pt idx="26">
                  <c:v>-0.56913940505115679</c:v>
                </c:pt>
                <c:pt idx="27">
                  <c:v>-0.56633221424403657</c:v>
                </c:pt>
                <c:pt idx="28">
                  <c:v>-0.56527643825114415</c:v>
                </c:pt>
                <c:pt idx="29">
                  <c:v>-0.56536605894137426</c:v>
                </c:pt>
                <c:pt idx="30">
                  <c:v>-0.56610331150764936</c:v>
                </c:pt>
                <c:pt idx="31">
                  <c:v>-0.56442519248892531</c:v>
                </c:pt>
                <c:pt idx="32">
                  <c:v>-0.56603802033172868</c:v>
                </c:pt>
                <c:pt idx="33">
                  <c:v>-0.5648938672233661</c:v>
                </c:pt>
                <c:pt idx="34">
                  <c:v>-0.56485951291459335</c:v>
                </c:pt>
                <c:pt idx="35">
                  <c:v>-0.56534347816664476</c:v>
                </c:pt>
                <c:pt idx="36">
                  <c:v>-0.56319434525874945</c:v>
                </c:pt>
                <c:pt idx="37">
                  <c:v>-0.56400942007790811</c:v>
                </c:pt>
                <c:pt idx="38">
                  <c:v>-0.56406460027344063</c:v>
                </c:pt>
                <c:pt idx="39">
                  <c:v>-0.5655854986854103</c:v>
                </c:pt>
                <c:pt idx="40">
                  <c:v>-0.56541721727292438</c:v>
                </c:pt>
                <c:pt idx="41">
                  <c:v>-0.56741163297179131</c:v>
                </c:pt>
                <c:pt idx="42">
                  <c:v>-0.56769872009639355</c:v>
                </c:pt>
                <c:pt idx="43">
                  <c:v>-0.57109413468770276</c:v>
                </c:pt>
                <c:pt idx="44">
                  <c:v>-0.57091136002820186</c:v>
                </c:pt>
                <c:pt idx="45">
                  <c:v>-0.57108398524622073</c:v>
                </c:pt>
                <c:pt idx="46">
                  <c:v>-0.57038934506273375</c:v>
                </c:pt>
                <c:pt idx="47">
                  <c:v>-0.57094250672916602</c:v>
                </c:pt>
                <c:pt idx="48">
                  <c:v>-0.568976340643363</c:v>
                </c:pt>
                <c:pt idx="49">
                  <c:v>-0.57194263040806359</c:v>
                </c:pt>
                <c:pt idx="50">
                  <c:v>-0.57192583446881839</c:v>
                </c:pt>
                <c:pt idx="51">
                  <c:v>-0.57154986030896748</c:v>
                </c:pt>
                <c:pt idx="52">
                  <c:v>-0.5728113750663778</c:v>
                </c:pt>
                <c:pt idx="53">
                  <c:v>-0.57626149565806872</c:v>
                </c:pt>
                <c:pt idx="54">
                  <c:v>-0.57795202374754406</c:v>
                </c:pt>
                <c:pt idx="55">
                  <c:v>-0.57729496432567473</c:v>
                </c:pt>
                <c:pt idx="56">
                  <c:v>-0.57447832941489152</c:v>
                </c:pt>
                <c:pt idx="57">
                  <c:v>-0.56981461016157486</c:v>
                </c:pt>
                <c:pt idx="58">
                  <c:v>-0.56951939011513353</c:v>
                </c:pt>
                <c:pt idx="59">
                  <c:v>-0.56526724683959895</c:v>
                </c:pt>
                <c:pt idx="60">
                  <c:v>-0.5650261023792138</c:v>
                </c:pt>
                <c:pt idx="61">
                  <c:v>-0.56117319113280906</c:v>
                </c:pt>
                <c:pt idx="62">
                  <c:v>-0.56112981094455427</c:v>
                </c:pt>
                <c:pt idx="63">
                  <c:v>-0.56026628021399916</c:v>
                </c:pt>
                <c:pt idx="64">
                  <c:v>-0.56310152951154946</c:v>
                </c:pt>
                <c:pt idx="65">
                  <c:v>-0.56208182158134512</c:v>
                </c:pt>
                <c:pt idx="66">
                  <c:v>-0.56265382202648917</c:v>
                </c:pt>
                <c:pt idx="67">
                  <c:v>-0.56193324665066158</c:v>
                </c:pt>
                <c:pt idx="68">
                  <c:v>-0.56195246455083159</c:v>
                </c:pt>
                <c:pt idx="69">
                  <c:v>-0.56126911180767869</c:v>
                </c:pt>
                <c:pt idx="70">
                  <c:v>-0.56325865337941694</c:v>
                </c:pt>
                <c:pt idx="71">
                  <c:v>-0.56373685662091422</c:v>
                </c:pt>
                <c:pt idx="72">
                  <c:v>-0.56548836367836719</c:v>
                </c:pt>
                <c:pt idx="73">
                  <c:v>-0.56464612319310703</c:v>
                </c:pt>
                <c:pt idx="74">
                  <c:v>-0.56401949796953366</c:v>
                </c:pt>
                <c:pt idx="75">
                  <c:v>-0.56241330688054725</c:v>
                </c:pt>
                <c:pt idx="76">
                  <c:v>-0.56341500416828494</c:v>
                </c:pt>
                <c:pt idx="77">
                  <c:v>-0.5632946477916122</c:v>
                </c:pt>
                <c:pt idx="78">
                  <c:v>-0.5644419627418511</c:v>
                </c:pt>
                <c:pt idx="79">
                  <c:v>-0.56458921364512726</c:v>
                </c:pt>
                <c:pt idx="80">
                  <c:v>-0.56444944955271104</c:v>
                </c:pt>
                <c:pt idx="81">
                  <c:v>-0.56422277376414309</c:v>
                </c:pt>
                <c:pt idx="82">
                  <c:v>-0.56252767886638988</c:v>
                </c:pt>
                <c:pt idx="83">
                  <c:v>-0.56288931190706837</c:v>
                </c:pt>
                <c:pt idx="84">
                  <c:v>-0.56296456475792855</c:v>
                </c:pt>
                <c:pt idx="85">
                  <c:v>-0.56438586335608465</c:v>
                </c:pt>
                <c:pt idx="86">
                  <c:v>-0.56438506481103401</c:v>
                </c:pt>
                <c:pt idx="87">
                  <c:v>-0.56610751108601176</c:v>
                </c:pt>
                <c:pt idx="88">
                  <c:v>-0.56597593267783863</c:v>
                </c:pt>
                <c:pt idx="89">
                  <c:v>-0.56919065649148659</c:v>
                </c:pt>
                <c:pt idx="90">
                  <c:v>-0.5709913386711335</c:v>
                </c:pt>
                <c:pt idx="91">
                  <c:v>-0.57085489654699839</c:v>
                </c:pt>
                <c:pt idx="92">
                  <c:v>-0.57115312407490593</c:v>
                </c:pt>
                <c:pt idx="93">
                  <c:v>-0.57096782669771018</c:v>
                </c:pt>
                <c:pt idx="94">
                  <c:v>-0.56756102414795684</c:v>
                </c:pt>
                <c:pt idx="95">
                  <c:v>-0.56666501167355465</c:v>
                </c:pt>
                <c:pt idx="96">
                  <c:v>-0.56193663216067857</c:v>
                </c:pt>
                <c:pt idx="97">
                  <c:v>-0.56339655589631643</c:v>
                </c:pt>
                <c:pt idx="98">
                  <c:v>-0.56584357186968071</c:v>
                </c:pt>
                <c:pt idx="99">
                  <c:v>-0.56618130655500354</c:v>
                </c:pt>
                <c:pt idx="100">
                  <c:v>0.3468881814730353</c:v>
                </c:pt>
                <c:pt idx="101">
                  <c:v>0.34584595385997186</c:v>
                </c:pt>
                <c:pt idx="102">
                  <c:v>0.34567690455381661</c:v>
                </c:pt>
                <c:pt idx="103">
                  <c:v>0.34646092686114144</c:v>
                </c:pt>
                <c:pt idx="104">
                  <c:v>0.34734718141527893</c:v>
                </c:pt>
                <c:pt idx="105">
                  <c:v>0.34709602329764927</c:v>
                </c:pt>
                <c:pt idx="106">
                  <c:v>0.3464992648141359</c:v>
                </c:pt>
                <c:pt idx="107">
                  <c:v>0.34594761875629354</c:v>
                </c:pt>
                <c:pt idx="108">
                  <c:v>0.34734585779562921</c:v>
                </c:pt>
                <c:pt idx="109">
                  <c:v>0.34946601413306427</c:v>
                </c:pt>
                <c:pt idx="110">
                  <c:v>0.34814632775209881</c:v>
                </c:pt>
                <c:pt idx="111">
                  <c:v>0.3480677324524622</c:v>
                </c:pt>
                <c:pt idx="112">
                  <c:v>0.3484664165397991</c:v>
                </c:pt>
                <c:pt idx="113">
                  <c:v>0.34830959064430894</c:v>
                </c:pt>
                <c:pt idx="114">
                  <c:v>0.34977695820217436</c:v>
                </c:pt>
                <c:pt idx="115">
                  <c:v>0.34874647028743244</c:v>
                </c:pt>
                <c:pt idx="116">
                  <c:v>0.34881527996022521</c:v>
                </c:pt>
                <c:pt idx="117">
                  <c:v>0.3501719218349913</c:v>
                </c:pt>
                <c:pt idx="118">
                  <c:v>0.35114100776815765</c:v>
                </c:pt>
                <c:pt idx="119">
                  <c:v>0.3505570541490553</c:v>
                </c:pt>
                <c:pt idx="120">
                  <c:v>0.3501089253312763</c:v>
                </c:pt>
                <c:pt idx="121">
                  <c:v>0.3503656862023305</c:v>
                </c:pt>
                <c:pt idx="122">
                  <c:v>0.3501967593656452</c:v>
                </c:pt>
                <c:pt idx="123">
                  <c:v>0.35052790748831403</c:v>
                </c:pt>
                <c:pt idx="124">
                  <c:v>0.34991879181981633</c:v>
                </c:pt>
                <c:pt idx="125">
                  <c:v>0.34985841996880351</c:v>
                </c:pt>
                <c:pt idx="126">
                  <c:v>0.34951868533549685</c:v>
                </c:pt>
                <c:pt idx="127">
                  <c:v>0.34958139887095308</c:v>
                </c:pt>
                <c:pt idx="128">
                  <c:v>0.35160173468256095</c:v>
                </c:pt>
                <c:pt idx="129">
                  <c:v>0.35145746325839367</c:v>
                </c:pt>
                <c:pt idx="130">
                  <c:v>0.3521271987590785</c:v>
                </c:pt>
                <c:pt idx="131">
                  <c:v>0.35455806619211477</c:v>
                </c:pt>
                <c:pt idx="132">
                  <c:v>0.35480468998767922</c:v>
                </c:pt>
                <c:pt idx="133">
                  <c:v>0.35489310776279903</c:v>
                </c:pt>
                <c:pt idx="134">
                  <c:v>0.35431237734021609</c:v>
                </c:pt>
                <c:pt idx="135">
                  <c:v>0.35477801582358037</c:v>
                </c:pt>
                <c:pt idx="136">
                  <c:v>0.35440585693539517</c:v>
                </c:pt>
                <c:pt idx="137">
                  <c:v>0.35474528923535054</c:v>
                </c:pt>
                <c:pt idx="138">
                  <c:v>0.35843540313186451</c:v>
                </c:pt>
                <c:pt idx="139">
                  <c:v>0.35742214229122216</c:v>
                </c:pt>
                <c:pt idx="140">
                  <c:v>0.35624956512334105</c:v>
                </c:pt>
                <c:pt idx="141">
                  <c:v>0.35857637103421436</c:v>
                </c:pt>
                <c:pt idx="142">
                  <c:v>0.35706228711981014</c:v>
                </c:pt>
                <c:pt idx="143">
                  <c:v>0.35753629508356805</c:v>
                </c:pt>
                <c:pt idx="144">
                  <c:v>0.36051094529476796</c:v>
                </c:pt>
                <c:pt idx="145">
                  <c:v>0.35783009421508566</c:v>
                </c:pt>
                <c:pt idx="146">
                  <c:v>0.35711221627265644</c:v>
                </c:pt>
                <c:pt idx="147">
                  <c:v>0.35514900151491291</c:v>
                </c:pt>
                <c:pt idx="148">
                  <c:v>0.35431604180931653</c:v>
                </c:pt>
                <c:pt idx="149">
                  <c:v>0.35334871366385906</c:v>
                </c:pt>
                <c:pt idx="150">
                  <c:v>0.35109109925676202</c:v>
                </c:pt>
                <c:pt idx="151">
                  <c:v>0.35041966958625792</c:v>
                </c:pt>
                <c:pt idx="152">
                  <c:v>0.34792327092633579</c:v>
                </c:pt>
                <c:pt idx="153">
                  <c:v>0.34755593040500299</c:v>
                </c:pt>
                <c:pt idx="154">
                  <c:v>0.34469784130163444</c:v>
                </c:pt>
                <c:pt idx="155">
                  <c:v>0.34535760944668215</c:v>
                </c:pt>
                <c:pt idx="156">
                  <c:v>0.34440249112601906</c:v>
                </c:pt>
                <c:pt idx="157">
                  <c:v>0.3440453641292166</c:v>
                </c:pt>
                <c:pt idx="158">
                  <c:v>0.34447059471679631</c:v>
                </c:pt>
                <c:pt idx="159">
                  <c:v>0.34554929518104022</c:v>
                </c:pt>
                <c:pt idx="160">
                  <c:v>0.34465907226362913</c:v>
                </c:pt>
                <c:pt idx="161">
                  <c:v>0.34528687335401154</c:v>
                </c:pt>
                <c:pt idx="162">
                  <c:v>0.34618159753637739</c:v>
                </c:pt>
                <c:pt idx="163">
                  <c:v>0.34759695318101047</c:v>
                </c:pt>
                <c:pt idx="164">
                  <c:v>0.34788093862328251</c:v>
                </c:pt>
                <c:pt idx="165">
                  <c:v>0.34641415658270952</c:v>
                </c:pt>
                <c:pt idx="166">
                  <c:v>0.34661467124570983</c:v>
                </c:pt>
                <c:pt idx="167">
                  <c:v>0.34677517443056172</c:v>
                </c:pt>
                <c:pt idx="168">
                  <c:v>0.34949419117002978</c:v>
                </c:pt>
                <c:pt idx="169">
                  <c:v>0.34994027515789811</c:v>
                </c:pt>
                <c:pt idx="170">
                  <c:v>0.35011024529872592</c:v>
                </c:pt>
                <c:pt idx="171">
                  <c:v>0.34975883245667522</c:v>
                </c:pt>
                <c:pt idx="172">
                  <c:v>0.35043338490028403</c:v>
                </c:pt>
                <c:pt idx="173">
                  <c:v>0.35058120245354968</c:v>
                </c:pt>
                <c:pt idx="174">
                  <c:v>0.3545570706547701</c:v>
                </c:pt>
                <c:pt idx="175">
                  <c:v>0.35510932217254843</c:v>
                </c:pt>
                <c:pt idx="176">
                  <c:v>0.35280282877203234</c:v>
                </c:pt>
                <c:pt idx="177">
                  <c:v>0.35360065818254433</c:v>
                </c:pt>
                <c:pt idx="178">
                  <c:v>0.3540719667967272</c:v>
                </c:pt>
                <c:pt idx="179">
                  <c:v>0.35443122675376798</c:v>
                </c:pt>
                <c:pt idx="180">
                  <c:v>0.35527610808562626</c:v>
                </c:pt>
                <c:pt idx="181">
                  <c:v>0.35451031910496172</c:v>
                </c:pt>
                <c:pt idx="182">
                  <c:v>0.35577661716842335</c:v>
                </c:pt>
                <c:pt idx="183">
                  <c:v>0.35608492954160215</c:v>
                </c:pt>
                <c:pt idx="184">
                  <c:v>0.35687680847622644</c:v>
                </c:pt>
                <c:pt idx="185">
                  <c:v>0.35707861267797431</c:v>
                </c:pt>
                <c:pt idx="186">
                  <c:v>0.3555062038986887</c:v>
                </c:pt>
                <c:pt idx="187">
                  <c:v>0.35487511432419344</c:v>
                </c:pt>
                <c:pt idx="188">
                  <c:v>0.3572107564737324</c:v>
                </c:pt>
                <c:pt idx="189">
                  <c:v>0.35794384326892026</c:v>
                </c:pt>
                <c:pt idx="190">
                  <c:v>0.3572576996601341</c:v>
                </c:pt>
                <c:pt idx="191">
                  <c:v>0.35681721283265044</c:v>
                </c:pt>
                <c:pt idx="192">
                  <c:v>0.35468556642323723</c:v>
                </c:pt>
                <c:pt idx="193">
                  <c:v>0.35367718572005924</c:v>
                </c:pt>
                <c:pt idx="194">
                  <c:v>0.34938243893326765</c:v>
                </c:pt>
                <c:pt idx="195">
                  <c:v>0.34800388174877295</c:v>
                </c:pt>
                <c:pt idx="196">
                  <c:v>0.3456617578194251</c:v>
                </c:pt>
                <c:pt idx="197">
                  <c:v>0.34605100027177071</c:v>
                </c:pt>
                <c:pt idx="198">
                  <c:v>0.34645081021378871</c:v>
                </c:pt>
                <c:pt idx="199">
                  <c:v>0.34278909565910337</c:v>
                </c:pt>
                <c:pt idx="200">
                  <c:v>-0.29845729367057727</c:v>
                </c:pt>
                <c:pt idx="201">
                  <c:v>-0.29955895593227799</c:v>
                </c:pt>
                <c:pt idx="202">
                  <c:v>-0.30042285370493049</c:v>
                </c:pt>
                <c:pt idx="203">
                  <c:v>-0.3017036748082309</c:v>
                </c:pt>
                <c:pt idx="204">
                  <c:v>-0.30184461389882672</c:v>
                </c:pt>
                <c:pt idx="205">
                  <c:v>-0.29942163168919028</c:v>
                </c:pt>
                <c:pt idx="206">
                  <c:v>-0.29945755015244446</c:v>
                </c:pt>
                <c:pt idx="207">
                  <c:v>-0.30382200351672711</c:v>
                </c:pt>
                <c:pt idx="208">
                  <c:v>-0.30727025928075802</c:v>
                </c:pt>
                <c:pt idx="209">
                  <c:v>-0.30939655774313973</c:v>
                </c:pt>
                <c:pt idx="210">
                  <c:v>-0.31000681578392142</c:v>
                </c:pt>
                <c:pt idx="211">
                  <c:v>-0.31198034137764508</c:v>
                </c:pt>
                <c:pt idx="212">
                  <c:v>-0.30738349942768367</c:v>
                </c:pt>
                <c:pt idx="213">
                  <c:v>-0.30990759545286678</c:v>
                </c:pt>
                <c:pt idx="214">
                  <c:v>-0.3090172975480836</c:v>
                </c:pt>
                <c:pt idx="215">
                  <c:v>-0.31218967530600611</c:v>
                </c:pt>
                <c:pt idx="216">
                  <c:v>-0.31030461328065201</c:v>
                </c:pt>
                <c:pt idx="217">
                  <c:v>-0.30675863853381802</c:v>
                </c:pt>
                <c:pt idx="218">
                  <c:v>-0.30194756725924121</c:v>
                </c:pt>
                <c:pt idx="219">
                  <c:v>-0.30142576980797042</c:v>
                </c:pt>
                <c:pt idx="220">
                  <c:v>-0.30376523700636854</c:v>
                </c:pt>
                <c:pt idx="221">
                  <c:v>-0.3035299749447668</c:v>
                </c:pt>
                <c:pt idx="222">
                  <c:v>-0.30273361730091269</c:v>
                </c:pt>
                <c:pt idx="223">
                  <c:v>-0.30178665451513442</c:v>
                </c:pt>
                <c:pt idx="224">
                  <c:v>-0.29970855589054962</c:v>
                </c:pt>
                <c:pt idx="225">
                  <c:v>-0.30162906803654188</c:v>
                </c:pt>
                <c:pt idx="226">
                  <c:v>-0.3027954737228028</c:v>
                </c:pt>
                <c:pt idx="227">
                  <c:v>-0.30229443148764418</c:v>
                </c:pt>
                <c:pt idx="228">
                  <c:v>-0.29960330504528576</c:v>
                </c:pt>
                <c:pt idx="229">
                  <c:v>-0.29874524231777133</c:v>
                </c:pt>
                <c:pt idx="230">
                  <c:v>-0.30310850283379959</c:v>
                </c:pt>
                <c:pt idx="231">
                  <c:v>-0.30780152603165922</c:v>
                </c:pt>
                <c:pt idx="232">
                  <c:v>-0.3142606324912941</c:v>
                </c:pt>
                <c:pt idx="233">
                  <c:v>-0.31095121727892377</c:v>
                </c:pt>
                <c:pt idx="234">
                  <c:v>-0.30862527329986938</c:v>
                </c:pt>
                <c:pt idx="235">
                  <c:v>-0.30751157582346011</c:v>
                </c:pt>
                <c:pt idx="236">
                  <c:v>-0.30790517177461896</c:v>
                </c:pt>
                <c:pt idx="237">
                  <c:v>-0.30573679819018168</c:v>
                </c:pt>
                <c:pt idx="238">
                  <c:v>-0.3053267210433922</c:v>
                </c:pt>
                <c:pt idx="239">
                  <c:v>-0.30409218858129106</c:v>
                </c:pt>
                <c:pt idx="240">
                  <c:v>-0.30320904954509598</c:v>
                </c:pt>
                <c:pt idx="241">
                  <c:v>-0.30802883473658782</c:v>
                </c:pt>
                <c:pt idx="242">
                  <c:v>-0.31495405771608903</c:v>
                </c:pt>
                <c:pt idx="243">
                  <c:v>-0.30690669611544857</c:v>
                </c:pt>
                <c:pt idx="244">
                  <c:v>-0.30883908565614709</c:v>
                </c:pt>
                <c:pt idx="245">
                  <c:v>-0.30878659458570484</c:v>
                </c:pt>
                <c:pt idx="246">
                  <c:v>-0.31136035272101353</c:v>
                </c:pt>
                <c:pt idx="247">
                  <c:v>-0.31393554603801171</c:v>
                </c:pt>
                <c:pt idx="248">
                  <c:v>-0.31437396740946821</c:v>
                </c:pt>
                <c:pt idx="249">
                  <c:v>-0.31557425552623303</c:v>
                </c:pt>
                <c:pt idx="250">
                  <c:v>-0.31605326381309573</c:v>
                </c:pt>
                <c:pt idx="251">
                  <c:v>-0.31652985287450236</c:v>
                </c:pt>
                <c:pt idx="252">
                  <c:v>-0.31477999528837003</c:v>
                </c:pt>
                <c:pt idx="253">
                  <c:v>-0.30874191363627829</c:v>
                </c:pt>
                <c:pt idx="254">
                  <c:v>-0.30896742594425697</c:v>
                </c:pt>
                <c:pt idx="255">
                  <c:v>-0.30483796112522216</c:v>
                </c:pt>
                <c:pt idx="256">
                  <c:v>-0.30591384136385869</c:v>
                </c:pt>
                <c:pt idx="257">
                  <c:v>-0.3029822188034772</c:v>
                </c:pt>
                <c:pt idx="258">
                  <c:v>-0.30143988960261059</c:v>
                </c:pt>
                <c:pt idx="259">
                  <c:v>-0.30355058411967994</c:v>
                </c:pt>
                <c:pt idx="260">
                  <c:v>-0.30339202744948696</c:v>
                </c:pt>
                <c:pt idx="261">
                  <c:v>-0.29928555147532304</c:v>
                </c:pt>
                <c:pt idx="262">
                  <c:v>-0.29739261167899128</c:v>
                </c:pt>
                <c:pt idx="263">
                  <c:v>-0.30161295002073663</c:v>
                </c:pt>
                <c:pt idx="264">
                  <c:v>-0.30711497053715858</c:v>
                </c:pt>
                <c:pt idx="265">
                  <c:v>-0.30756855540532874</c:v>
                </c:pt>
                <c:pt idx="266">
                  <c:v>-0.30576654726827068</c:v>
                </c:pt>
                <c:pt idx="267">
                  <c:v>-0.30319159919968824</c:v>
                </c:pt>
                <c:pt idx="268">
                  <c:v>-0.30074741047559889</c:v>
                </c:pt>
                <c:pt idx="269">
                  <c:v>-0.30216318179105228</c:v>
                </c:pt>
                <c:pt idx="270">
                  <c:v>-0.30027575292948078</c:v>
                </c:pt>
                <c:pt idx="271">
                  <c:v>-0.30292619161744261</c:v>
                </c:pt>
                <c:pt idx="272">
                  <c:v>-0.30312979513914184</c:v>
                </c:pt>
                <c:pt idx="273">
                  <c:v>-0.30285725712374351</c:v>
                </c:pt>
                <c:pt idx="274">
                  <c:v>-0.29981328151773778</c:v>
                </c:pt>
                <c:pt idx="275">
                  <c:v>-0.29858622136003521</c:v>
                </c:pt>
                <c:pt idx="276">
                  <c:v>-0.29951016652050488</c:v>
                </c:pt>
                <c:pt idx="277">
                  <c:v>-0.30116336208363664</c:v>
                </c:pt>
                <c:pt idx="278">
                  <c:v>-0.3019236897342063</c:v>
                </c:pt>
                <c:pt idx="279">
                  <c:v>-0.30286179113062023</c:v>
                </c:pt>
                <c:pt idx="280">
                  <c:v>-0.30226486232304289</c:v>
                </c:pt>
                <c:pt idx="281">
                  <c:v>-0.30185098579761688</c:v>
                </c:pt>
                <c:pt idx="282">
                  <c:v>-0.30100970905940189</c:v>
                </c:pt>
                <c:pt idx="283">
                  <c:v>-0.30339594877101544</c:v>
                </c:pt>
                <c:pt idx="284">
                  <c:v>-0.30120517390734358</c:v>
                </c:pt>
                <c:pt idx="285">
                  <c:v>-0.30272393577248519</c:v>
                </c:pt>
                <c:pt idx="286">
                  <c:v>-0.30344877277739324</c:v>
                </c:pt>
                <c:pt idx="287">
                  <c:v>-0.30171910344630887</c:v>
                </c:pt>
                <c:pt idx="288">
                  <c:v>-0.2972472550437093</c:v>
                </c:pt>
                <c:pt idx="289">
                  <c:v>-0.29757330521705205</c:v>
                </c:pt>
                <c:pt idx="290">
                  <c:v>-0.3004325129808712</c:v>
                </c:pt>
                <c:pt idx="291">
                  <c:v>-0.30070561778703558</c:v>
                </c:pt>
                <c:pt idx="292">
                  <c:v>-0.29907438429889077</c:v>
                </c:pt>
                <c:pt idx="293">
                  <c:v>-0.29771496304117151</c:v>
                </c:pt>
                <c:pt idx="294">
                  <c:v>-0.29784501846323813</c:v>
                </c:pt>
                <c:pt idx="295">
                  <c:v>-0.29936833076117475</c:v>
                </c:pt>
                <c:pt idx="296">
                  <c:v>-0.30390454377197562</c:v>
                </c:pt>
                <c:pt idx="297">
                  <c:v>-0.30477798010892637</c:v>
                </c:pt>
                <c:pt idx="298">
                  <c:v>-0.30838430607264194</c:v>
                </c:pt>
                <c:pt idx="299">
                  <c:v>-0.30914179411043802</c:v>
                </c:pt>
              </c:numCache>
            </c:numRef>
          </c:xVal>
          <c:yVal>
            <c:numRef>
              <c:f>Sheet1!$AO$3:$AO$302</c:f>
              <c:numCache>
                <c:formatCode>General</c:formatCode>
                <c:ptCount val="300"/>
                <c:pt idx="0">
                  <c:v>3.0940386006774654</c:v>
                </c:pt>
                <c:pt idx="1">
                  <c:v>3.0920774165148126</c:v>
                </c:pt>
                <c:pt idx="2">
                  <c:v>3.0770130888573055</c:v>
                </c:pt>
                <c:pt idx="3">
                  <c:v>3.0602911105960713</c:v>
                </c:pt>
                <c:pt idx="4">
                  <c:v>3.0554401625089271</c:v>
                </c:pt>
                <c:pt idx="5">
                  <c:v>3.0396642606743121</c:v>
                </c:pt>
                <c:pt idx="6">
                  <c:v>3.0361406041987693</c:v>
                </c:pt>
                <c:pt idx="7">
                  <c:v>3.0281092083068093</c:v>
                </c:pt>
                <c:pt idx="8">
                  <c:v>3.0268831166125287</c:v>
                </c:pt>
                <c:pt idx="9">
                  <c:v>3.0222887700284651</c:v>
                </c:pt>
                <c:pt idx="10">
                  <c:v>3.0224280878068672</c:v>
                </c:pt>
                <c:pt idx="11">
                  <c:v>3.0193779943885737</c:v>
                </c:pt>
                <c:pt idx="12">
                  <c:v>3.0188395560007635</c:v>
                </c:pt>
                <c:pt idx="13">
                  <c:v>3.0185632795174766</c:v>
                </c:pt>
                <c:pt idx="14">
                  <c:v>3.0193349600094774</c:v>
                </c:pt>
                <c:pt idx="15">
                  <c:v>3.0203806463924989</c:v>
                </c:pt>
                <c:pt idx="16">
                  <c:v>3.0223340473172535</c:v>
                </c:pt>
                <c:pt idx="17">
                  <c:v>3.0213043866754536</c:v>
                </c:pt>
                <c:pt idx="18">
                  <c:v>3.0213985240401668</c:v>
                </c:pt>
                <c:pt idx="19">
                  <c:v>3.0192917986703209</c:v>
                </c:pt>
                <c:pt idx="20">
                  <c:v>3.0170860903531143</c:v>
                </c:pt>
                <c:pt idx="21">
                  <c:v>3.0164003794091498</c:v>
                </c:pt>
                <c:pt idx="22">
                  <c:v>3.0175484007222777</c:v>
                </c:pt>
                <c:pt idx="23">
                  <c:v>3.0178225771515139</c:v>
                </c:pt>
                <c:pt idx="24">
                  <c:v>3.0194793180256139</c:v>
                </c:pt>
                <c:pt idx="25">
                  <c:v>3.0195621205845851</c:v>
                </c:pt>
                <c:pt idx="26">
                  <c:v>3.0167275524090558</c:v>
                </c:pt>
                <c:pt idx="27">
                  <c:v>3.0131383578453397</c:v>
                </c:pt>
                <c:pt idx="28">
                  <c:v>3.01386140429564</c:v>
                </c:pt>
                <c:pt idx="29">
                  <c:v>3.0177421364668278</c:v>
                </c:pt>
                <c:pt idx="30">
                  <c:v>3.0201909210799363</c:v>
                </c:pt>
                <c:pt idx="31">
                  <c:v>3.0220819402541199</c:v>
                </c:pt>
                <c:pt idx="32">
                  <c:v>3.0226732499399485</c:v>
                </c:pt>
                <c:pt idx="33">
                  <c:v>3.0220714604055585</c:v>
                </c:pt>
                <c:pt idx="34">
                  <c:v>3.021656544827438</c:v>
                </c:pt>
                <c:pt idx="35">
                  <c:v>3.0185749229759971</c:v>
                </c:pt>
                <c:pt idx="36">
                  <c:v>3.0186367687519313</c:v>
                </c:pt>
                <c:pt idx="37">
                  <c:v>3.0177876200788583</c:v>
                </c:pt>
                <c:pt idx="38">
                  <c:v>3.0178587858774075</c:v>
                </c:pt>
                <c:pt idx="39">
                  <c:v>3.0203119094954434</c:v>
                </c:pt>
                <c:pt idx="40">
                  <c:v>3.0202735397544909</c:v>
                </c:pt>
                <c:pt idx="41">
                  <c:v>3.0235436759278143</c:v>
                </c:pt>
                <c:pt idx="42">
                  <c:v>3.0226313546676491</c:v>
                </c:pt>
                <c:pt idx="43">
                  <c:v>3.0223038626858436</c:v>
                </c:pt>
                <c:pt idx="44">
                  <c:v>3.0206238121063822</c:v>
                </c:pt>
                <c:pt idx="45">
                  <c:v>3.0191356516575913</c:v>
                </c:pt>
                <c:pt idx="46">
                  <c:v>3.0163430378407821</c:v>
                </c:pt>
                <c:pt idx="47">
                  <c:v>3.0150837060015423</c:v>
                </c:pt>
                <c:pt idx="48">
                  <c:v>3.0134220516819359</c:v>
                </c:pt>
                <c:pt idx="49">
                  <c:v>3.0132568041447141</c:v>
                </c:pt>
                <c:pt idx="50">
                  <c:v>3.0141261556481886</c:v>
                </c:pt>
                <c:pt idx="51">
                  <c:v>3.0212880303410978</c:v>
                </c:pt>
                <c:pt idx="52">
                  <c:v>3.0256021874694317</c:v>
                </c:pt>
                <c:pt idx="53">
                  <c:v>3.0334985088187554</c:v>
                </c:pt>
                <c:pt idx="54">
                  <c:v>3.033830493661986</c:v>
                </c:pt>
                <c:pt idx="55">
                  <c:v>3.0357692676363572</c:v>
                </c:pt>
                <c:pt idx="56">
                  <c:v>3.0336571156247998</c:v>
                </c:pt>
                <c:pt idx="57">
                  <c:v>3.0319373691328808</c:v>
                </c:pt>
                <c:pt idx="58">
                  <c:v>3.0326297953065429</c:v>
                </c:pt>
                <c:pt idx="59">
                  <c:v>3.028529513022753</c:v>
                </c:pt>
                <c:pt idx="60">
                  <c:v>3.0282154790165996</c:v>
                </c:pt>
                <c:pt idx="61">
                  <c:v>3.0227091587763937</c:v>
                </c:pt>
                <c:pt idx="62">
                  <c:v>3.0215263568829198</c:v>
                </c:pt>
                <c:pt idx="63">
                  <c:v>3.0222133033245568</c:v>
                </c:pt>
                <c:pt idx="64">
                  <c:v>3.0224560238612406</c:v>
                </c:pt>
                <c:pt idx="65">
                  <c:v>3.0240981399501807</c:v>
                </c:pt>
                <c:pt idx="66">
                  <c:v>3.0284856310553212</c:v>
                </c:pt>
                <c:pt idx="67">
                  <c:v>3.0291238372195504</c:v>
                </c:pt>
                <c:pt idx="68">
                  <c:v>3.0288353936925128</c:v>
                </c:pt>
                <c:pt idx="69">
                  <c:v>3.0275939390722013</c:v>
                </c:pt>
                <c:pt idx="70">
                  <c:v>3.0255372897827253</c:v>
                </c:pt>
                <c:pt idx="71">
                  <c:v>3.0274795366084284</c:v>
                </c:pt>
                <c:pt idx="72">
                  <c:v>3.0272737777677352</c:v>
                </c:pt>
                <c:pt idx="73">
                  <c:v>3.0276678842431317</c:v>
                </c:pt>
                <c:pt idx="74">
                  <c:v>3.0260686555051608</c:v>
                </c:pt>
                <c:pt idx="75">
                  <c:v>3.0242465426666216</c:v>
                </c:pt>
                <c:pt idx="76">
                  <c:v>3.0193687371494127</c:v>
                </c:pt>
                <c:pt idx="77">
                  <c:v>3.0169015076480648</c:v>
                </c:pt>
                <c:pt idx="78">
                  <c:v>3.015430023393145</c:v>
                </c:pt>
                <c:pt idx="79">
                  <c:v>3.0143791446479118</c:v>
                </c:pt>
                <c:pt idx="80">
                  <c:v>3.0155528449279583</c:v>
                </c:pt>
                <c:pt idx="81">
                  <c:v>3.0166492814938102</c:v>
                </c:pt>
                <c:pt idx="82">
                  <c:v>3.018423422223024</c:v>
                </c:pt>
                <c:pt idx="83">
                  <c:v>3.0166480271023426</c:v>
                </c:pt>
                <c:pt idx="84">
                  <c:v>3.0195434843527607</c:v>
                </c:pt>
                <c:pt idx="85">
                  <c:v>3.0241410943433915</c:v>
                </c:pt>
                <c:pt idx="86">
                  <c:v>3.0235971181254495</c:v>
                </c:pt>
                <c:pt idx="87">
                  <c:v>3.0265916661851335</c:v>
                </c:pt>
                <c:pt idx="88">
                  <c:v>3.0279694395500827</c:v>
                </c:pt>
                <c:pt idx="89">
                  <c:v>3.0272703025866101</c:v>
                </c:pt>
                <c:pt idx="90">
                  <c:v>3.0301536499340682</c:v>
                </c:pt>
                <c:pt idx="91">
                  <c:v>3.0297524747242366</c:v>
                </c:pt>
                <c:pt idx="92">
                  <c:v>3.0259436390546472</c:v>
                </c:pt>
                <c:pt idx="93">
                  <c:v>3.0273026957708637</c:v>
                </c:pt>
                <c:pt idx="94">
                  <c:v>3.0189654636845651</c:v>
                </c:pt>
                <c:pt idx="95">
                  <c:v>3.0155551053056349</c:v>
                </c:pt>
                <c:pt idx="96">
                  <c:v>3.0124311643639539</c:v>
                </c:pt>
                <c:pt idx="97">
                  <c:v>3.011876115576289</c:v>
                </c:pt>
                <c:pt idx="98">
                  <c:v>3.0103724718808658</c:v>
                </c:pt>
                <c:pt idx="99">
                  <c:v>3.0115990429439226</c:v>
                </c:pt>
                <c:pt idx="100">
                  <c:v>3.6433517763071772</c:v>
                </c:pt>
                <c:pt idx="101">
                  <c:v>3.643092007202573</c:v>
                </c:pt>
                <c:pt idx="102">
                  <c:v>3.6435021769099212</c:v>
                </c:pt>
                <c:pt idx="103">
                  <c:v>3.6443357393710127</c:v>
                </c:pt>
                <c:pt idx="104">
                  <c:v>3.6431607268848594</c:v>
                </c:pt>
                <c:pt idx="105">
                  <c:v>3.6446038215273453</c:v>
                </c:pt>
                <c:pt idx="106">
                  <c:v>3.6475678155842721</c:v>
                </c:pt>
                <c:pt idx="107">
                  <c:v>3.6464364236482951</c:v>
                </c:pt>
                <c:pt idx="108">
                  <c:v>3.6461382860835707</c:v>
                </c:pt>
                <c:pt idx="109">
                  <c:v>3.6414134461150285</c:v>
                </c:pt>
                <c:pt idx="110">
                  <c:v>3.6430102078638145</c:v>
                </c:pt>
                <c:pt idx="111">
                  <c:v>3.6428547036218868</c:v>
                </c:pt>
                <c:pt idx="112">
                  <c:v>3.6431594530995581</c:v>
                </c:pt>
                <c:pt idx="113">
                  <c:v>3.6457709220082406</c:v>
                </c:pt>
                <c:pt idx="114">
                  <c:v>3.646031199519824</c:v>
                </c:pt>
                <c:pt idx="115">
                  <c:v>3.6504212909404772</c:v>
                </c:pt>
                <c:pt idx="116">
                  <c:v>3.650385349895767</c:v>
                </c:pt>
                <c:pt idx="117">
                  <c:v>3.6504070477920969</c:v>
                </c:pt>
                <c:pt idx="118">
                  <c:v>3.6500214073387536</c:v>
                </c:pt>
                <c:pt idx="119">
                  <c:v>3.6486736603464398</c:v>
                </c:pt>
                <c:pt idx="120">
                  <c:v>3.64736261584624</c:v>
                </c:pt>
                <c:pt idx="121">
                  <c:v>3.6458867281259284</c:v>
                </c:pt>
                <c:pt idx="122">
                  <c:v>3.6472967213777094</c:v>
                </c:pt>
                <c:pt idx="123">
                  <c:v>3.6470119298984014</c:v>
                </c:pt>
                <c:pt idx="124">
                  <c:v>3.6454339916943193</c:v>
                </c:pt>
                <c:pt idx="125">
                  <c:v>3.6482612712768545</c:v>
                </c:pt>
                <c:pt idx="126">
                  <c:v>3.6494582236577928</c:v>
                </c:pt>
                <c:pt idx="127">
                  <c:v>3.6516714347334562</c:v>
                </c:pt>
                <c:pt idx="128">
                  <c:v>3.64669839855372</c:v>
                </c:pt>
                <c:pt idx="129">
                  <c:v>3.647795261727468</c:v>
                </c:pt>
                <c:pt idx="130">
                  <c:v>3.6488077968455954</c:v>
                </c:pt>
                <c:pt idx="131">
                  <c:v>3.6477169828457989</c:v>
                </c:pt>
                <c:pt idx="132">
                  <c:v>3.648786064220745</c:v>
                </c:pt>
                <c:pt idx="133">
                  <c:v>3.6480332639590864</c:v>
                </c:pt>
                <c:pt idx="134">
                  <c:v>3.6472569288968275</c:v>
                </c:pt>
                <c:pt idx="135">
                  <c:v>3.6491293311696213</c:v>
                </c:pt>
                <c:pt idx="136">
                  <c:v>3.6494948642192848</c:v>
                </c:pt>
                <c:pt idx="137">
                  <c:v>3.6501578264245214</c:v>
                </c:pt>
                <c:pt idx="138">
                  <c:v>3.6513580977340938</c:v>
                </c:pt>
                <c:pt idx="139">
                  <c:v>3.6501088934610406</c:v>
                </c:pt>
                <c:pt idx="140">
                  <c:v>3.6523366760278937</c:v>
                </c:pt>
                <c:pt idx="141">
                  <c:v>3.6542638476890055</c:v>
                </c:pt>
                <c:pt idx="142">
                  <c:v>3.6525965122621238</c:v>
                </c:pt>
                <c:pt idx="143">
                  <c:v>3.6512584183008072</c:v>
                </c:pt>
                <c:pt idx="144">
                  <c:v>3.650474002136181</c:v>
                </c:pt>
                <c:pt idx="145">
                  <c:v>3.6506692489483359</c:v>
                </c:pt>
                <c:pt idx="146">
                  <c:v>3.649328571909801</c:v>
                </c:pt>
                <c:pt idx="147">
                  <c:v>3.6467836375111014</c:v>
                </c:pt>
                <c:pt idx="148">
                  <c:v>3.6453822851146325</c:v>
                </c:pt>
                <c:pt idx="149">
                  <c:v>3.6439733392953837</c:v>
                </c:pt>
                <c:pt idx="150">
                  <c:v>3.6438878604439449</c:v>
                </c:pt>
                <c:pt idx="151">
                  <c:v>3.6437861605686304</c:v>
                </c:pt>
                <c:pt idx="152">
                  <c:v>3.6421962081515118</c:v>
                </c:pt>
                <c:pt idx="153">
                  <c:v>3.6430002171581881</c:v>
                </c:pt>
                <c:pt idx="154">
                  <c:v>3.6438516838078976</c:v>
                </c:pt>
                <c:pt idx="155">
                  <c:v>3.6417317268965581</c:v>
                </c:pt>
                <c:pt idx="156">
                  <c:v>3.6403314070928117</c:v>
                </c:pt>
                <c:pt idx="157">
                  <c:v>3.6399230956633355</c:v>
                </c:pt>
                <c:pt idx="158">
                  <c:v>3.6399256514905036</c:v>
                </c:pt>
                <c:pt idx="159">
                  <c:v>3.636886737625602</c:v>
                </c:pt>
                <c:pt idx="160">
                  <c:v>3.639009439837519</c:v>
                </c:pt>
                <c:pt idx="161">
                  <c:v>3.6410255975519301</c:v>
                </c:pt>
                <c:pt idx="162">
                  <c:v>3.6417254831212413</c:v>
                </c:pt>
                <c:pt idx="163">
                  <c:v>3.6406238202245</c:v>
                </c:pt>
                <c:pt idx="164">
                  <c:v>3.640347744150378</c:v>
                </c:pt>
                <c:pt idx="165">
                  <c:v>3.6432018893890685</c:v>
                </c:pt>
                <c:pt idx="166">
                  <c:v>3.6432069172661325</c:v>
                </c:pt>
                <c:pt idx="167">
                  <c:v>3.6409160806838043</c:v>
                </c:pt>
                <c:pt idx="168">
                  <c:v>3.6394469252644539</c:v>
                </c:pt>
                <c:pt idx="169">
                  <c:v>3.6408284585528441</c:v>
                </c:pt>
                <c:pt idx="170">
                  <c:v>3.6403527191683924</c:v>
                </c:pt>
                <c:pt idx="171">
                  <c:v>3.6415172678147165</c:v>
                </c:pt>
                <c:pt idx="172">
                  <c:v>3.6425205458686856</c:v>
                </c:pt>
                <c:pt idx="173">
                  <c:v>3.6411789010202749</c:v>
                </c:pt>
                <c:pt idx="174">
                  <c:v>3.6442908064832285</c:v>
                </c:pt>
                <c:pt idx="175">
                  <c:v>3.6423780488305915</c:v>
                </c:pt>
                <c:pt idx="176">
                  <c:v>3.6454576032535364</c:v>
                </c:pt>
                <c:pt idx="177">
                  <c:v>3.6478325638298927</c:v>
                </c:pt>
                <c:pt idx="178">
                  <c:v>3.6491641178648737</c:v>
                </c:pt>
                <c:pt idx="179">
                  <c:v>3.6495022587879742</c:v>
                </c:pt>
                <c:pt idx="180">
                  <c:v>3.651512883723159</c:v>
                </c:pt>
                <c:pt idx="181">
                  <c:v>3.6535139670570631</c:v>
                </c:pt>
                <c:pt idx="182">
                  <c:v>3.650532899617279</c:v>
                </c:pt>
                <c:pt idx="183">
                  <c:v>3.6518243112719908</c:v>
                </c:pt>
                <c:pt idx="184">
                  <c:v>3.6467320006717121</c:v>
                </c:pt>
                <c:pt idx="185">
                  <c:v>3.6478661278597722</c:v>
                </c:pt>
                <c:pt idx="186">
                  <c:v>3.6475541324618264</c:v>
                </c:pt>
                <c:pt idx="187">
                  <c:v>3.6463847688763029</c:v>
                </c:pt>
                <c:pt idx="188">
                  <c:v>3.647346459752201</c:v>
                </c:pt>
                <c:pt idx="189">
                  <c:v>3.6464332830074233</c:v>
                </c:pt>
                <c:pt idx="190">
                  <c:v>3.6458568418032677</c:v>
                </c:pt>
                <c:pt idx="191">
                  <c:v>3.6456345049903001</c:v>
                </c:pt>
                <c:pt idx="192">
                  <c:v>3.6477101089599482</c:v>
                </c:pt>
                <c:pt idx="193">
                  <c:v>3.6486165202000804</c:v>
                </c:pt>
                <c:pt idx="194">
                  <c:v>3.6472973222587415</c:v>
                </c:pt>
                <c:pt idx="195">
                  <c:v>3.6472432415197904</c:v>
                </c:pt>
                <c:pt idx="196">
                  <c:v>3.6472283521115378</c:v>
                </c:pt>
                <c:pt idx="197">
                  <c:v>3.6461781231020454</c:v>
                </c:pt>
                <c:pt idx="198">
                  <c:v>3.6467419541638533</c:v>
                </c:pt>
                <c:pt idx="199">
                  <c:v>3.6460884875786723</c:v>
                </c:pt>
                <c:pt idx="200">
                  <c:v>3.1691528808948037</c:v>
                </c:pt>
                <c:pt idx="201">
                  <c:v>3.1714931839948792</c:v>
                </c:pt>
                <c:pt idx="202">
                  <c:v>3.1699078709512443</c:v>
                </c:pt>
                <c:pt idx="203">
                  <c:v>3.1703237170720104</c:v>
                </c:pt>
                <c:pt idx="204">
                  <c:v>3.1714431135147585</c:v>
                </c:pt>
                <c:pt idx="205">
                  <c:v>3.1711428529391981</c:v>
                </c:pt>
                <c:pt idx="206">
                  <c:v>3.1704198804025969</c:v>
                </c:pt>
                <c:pt idx="207">
                  <c:v>3.169703381239001</c:v>
                </c:pt>
                <c:pt idx="208">
                  <c:v>3.1682216270822985</c:v>
                </c:pt>
                <c:pt idx="209">
                  <c:v>3.1611308994869862</c:v>
                </c:pt>
                <c:pt idx="210">
                  <c:v>3.160286241776995</c:v>
                </c:pt>
                <c:pt idx="211">
                  <c:v>3.1566285152641553</c:v>
                </c:pt>
                <c:pt idx="212">
                  <c:v>3.1553195592055525</c:v>
                </c:pt>
                <c:pt idx="213">
                  <c:v>3.1500734493265035</c:v>
                </c:pt>
                <c:pt idx="214">
                  <c:v>3.1507337231287282</c:v>
                </c:pt>
                <c:pt idx="215">
                  <c:v>3.1496756700560327</c:v>
                </c:pt>
                <c:pt idx="216">
                  <c:v>3.1537766228152444</c:v>
                </c:pt>
                <c:pt idx="217">
                  <c:v>3.1531081780533943</c:v>
                </c:pt>
                <c:pt idx="218">
                  <c:v>3.1513096937433924</c:v>
                </c:pt>
                <c:pt idx="219">
                  <c:v>3.1496123050084903</c:v>
                </c:pt>
                <c:pt idx="220">
                  <c:v>3.1542592443495101</c:v>
                </c:pt>
                <c:pt idx="221">
                  <c:v>3.1559538993627116</c:v>
                </c:pt>
                <c:pt idx="222">
                  <c:v>3.1597983678363764</c:v>
                </c:pt>
                <c:pt idx="223">
                  <c:v>3.1625776599717019</c:v>
                </c:pt>
                <c:pt idx="224">
                  <c:v>3.1615008166712197</c:v>
                </c:pt>
                <c:pt idx="225">
                  <c:v>3.1583231914860335</c:v>
                </c:pt>
                <c:pt idx="226">
                  <c:v>3.1586729267308771</c:v>
                </c:pt>
                <c:pt idx="227">
                  <c:v>3.1607911454801667</c:v>
                </c:pt>
                <c:pt idx="228">
                  <c:v>3.1576548385383574</c:v>
                </c:pt>
                <c:pt idx="229">
                  <c:v>3.1582430606200926</c:v>
                </c:pt>
                <c:pt idx="230">
                  <c:v>3.1596272458366279</c:v>
                </c:pt>
                <c:pt idx="231">
                  <c:v>3.1614290799317821</c:v>
                </c:pt>
                <c:pt idx="232">
                  <c:v>3.1685108040256269</c:v>
                </c:pt>
                <c:pt idx="233">
                  <c:v>3.1712459231914467</c:v>
                </c:pt>
                <c:pt idx="234">
                  <c:v>3.1702716516339184</c:v>
                </c:pt>
                <c:pt idx="235">
                  <c:v>3.1661554011759092</c:v>
                </c:pt>
                <c:pt idx="236">
                  <c:v>3.1686642504829203</c:v>
                </c:pt>
                <c:pt idx="237">
                  <c:v>3.1615119945499592</c:v>
                </c:pt>
                <c:pt idx="238">
                  <c:v>3.1589526921671767</c:v>
                </c:pt>
                <c:pt idx="239">
                  <c:v>3.1589405064273426</c:v>
                </c:pt>
                <c:pt idx="240">
                  <c:v>3.1587864310517539</c:v>
                </c:pt>
                <c:pt idx="241">
                  <c:v>3.1607778961015569</c:v>
                </c:pt>
                <c:pt idx="242">
                  <c:v>3.1676241466720119</c:v>
                </c:pt>
                <c:pt idx="243">
                  <c:v>3.1594510922284869</c:v>
                </c:pt>
                <c:pt idx="244">
                  <c:v>3.1581426702298732</c:v>
                </c:pt>
                <c:pt idx="245">
                  <c:v>3.1561155039030049</c:v>
                </c:pt>
                <c:pt idx="246">
                  <c:v>3.1542471105955325</c:v>
                </c:pt>
                <c:pt idx="247">
                  <c:v>3.1532865466292201</c:v>
                </c:pt>
                <c:pt idx="248">
                  <c:v>3.1516618900439073</c:v>
                </c:pt>
                <c:pt idx="249">
                  <c:v>3.1499487417469538</c:v>
                </c:pt>
                <c:pt idx="250">
                  <c:v>3.1516119126871467</c:v>
                </c:pt>
                <c:pt idx="251">
                  <c:v>3.1433176592669776</c:v>
                </c:pt>
                <c:pt idx="252">
                  <c:v>3.1446733122457018</c:v>
                </c:pt>
                <c:pt idx="253">
                  <c:v>3.1427473495061156</c:v>
                </c:pt>
                <c:pt idx="254">
                  <c:v>3.1407670371925769</c:v>
                </c:pt>
                <c:pt idx="255">
                  <c:v>3.1433011923883081</c:v>
                </c:pt>
                <c:pt idx="256">
                  <c:v>3.1408743940096802</c:v>
                </c:pt>
                <c:pt idx="257">
                  <c:v>3.1475953757342134</c:v>
                </c:pt>
                <c:pt idx="258">
                  <c:v>3.1461564049549673</c:v>
                </c:pt>
                <c:pt idx="259">
                  <c:v>3.1532936588269291</c:v>
                </c:pt>
                <c:pt idx="260">
                  <c:v>3.1559305458380358</c:v>
                </c:pt>
                <c:pt idx="261">
                  <c:v>3.1598894615061686</c:v>
                </c:pt>
                <c:pt idx="262">
                  <c:v>3.1578496076591351</c:v>
                </c:pt>
                <c:pt idx="263">
                  <c:v>3.1602265880781086</c:v>
                </c:pt>
                <c:pt idx="264">
                  <c:v>3.1611440356269553</c:v>
                </c:pt>
                <c:pt idx="265">
                  <c:v>3.162075826936892</c:v>
                </c:pt>
                <c:pt idx="266">
                  <c:v>3.164341942719056</c:v>
                </c:pt>
                <c:pt idx="267">
                  <c:v>3.1639609505024913</c:v>
                </c:pt>
                <c:pt idx="268">
                  <c:v>3.1587884986044683</c:v>
                </c:pt>
                <c:pt idx="269">
                  <c:v>3.1606939430897798</c:v>
                </c:pt>
                <c:pt idx="270">
                  <c:v>3.1616999378367812</c:v>
                </c:pt>
                <c:pt idx="271">
                  <c:v>3.1629885461079947</c:v>
                </c:pt>
                <c:pt idx="272">
                  <c:v>3.1623929175486243</c:v>
                </c:pt>
                <c:pt idx="273">
                  <c:v>3.1634152944024807</c:v>
                </c:pt>
                <c:pt idx="274">
                  <c:v>3.1609145083164862</c:v>
                </c:pt>
                <c:pt idx="275">
                  <c:v>3.1601010755071535</c:v>
                </c:pt>
                <c:pt idx="276">
                  <c:v>3.1610823702670392</c:v>
                </c:pt>
                <c:pt idx="277">
                  <c:v>3.1615614795800964</c:v>
                </c:pt>
                <c:pt idx="278">
                  <c:v>3.1589445320899627</c:v>
                </c:pt>
                <c:pt idx="279">
                  <c:v>3.1607617142452944</c:v>
                </c:pt>
                <c:pt idx="280">
                  <c:v>3.1608598873886979</c:v>
                </c:pt>
                <c:pt idx="281">
                  <c:v>3.1610378559362946</c:v>
                </c:pt>
                <c:pt idx="282">
                  <c:v>3.1582350036288562</c:v>
                </c:pt>
                <c:pt idx="283">
                  <c:v>3.158422584032186</c:v>
                </c:pt>
                <c:pt idx="284">
                  <c:v>3.1583212318403637</c:v>
                </c:pt>
                <c:pt idx="285">
                  <c:v>3.1602620112865729</c:v>
                </c:pt>
                <c:pt idx="286">
                  <c:v>3.1594551158361894</c:v>
                </c:pt>
                <c:pt idx="287">
                  <c:v>3.1608132997866494</c:v>
                </c:pt>
                <c:pt idx="288">
                  <c:v>3.1590266738286799</c:v>
                </c:pt>
                <c:pt idx="289">
                  <c:v>3.1631045954693033</c:v>
                </c:pt>
                <c:pt idx="290">
                  <c:v>3.1683642320528138</c:v>
                </c:pt>
                <c:pt idx="291">
                  <c:v>3.1687967730655551</c:v>
                </c:pt>
                <c:pt idx="292">
                  <c:v>3.1682648526565815</c:v>
                </c:pt>
                <c:pt idx="293">
                  <c:v>3.1673015896529475</c:v>
                </c:pt>
                <c:pt idx="294">
                  <c:v>3.1673840188011493</c:v>
                </c:pt>
                <c:pt idx="295">
                  <c:v>3.1646996402027692</c:v>
                </c:pt>
                <c:pt idx="296">
                  <c:v>3.1634566703095341</c:v>
                </c:pt>
                <c:pt idx="297">
                  <c:v>3.1629663315759728</c:v>
                </c:pt>
                <c:pt idx="298">
                  <c:v>3.1592839350833612</c:v>
                </c:pt>
                <c:pt idx="299">
                  <c:v>3.1588746791043554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56872"/>
        <c:axId val="414058832"/>
      </c:scatterChart>
      <c:valAx>
        <c:axId val="41405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58832"/>
        <c:crosses val="autoZero"/>
        <c:crossBetween val="midCat"/>
      </c:valAx>
      <c:valAx>
        <c:axId val="4140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5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Small</a:t>
            </a:r>
            <a:r>
              <a:rPr lang="en-US" sz="1400" baseline="0"/>
              <a:t> Pipe</a:t>
            </a:r>
            <a:endParaRPr lang="el-GR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66388388198464"/>
                  <c:y val="-0.152037889475540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Sheet1!$R$3:$R$1102</c:f>
              <c:numCache>
                <c:formatCode>General</c:formatCode>
                <c:ptCount val="1100"/>
                <c:pt idx="0">
                  <c:v>0.22163499427099198</c:v>
                </c:pt>
                <c:pt idx="1">
                  <c:v>0.21986137175939796</c:v>
                </c:pt>
                <c:pt idx="2">
                  <c:v>0.21959312831368896</c:v>
                </c:pt>
                <c:pt idx="3">
                  <c:v>0.22000015974683898</c:v>
                </c:pt>
                <c:pt idx="4">
                  <c:v>0.22041963657548275</c:v>
                </c:pt>
                <c:pt idx="5">
                  <c:v>0.22130291897422644</c:v>
                </c:pt>
                <c:pt idx="6">
                  <c:v>0.22124042206755079</c:v>
                </c:pt>
                <c:pt idx="7">
                  <c:v>0.21975305327852881</c:v>
                </c:pt>
                <c:pt idx="8">
                  <c:v>0.22163237438157768</c:v>
                </c:pt>
                <c:pt idx="9">
                  <c:v>0.22289597629401925</c:v>
                </c:pt>
                <c:pt idx="10">
                  <c:v>0.22297356507622992</c:v>
                </c:pt>
                <c:pt idx="11">
                  <c:v>0.22154621650149178</c:v>
                </c:pt>
                <c:pt idx="12">
                  <c:v>0.22027848516210752</c:v>
                </c:pt>
                <c:pt idx="13">
                  <c:v>0.21976072580306699</c:v>
                </c:pt>
                <c:pt idx="14">
                  <c:v>0.2262619752788122</c:v>
                </c:pt>
                <c:pt idx="15">
                  <c:v>0.22659140547736334</c:v>
                </c:pt>
                <c:pt idx="16">
                  <c:v>0.22969784960213657</c:v>
                </c:pt>
                <c:pt idx="17">
                  <c:v>0.22963587517276632</c:v>
                </c:pt>
                <c:pt idx="18">
                  <c:v>0.22939703778285223</c:v>
                </c:pt>
                <c:pt idx="19">
                  <c:v>0.23027492699553406</c:v>
                </c:pt>
                <c:pt idx="20">
                  <c:v>0.23245970531245164</c:v>
                </c:pt>
                <c:pt idx="21">
                  <c:v>0.22417145190638951</c:v>
                </c:pt>
                <c:pt idx="22">
                  <c:v>0.22217031534998974</c:v>
                </c:pt>
                <c:pt idx="23">
                  <c:v>0.21730716372502742</c:v>
                </c:pt>
                <c:pt idx="24">
                  <c:v>0.21727326051928356</c:v>
                </c:pt>
                <c:pt idx="25">
                  <c:v>0.21661136116395238</c:v>
                </c:pt>
                <c:pt idx="26">
                  <c:v>0.2244073200799877</c:v>
                </c:pt>
                <c:pt idx="27">
                  <c:v>0.22476769798537849</c:v>
                </c:pt>
                <c:pt idx="28">
                  <c:v>0.22644520601631613</c:v>
                </c:pt>
                <c:pt idx="29">
                  <c:v>0.22607610268847067</c:v>
                </c:pt>
                <c:pt idx="30">
                  <c:v>0.22622666916628745</c:v>
                </c:pt>
                <c:pt idx="31">
                  <c:v>0.22388073593685806</c:v>
                </c:pt>
                <c:pt idx="32">
                  <c:v>0.22447383951966524</c:v>
                </c:pt>
                <c:pt idx="33">
                  <c:v>0.22523909762419853</c:v>
                </c:pt>
                <c:pt idx="34">
                  <c:v>0.22794779479454783</c:v>
                </c:pt>
                <c:pt idx="35">
                  <c:v>0.2279696230577839</c:v>
                </c:pt>
                <c:pt idx="36">
                  <c:v>0.23002874803837522</c:v>
                </c:pt>
                <c:pt idx="37">
                  <c:v>0.2277916787843135</c:v>
                </c:pt>
                <c:pt idx="38">
                  <c:v>0.22654939286886175</c:v>
                </c:pt>
                <c:pt idx="39">
                  <c:v>0.22576576994516856</c:v>
                </c:pt>
                <c:pt idx="40">
                  <c:v>0.22734582789716887</c:v>
                </c:pt>
                <c:pt idx="41">
                  <c:v>0.22537543469703994</c:v>
                </c:pt>
                <c:pt idx="42">
                  <c:v>0.22659060334384856</c:v>
                </c:pt>
                <c:pt idx="43">
                  <c:v>0.22673517751651587</c:v>
                </c:pt>
                <c:pt idx="44">
                  <c:v>0.22860393649183794</c:v>
                </c:pt>
                <c:pt idx="45">
                  <c:v>0.22770524872863385</c:v>
                </c:pt>
                <c:pt idx="46">
                  <c:v>0.22824063432943686</c:v>
                </c:pt>
                <c:pt idx="47">
                  <c:v>0.22529381539821697</c:v>
                </c:pt>
                <c:pt idx="48">
                  <c:v>0.2219094400464009</c:v>
                </c:pt>
                <c:pt idx="49">
                  <c:v>0.21465367501120944</c:v>
                </c:pt>
                <c:pt idx="50">
                  <c:v>0.22412009019018517</c:v>
                </c:pt>
                <c:pt idx="51">
                  <c:v>0.23263931250144801</c:v>
                </c:pt>
                <c:pt idx="52">
                  <c:v>0.22950931545655501</c:v>
                </c:pt>
                <c:pt idx="53">
                  <c:v>0.21758957829965825</c:v>
                </c:pt>
                <c:pt idx="54">
                  <c:v>0.21718581530406003</c:v>
                </c:pt>
                <c:pt idx="55">
                  <c:v>0.21843725357935814</c:v>
                </c:pt>
                <c:pt idx="56">
                  <c:v>0.21946276650900831</c:v>
                </c:pt>
                <c:pt idx="57">
                  <c:v>0.22486794173446589</c:v>
                </c:pt>
                <c:pt idx="58">
                  <c:v>0.22449323181633227</c:v>
                </c:pt>
                <c:pt idx="59">
                  <c:v>0.22481993045120263</c:v>
                </c:pt>
                <c:pt idx="60">
                  <c:v>0.22486623425973928</c:v>
                </c:pt>
                <c:pt idx="61">
                  <c:v>0.2238074404600861</c:v>
                </c:pt>
                <c:pt idx="62">
                  <c:v>0.22401394098471192</c:v>
                </c:pt>
                <c:pt idx="63">
                  <c:v>0.22746675116398951</c:v>
                </c:pt>
                <c:pt idx="64">
                  <c:v>0.24057285135255196</c:v>
                </c:pt>
                <c:pt idx="65">
                  <c:v>0.23963092459471999</c:v>
                </c:pt>
                <c:pt idx="66">
                  <c:v>0.23470884511043019</c:v>
                </c:pt>
                <c:pt idx="67">
                  <c:v>0.23321469542468384</c:v>
                </c:pt>
                <c:pt idx="68">
                  <c:v>0.23229422285844772</c:v>
                </c:pt>
                <c:pt idx="69">
                  <c:v>0.23228505074076816</c:v>
                </c:pt>
                <c:pt idx="70">
                  <c:v>0.23151758490955718</c:v>
                </c:pt>
                <c:pt idx="71">
                  <c:v>0.22993321747946582</c:v>
                </c:pt>
                <c:pt idx="72">
                  <c:v>0.229292247245342</c:v>
                </c:pt>
                <c:pt idx="73">
                  <c:v>0.22949002019064785</c:v>
                </c:pt>
                <c:pt idx="74">
                  <c:v>0.23015604131586345</c:v>
                </c:pt>
                <c:pt idx="75">
                  <c:v>0.23010998180446862</c:v>
                </c:pt>
                <c:pt idx="76">
                  <c:v>0.22819618831002111</c:v>
                </c:pt>
                <c:pt idx="77">
                  <c:v>0.22959399027854721</c:v>
                </c:pt>
                <c:pt idx="78">
                  <c:v>0.22915814333601209</c:v>
                </c:pt>
                <c:pt idx="79">
                  <c:v>0.23036533059371869</c:v>
                </c:pt>
                <c:pt idx="80">
                  <c:v>0.23050606423974504</c:v>
                </c:pt>
                <c:pt idx="81">
                  <c:v>0.23067423944035123</c:v>
                </c:pt>
                <c:pt idx="82">
                  <c:v>0.21918340583711352</c:v>
                </c:pt>
                <c:pt idx="83">
                  <c:v>0.21881757381600339</c:v>
                </c:pt>
                <c:pt idx="84">
                  <c:v>0.21880999510158067</c:v>
                </c:pt>
                <c:pt idx="85">
                  <c:v>0.22013549733485036</c:v>
                </c:pt>
                <c:pt idx="86">
                  <c:v>0.22041206999296165</c:v>
                </c:pt>
                <c:pt idx="87">
                  <c:v>0.22390858479877396</c:v>
                </c:pt>
                <c:pt idx="88">
                  <c:v>0.22335558441576284</c:v>
                </c:pt>
                <c:pt idx="89">
                  <c:v>0.22264545727598586</c:v>
                </c:pt>
                <c:pt idx="90">
                  <c:v>0.22459008719164023</c:v>
                </c:pt>
                <c:pt idx="91">
                  <c:v>0.22470461360095248</c:v>
                </c:pt>
                <c:pt idx="92">
                  <c:v>0.23260921410160429</c:v>
                </c:pt>
                <c:pt idx="93">
                  <c:v>0.23245133215929256</c:v>
                </c:pt>
                <c:pt idx="94">
                  <c:v>0.23325981535780618</c:v>
                </c:pt>
                <c:pt idx="95">
                  <c:v>0.23165646057954128</c:v>
                </c:pt>
                <c:pt idx="96">
                  <c:v>0.22443766635510529</c:v>
                </c:pt>
                <c:pt idx="97">
                  <c:v>0.22092102205291878</c:v>
                </c:pt>
                <c:pt idx="98">
                  <c:v>0.22037827189201817</c:v>
                </c:pt>
                <c:pt idx="99">
                  <c:v>0.22272809824796733</c:v>
                </c:pt>
                <c:pt idx="100">
                  <c:v>0.30340004083438687</c:v>
                </c:pt>
                <c:pt idx="101">
                  <c:v>0.3042371373530447</c:v>
                </c:pt>
                <c:pt idx="102">
                  <c:v>0.30490953684561567</c:v>
                </c:pt>
                <c:pt idx="103">
                  <c:v>0.31115198035384478</c:v>
                </c:pt>
                <c:pt idx="104">
                  <c:v>0.30986843083270271</c:v>
                </c:pt>
                <c:pt idx="105">
                  <c:v>0.31073027424228444</c:v>
                </c:pt>
                <c:pt idx="106">
                  <c:v>0.30995274831593672</c:v>
                </c:pt>
                <c:pt idx="107">
                  <c:v>0.3106151404276738</c:v>
                </c:pt>
                <c:pt idx="108">
                  <c:v>0.31507601753185366</c:v>
                </c:pt>
                <c:pt idx="109">
                  <c:v>0.31554130429052657</c:v>
                </c:pt>
                <c:pt idx="110">
                  <c:v>0.31608164967901153</c:v>
                </c:pt>
                <c:pt idx="111">
                  <c:v>0.31232207564701214</c:v>
                </c:pt>
                <c:pt idx="112">
                  <c:v>0.31130261239373019</c:v>
                </c:pt>
                <c:pt idx="113">
                  <c:v>0.31138294020493829</c:v>
                </c:pt>
                <c:pt idx="114">
                  <c:v>0.31067459869649061</c:v>
                </c:pt>
                <c:pt idx="115">
                  <c:v>0.30805499228795186</c:v>
                </c:pt>
                <c:pt idx="116">
                  <c:v>0.30353931159619202</c:v>
                </c:pt>
                <c:pt idx="117">
                  <c:v>0.30297969692633275</c:v>
                </c:pt>
                <c:pt idx="118">
                  <c:v>0.30260972984936824</c:v>
                </c:pt>
                <c:pt idx="119">
                  <c:v>0.30044357901929447</c:v>
                </c:pt>
                <c:pt idx="120">
                  <c:v>0.2983055777476018</c:v>
                </c:pt>
                <c:pt idx="121">
                  <c:v>0.2988459868201816</c:v>
                </c:pt>
                <c:pt idx="122">
                  <c:v>0.30123634755249334</c:v>
                </c:pt>
                <c:pt idx="123">
                  <c:v>0.30236204858386984</c:v>
                </c:pt>
                <c:pt idx="124">
                  <c:v>0.29817733700875948</c:v>
                </c:pt>
                <c:pt idx="125">
                  <c:v>0.29585093732507062</c:v>
                </c:pt>
                <c:pt idx="126">
                  <c:v>0.29611445338762821</c:v>
                </c:pt>
                <c:pt idx="127">
                  <c:v>0.29663174193573316</c:v>
                </c:pt>
                <c:pt idx="128">
                  <c:v>0.29557490533092923</c:v>
                </c:pt>
                <c:pt idx="129">
                  <c:v>0.29538903205497502</c:v>
                </c:pt>
                <c:pt idx="130">
                  <c:v>0.29224426438154316</c:v>
                </c:pt>
                <c:pt idx="131">
                  <c:v>0.29288864791631442</c:v>
                </c:pt>
                <c:pt idx="132">
                  <c:v>0.29610425828183068</c:v>
                </c:pt>
                <c:pt idx="133">
                  <c:v>0.29865521620848251</c:v>
                </c:pt>
                <c:pt idx="134">
                  <c:v>0.29779625111287689</c:v>
                </c:pt>
                <c:pt idx="135">
                  <c:v>0.294871849292559</c:v>
                </c:pt>
                <c:pt idx="136">
                  <c:v>0.29366389203391557</c:v>
                </c:pt>
                <c:pt idx="137">
                  <c:v>0.2950900274273498</c:v>
                </c:pt>
                <c:pt idx="138">
                  <c:v>0.29660117212426096</c:v>
                </c:pt>
                <c:pt idx="139">
                  <c:v>0.30163482170786021</c:v>
                </c:pt>
                <c:pt idx="140">
                  <c:v>0.30324050555530102</c:v>
                </c:pt>
                <c:pt idx="141">
                  <c:v>0.30730017088145967</c:v>
                </c:pt>
                <c:pt idx="142">
                  <c:v>0.30745674792450545</c:v>
                </c:pt>
                <c:pt idx="143">
                  <c:v>0.30775438941609556</c:v>
                </c:pt>
                <c:pt idx="144">
                  <c:v>0.31387450158935809</c:v>
                </c:pt>
                <c:pt idx="145">
                  <c:v>0.31602168684494814</c:v>
                </c:pt>
                <c:pt idx="146">
                  <c:v>0.31666247956896926</c:v>
                </c:pt>
                <c:pt idx="147">
                  <c:v>0.31245560063936673</c:v>
                </c:pt>
                <c:pt idx="148">
                  <c:v>0.31144391870727184</c:v>
                </c:pt>
                <c:pt idx="149">
                  <c:v>0.30694974902102279</c:v>
                </c:pt>
                <c:pt idx="150">
                  <c:v>0.30705133589504996</c:v>
                </c:pt>
                <c:pt idx="151">
                  <c:v>0.30347469237468083</c:v>
                </c:pt>
                <c:pt idx="152">
                  <c:v>0.30238073137375382</c:v>
                </c:pt>
                <c:pt idx="153">
                  <c:v>0.29922900400892471</c:v>
                </c:pt>
                <c:pt idx="154">
                  <c:v>0.29820235177727467</c:v>
                </c:pt>
                <c:pt idx="155">
                  <c:v>0.30000009559838486</c:v>
                </c:pt>
                <c:pt idx="156">
                  <c:v>0.29981895695703864</c:v>
                </c:pt>
                <c:pt idx="157">
                  <c:v>0.29659490846955211</c:v>
                </c:pt>
                <c:pt idx="158">
                  <c:v>0.29478390910868491</c:v>
                </c:pt>
                <c:pt idx="159">
                  <c:v>0.2973469209700636</c:v>
                </c:pt>
                <c:pt idx="160">
                  <c:v>0.29277613365074268</c:v>
                </c:pt>
                <c:pt idx="161">
                  <c:v>0.29332272735178516</c:v>
                </c:pt>
                <c:pt idx="162">
                  <c:v>0.29492438494552664</c:v>
                </c:pt>
                <c:pt idx="163">
                  <c:v>0.2933203824968823</c:v>
                </c:pt>
                <c:pt idx="164">
                  <c:v>0.29057200016715456</c:v>
                </c:pt>
                <c:pt idx="165">
                  <c:v>0.29132300900621655</c:v>
                </c:pt>
                <c:pt idx="166">
                  <c:v>0.30073158419252843</c:v>
                </c:pt>
                <c:pt idx="167">
                  <c:v>0.30135024009834938</c:v>
                </c:pt>
                <c:pt idx="168">
                  <c:v>0.30323734802284957</c:v>
                </c:pt>
                <c:pt idx="169">
                  <c:v>0.30734595347454657</c:v>
                </c:pt>
                <c:pt idx="170">
                  <c:v>0.30967043207725226</c:v>
                </c:pt>
                <c:pt idx="171">
                  <c:v>0.31398227820519858</c:v>
                </c:pt>
                <c:pt idx="172">
                  <c:v>0.31407084296102222</c:v>
                </c:pt>
                <c:pt idx="173">
                  <c:v>0.31310318773325357</c:v>
                </c:pt>
                <c:pt idx="174">
                  <c:v>0.3119772760199489</c:v>
                </c:pt>
                <c:pt idx="175">
                  <c:v>0.30838959786793502</c:v>
                </c:pt>
                <c:pt idx="176">
                  <c:v>0.3023674396734955</c:v>
                </c:pt>
                <c:pt idx="177">
                  <c:v>0.30112793287508716</c:v>
                </c:pt>
                <c:pt idx="178">
                  <c:v>0.29764123587951857</c:v>
                </c:pt>
                <c:pt idx="179">
                  <c:v>0.29726854070062608</c:v>
                </c:pt>
                <c:pt idx="180">
                  <c:v>0.29844014750533299</c:v>
                </c:pt>
                <c:pt idx="181">
                  <c:v>0.29488439816644285</c:v>
                </c:pt>
                <c:pt idx="182">
                  <c:v>0.29635274606846629</c:v>
                </c:pt>
                <c:pt idx="183">
                  <c:v>0.29224426438154316</c:v>
                </c:pt>
                <c:pt idx="184">
                  <c:v>0.29213411913572257</c:v>
                </c:pt>
                <c:pt idx="185">
                  <c:v>0.29291773628405648</c:v>
                </c:pt>
                <c:pt idx="186">
                  <c:v>0.29300743572904953</c:v>
                </c:pt>
                <c:pt idx="187">
                  <c:v>0.29105512489710711</c:v>
                </c:pt>
                <c:pt idx="188">
                  <c:v>0.29512766536407237</c:v>
                </c:pt>
                <c:pt idx="189">
                  <c:v>0.30285818592010089</c:v>
                </c:pt>
                <c:pt idx="190">
                  <c:v>0.30264243963689219</c:v>
                </c:pt>
                <c:pt idx="191">
                  <c:v>0.31036943427964914</c:v>
                </c:pt>
                <c:pt idx="192">
                  <c:v>0.31188235701750289</c:v>
                </c:pt>
                <c:pt idx="193">
                  <c:v>0.31301922744504118</c:v>
                </c:pt>
                <c:pt idx="194">
                  <c:v>0.31408388814402427</c:v>
                </c:pt>
                <c:pt idx="195">
                  <c:v>0.31085848212984424</c:v>
                </c:pt>
                <c:pt idx="196">
                  <c:v>0.30999370522807168</c:v>
                </c:pt>
                <c:pt idx="197">
                  <c:v>0.30210798376622733</c:v>
                </c:pt>
                <c:pt idx="198">
                  <c:v>0.30200673029182867</c:v>
                </c:pt>
                <c:pt idx="199">
                  <c:v>0.29889607556448167</c:v>
                </c:pt>
                <c:pt idx="200">
                  <c:v>0.37883109758793965</c:v>
                </c:pt>
                <c:pt idx="201">
                  <c:v>0.37693399287591173</c:v>
                </c:pt>
                <c:pt idx="202">
                  <c:v>0.37711764642526552</c:v>
                </c:pt>
                <c:pt idx="203">
                  <c:v>0.37637998126115296</c:v>
                </c:pt>
                <c:pt idx="204">
                  <c:v>0.37358981580865336</c:v>
                </c:pt>
                <c:pt idx="205">
                  <c:v>0.37156937626552056</c:v>
                </c:pt>
                <c:pt idx="206">
                  <c:v>0.37311812716150883</c:v>
                </c:pt>
                <c:pt idx="207">
                  <c:v>0.37333581730028637</c:v>
                </c:pt>
                <c:pt idx="208">
                  <c:v>0.37007277553987167</c:v>
                </c:pt>
                <c:pt idx="209">
                  <c:v>0.37318056422382273</c:v>
                </c:pt>
                <c:pt idx="210">
                  <c:v>0.3724900758402479</c:v>
                </c:pt>
                <c:pt idx="211">
                  <c:v>0.36648046916451915</c:v>
                </c:pt>
                <c:pt idx="212">
                  <c:v>0.36640671444235273</c:v>
                </c:pt>
                <c:pt idx="213">
                  <c:v>0.3682866328990832</c:v>
                </c:pt>
                <c:pt idx="214">
                  <c:v>0.3658525954773062</c:v>
                </c:pt>
                <c:pt idx="215">
                  <c:v>0.36719994613163981</c:v>
                </c:pt>
                <c:pt idx="216">
                  <c:v>0.36990311438527984</c:v>
                </c:pt>
                <c:pt idx="217">
                  <c:v>0.36611870508594352</c:v>
                </c:pt>
                <c:pt idx="218">
                  <c:v>0.36540429667559809</c:v>
                </c:pt>
                <c:pt idx="219">
                  <c:v>0.36367649374963457</c:v>
                </c:pt>
                <c:pt idx="220">
                  <c:v>0.3670320621898413</c:v>
                </c:pt>
                <c:pt idx="221">
                  <c:v>0.36588766215109431</c:v>
                </c:pt>
                <c:pt idx="222">
                  <c:v>0.36372702244325561</c:v>
                </c:pt>
                <c:pt idx="223">
                  <c:v>0.36415851040825054</c:v>
                </c:pt>
                <c:pt idx="224">
                  <c:v>0.36567122357503296</c:v>
                </c:pt>
                <c:pt idx="225">
                  <c:v>0.36461033749825317</c:v>
                </c:pt>
                <c:pt idx="226">
                  <c:v>0.3681983907325852</c:v>
                </c:pt>
                <c:pt idx="227">
                  <c:v>0.36543501565774089</c:v>
                </c:pt>
                <c:pt idx="228">
                  <c:v>0.36265741985529837</c:v>
                </c:pt>
                <c:pt idx="229">
                  <c:v>0.36258994642162473</c:v>
                </c:pt>
                <c:pt idx="230">
                  <c:v>0.36209395135705041</c:v>
                </c:pt>
                <c:pt idx="231">
                  <c:v>0.35765776496660429</c:v>
                </c:pt>
                <c:pt idx="232">
                  <c:v>0.35794892452986071</c:v>
                </c:pt>
                <c:pt idx="233">
                  <c:v>0.36204036286308289</c:v>
                </c:pt>
                <c:pt idx="234">
                  <c:v>0.36208361915847853</c:v>
                </c:pt>
                <c:pt idx="235">
                  <c:v>0.35581237056160908</c:v>
                </c:pt>
                <c:pt idx="236">
                  <c:v>0.35734883737916617</c:v>
                </c:pt>
                <c:pt idx="237">
                  <c:v>0.35818769827485042</c:v>
                </c:pt>
                <c:pt idx="238">
                  <c:v>0.35815156938437043</c:v>
                </c:pt>
                <c:pt idx="239">
                  <c:v>0.36024418857919388</c:v>
                </c:pt>
                <c:pt idx="240">
                  <c:v>0.36101961941378796</c:v>
                </c:pt>
                <c:pt idx="241">
                  <c:v>0.36087410207088844</c:v>
                </c:pt>
                <c:pt idx="242">
                  <c:v>0.36134572926924902</c:v>
                </c:pt>
                <c:pt idx="243">
                  <c:v>0.36325581758454578</c:v>
                </c:pt>
                <c:pt idx="244">
                  <c:v>0.36089102174142157</c:v>
                </c:pt>
                <c:pt idx="245">
                  <c:v>0.36591182429284874</c:v>
                </c:pt>
                <c:pt idx="246">
                  <c:v>0.35925690907957242</c:v>
                </c:pt>
                <c:pt idx="247">
                  <c:v>0.35846613701929103</c:v>
                </c:pt>
                <c:pt idx="248">
                  <c:v>0.36173418790026768</c:v>
                </c:pt>
                <c:pt idx="249">
                  <c:v>0.36287153690744195</c:v>
                </c:pt>
                <c:pt idx="250">
                  <c:v>0.36867971196341026</c:v>
                </c:pt>
                <c:pt idx="251">
                  <c:v>0.36923296251574989</c:v>
                </c:pt>
                <c:pt idx="252">
                  <c:v>0.3733322674434344</c:v>
                </c:pt>
                <c:pt idx="253">
                  <c:v>0.3746318846373563</c:v>
                </c:pt>
                <c:pt idx="254">
                  <c:v>0.36931016019818858</c:v>
                </c:pt>
                <c:pt idx="255">
                  <c:v>0.36728322422940013</c:v>
                </c:pt>
                <c:pt idx="256">
                  <c:v>0.36219814298638919</c:v>
                </c:pt>
                <c:pt idx="257">
                  <c:v>0.36098876449318401</c:v>
                </c:pt>
                <c:pt idx="258">
                  <c:v>0.36186635558314939</c:v>
                </c:pt>
                <c:pt idx="259">
                  <c:v>0.36126423368324145</c:v>
                </c:pt>
                <c:pt idx="260">
                  <c:v>0.36589943799708124</c:v>
                </c:pt>
                <c:pt idx="261">
                  <c:v>0.36783141473771425</c:v>
                </c:pt>
                <c:pt idx="262">
                  <c:v>0.36950321524977037</c:v>
                </c:pt>
                <c:pt idx="263">
                  <c:v>0.37209190361362771</c:v>
                </c:pt>
                <c:pt idx="264">
                  <c:v>0.36661636935244751</c:v>
                </c:pt>
                <c:pt idx="265">
                  <c:v>0.36737738284579985</c:v>
                </c:pt>
                <c:pt idx="266">
                  <c:v>0.36407278698838919</c:v>
                </c:pt>
                <c:pt idx="267">
                  <c:v>0.36537209309309954</c:v>
                </c:pt>
                <c:pt idx="268">
                  <c:v>0.36081676592906187</c:v>
                </c:pt>
                <c:pt idx="269">
                  <c:v>0.36515999481451611</c:v>
                </c:pt>
                <c:pt idx="270">
                  <c:v>0.36446831177091876</c:v>
                </c:pt>
                <c:pt idx="271">
                  <c:v>0.3678269746874685</c:v>
                </c:pt>
                <c:pt idx="272">
                  <c:v>0.37185503988251289</c:v>
                </c:pt>
                <c:pt idx="273">
                  <c:v>0.37697238262024746</c:v>
                </c:pt>
                <c:pt idx="274">
                  <c:v>0.38006021155316855</c:v>
                </c:pt>
                <c:pt idx="275">
                  <c:v>0.37825573577026833</c:v>
                </c:pt>
                <c:pt idx="276">
                  <c:v>0.37098973312327016</c:v>
                </c:pt>
                <c:pt idx="277">
                  <c:v>0.36965625942782232</c:v>
                </c:pt>
                <c:pt idx="278">
                  <c:v>0.36954475936997949</c:v>
                </c:pt>
                <c:pt idx="279">
                  <c:v>0.3700247382059067</c:v>
                </c:pt>
                <c:pt idx="280">
                  <c:v>0.36618742329943654</c:v>
                </c:pt>
                <c:pt idx="281">
                  <c:v>0.36614504181215229</c:v>
                </c:pt>
                <c:pt idx="282">
                  <c:v>0.36615088463422141</c:v>
                </c:pt>
                <c:pt idx="283">
                  <c:v>0.36663685302602333</c:v>
                </c:pt>
                <c:pt idx="284">
                  <c:v>0.36224218038596778</c:v>
                </c:pt>
                <c:pt idx="285">
                  <c:v>0.36208580819251246</c:v>
                </c:pt>
                <c:pt idx="286">
                  <c:v>0.36718609481300074</c:v>
                </c:pt>
                <c:pt idx="287">
                  <c:v>0.36220103217940208</c:v>
                </c:pt>
                <c:pt idx="288">
                  <c:v>0.36207188585437899</c:v>
                </c:pt>
                <c:pt idx="289">
                  <c:v>0.36433570127814185</c:v>
                </c:pt>
                <c:pt idx="290">
                  <c:v>0.37031883296594803</c:v>
                </c:pt>
                <c:pt idx="291">
                  <c:v>0.37072708696082085</c:v>
                </c:pt>
                <c:pt idx="292">
                  <c:v>0.37292135130554838</c:v>
                </c:pt>
                <c:pt idx="293">
                  <c:v>0.37448548092579093</c:v>
                </c:pt>
                <c:pt idx="294">
                  <c:v>0.37805497029305291</c:v>
                </c:pt>
                <c:pt idx="295">
                  <c:v>0.37752097925167211</c:v>
                </c:pt>
                <c:pt idx="296">
                  <c:v>0.38050921038447572</c:v>
                </c:pt>
                <c:pt idx="297">
                  <c:v>0.38036512625422514</c:v>
                </c:pt>
                <c:pt idx="298">
                  <c:v>0.38138427315500423</c:v>
                </c:pt>
                <c:pt idx="299">
                  <c:v>0.38085283084797139</c:v>
                </c:pt>
                <c:pt idx="300">
                  <c:v>0.43915475465888365</c:v>
                </c:pt>
                <c:pt idx="301">
                  <c:v>0.43808808045061276</c:v>
                </c:pt>
                <c:pt idx="302">
                  <c:v>0.43831114520957404</c:v>
                </c:pt>
                <c:pt idx="303">
                  <c:v>0.4364345198288434</c:v>
                </c:pt>
                <c:pt idx="304">
                  <c:v>0.43735118308625709</c:v>
                </c:pt>
                <c:pt idx="305">
                  <c:v>0.43748184600749329</c:v>
                </c:pt>
                <c:pt idx="306">
                  <c:v>0.4359635928143139</c:v>
                </c:pt>
                <c:pt idx="307">
                  <c:v>0.43499103504803116</c:v>
                </c:pt>
                <c:pt idx="308">
                  <c:v>0.43478628116697526</c:v>
                </c:pt>
                <c:pt idx="309">
                  <c:v>0.43397727657313773</c:v>
                </c:pt>
                <c:pt idx="310">
                  <c:v>0.43366301214409453</c:v>
                </c:pt>
                <c:pt idx="311">
                  <c:v>0.43317577225866538</c:v>
                </c:pt>
                <c:pt idx="312">
                  <c:v>0.42960048167030218</c:v>
                </c:pt>
                <c:pt idx="313">
                  <c:v>0.43105380613329369</c:v>
                </c:pt>
                <c:pt idx="314">
                  <c:v>0.43180630002502135</c:v>
                </c:pt>
                <c:pt idx="315">
                  <c:v>0.43183782198872811</c:v>
                </c:pt>
                <c:pt idx="316">
                  <c:v>0.43368762874261163</c:v>
                </c:pt>
                <c:pt idx="317">
                  <c:v>0.43304242479383742</c:v>
                </c:pt>
                <c:pt idx="318">
                  <c:v>0.43220596741236794</c:v>
                </c:pt>
                <c:pt idx="319">
                  <c:v>0.43300620993499112</c:v>
                </c:pt>
                <c:pt idx="320">
                  <c:v>0.43324141998296983</c:v>
                </c:pt>
                <c:pt idx="321">
                  <c:v>0.43403529385219908</c:v>
                </c:pt>
                <c:pt idx="322">
                  <c:v>0.43402372325907335</c:v>
                </c:pt>
                <c:pt idx="323">
                  <c:v>0.4345351460086877</c:v>
                </c:pt>
                <c:pt idx="324">
                  <c:v>0.4344402617407499</c:v>
                </c:pt>
                <c:pt idx="325">
                  <c:v>0.43384273197969403</c:v>
                </c:pt>
                <c:pt idx="326">
                  <c:v>0.43382700268973867</c:v>
                </c:pt>
                <c:pt idx="327">
                  <c:v>0.43289682331038648</c:v>
                </c:pt>
                <c:pt idx="328">
                  <c:v>0.43355165929737771</c:v>
                </c:pt>
                <c:pt idx="329">
                  <c:v>0.43158521004070194</c:v>
                </c:pt>
                <c:pt idx="330">
                  <c:v>0.4298562956080576</c:v>
                </c:pt>
                <c:pt idx="331">
                  <c:v>0.43062898650869047</c:v>
                </c:pt>
                <c:pt idx="332">
                  <c:v>0.43319836208615714</c:v>
                </c:pt>
                <c:pt idx="333">
                  <c:v>0.43352777306724599</c:v>
                </c:pt>
                <c:pt idx="334">
                  <c:v>0.43294674620725609</c:v>
                </c:pt>
                <c:pt idx="335">
                  <c:v>0.432822994850738</c:v>
                </c:pt>
                <c:pt idx="336">
                  <c:v>0.43295832926828565</c:v>
                </c:pt>
                <c:pt idx="337">
                  <c:v>0.43054190767125805</c:v>
                </c:pt>
                <c:pt idx="338">
                  <c:v>0.42979189819861119</c:v>
                </c:pt>
                <c:pt idx="339">
                  <c:v>0.42933633380653657</c:v>
                </c:pt>
                <c:pt idx="340">
                  <c:v>0.42797946109812823</c:v>
                </c:pt>
                <c:pt idx="341">
                  <c:v>0.42781934618233564</c:v>
                </c:pt>
                <c:pt idx="342">
                  <c:v>0.42912976363816119</c:v>
                </c:pt>
                <c:pt idx="343">
                  <c:v>0.43074753236162944</c:v>
                </c:pt>
                <c:pt idx="344">
                  <c:v>0.4302053768558648</c:v>
                </c:pt>
                <c:pt idx="345">
                  <c:v>0.43043298712770572</c:v>
                </c:pt>
                <c:pt idx="346">
                  <c:v>0.43130990224771165</c:v>
                </c:pt>
                <c:pt idx="347">
                  <c:v>0.42956888910116636</c:v>
                </c:pt>
                <c:pt idx="348">
                  <c:v>0.42914483004745474</c:v>
                </c:pt>
                <c:pt idx="349">
                  <c:v>0.43057551364223279</c:v>
                </c:pt>
                <c:pt idx="350">
                  <c:v>0.43232228592425553</c:v>
                </c:pt>
                <c:pt idx="351">
                  <c:v>0.43272044174749685</c:v>
                </c:pt>
                <c:pt idx="352">
                  <c:v>0.42972536894660363</c:v>
                </c:pt>
                <c:pt idx="353">
                  <c:v>0.43268617344989535</c:v>
                </c:pt>
                <c:pt idx="354">
                  <c:v>0.43246046289522233</c:v>
                </c:pt>
                <c:pt idx="355">
                  <c:v>0.43280382303327647</c:v>
                </c:pt>
                <c:pt idx="356">
                  <c:v>0.43315864605657906</c:v>
                </c:pt>
                <c:pt idx="357">
                  <c:v>0.43186999623267697</c:v>
                </c:pt>
                <c:pt idx="358">
                  <c:v>0.4311003888002512</c:v>
                </c:pt>
                <c:pt idx="359">
                  <c:v>0.43304788953477846</c:v>
                </c:pt>
                <c:pt idx="360">
                  <c:v>0.43373066557823708</c:v>
                </c:pt>
                <c:pt idx="361">
                  <c:v>0.43360423960249489</c:v>
                </c:pt>
                <c:pt idx="362">
                  <c:v>0.43075439941490562</c:v>
                </c:pt>
                <c:pt idx="363">
                  <c:v>0.43258907356234871</c:v>
                </c:pt>
                <c:pt idx="364">
                  <c:v>0.43337123484449125</c:v>
                </c:pt>
                <c:pt idx="365">
                  <c:v>0.43367874401369583</c:v>
                </c:pt>
                <c:pt idx="366">
                  <c:v>0.43096128815678869</c:v>
                </c:pt>
                <c:pt idx="367">
                  <c:v>0.43282438173391496</c:v>
                </c:pt>
                <c:pt idx="368">
                  <c:v>0.43406674563299574</c:v>
                </c:pt>
                <c:pt idx="369">
                  <c:v>0.43242422695419225</c:v>
                </c:pt>
                <c:pt idx="370">
                  <c:v>0.43401076729521265</c:v>
                </c:pt>
                <c:pt idx="371">
                  <c:v>0.43349426616516751</c:v>
                </c:pt>
                <c:pt idx="372">
                  <c:v>0.43336438573773295</c:v>
                </c:pt>
                <c:pt idx="373">
                  <c:v>0.43354138747311366</c:v>
                </c:pt>
                <c:pt idx="374">
                  <c:v>0.43062146450457994</c:v>
                </c:pt>
                <c:pt idx="375">
                  <c:v>0.43264309163818093</c:v>
                </c:pt>
                <c:pt idx="376">
                  <c:v>0.43364181856059797</c:v>
                </c:pt>
                <c:pt idx="377">
                  <c:v>0.43360497326161362</c:v>
                </c:pt>
                <c:pt idx="378">
                  <c:v>0.43270738729640196</c:v>
                </c:pt>
                <c:pt idx="379">
                  <c:v>0.4318570123349556</c:v>
                </c:pt>
                <c:pt idx="380">
                  <c:v>0.43446005379468072</c:v>
                </c:pt>
                <c:pt idx="381">
                  <c:v>0.43472553895081506</c:v>
                </c:pt>
                <c:pt idx="382">
                  <c:v>0.43407904903973193</c:v>
                </c:pt>
                <c:pt idx="383">
                  <c:v>0.43434194725576625</c:v>
                </c:pt>
                <c:pt idx="384">
                  <c:v>0.43522846448521174</c:v>
                </c:pt>
                <c:pt idx="385">
                  <c:v>0.43451877606089817</c:v>
                </c:pt>
                <c:pt idx="386">
                  <c:v>0.43430162493296054</c:v>
                </c:pt>
                <c:pt idx="387">
                  <c:v>0.43576928706209372</c:v>
                </c:pt>
                <c:pt idx="388">
                  <c:v>0.43485866218033553</c:v>
                </c:pt>
                <c:pt idx="389">
                  <c:v>0.43473783425486806</c:v>
                </c:pt>
                <c:pt idx="390">
                  <c:v>0.43552450079877431</c:v>
                </c:pt>
                <c:pt idx="391">
                  <c:v>0.43106197868795904</c:v>
                </c:pt>
                <c:pt idx="392">
                  <c:v>0.43066667743808662</c:v>
                </c:pt>
                <c:pt idx="393">
                  <c:v>0.43264382600279333</c:v>
                </c:pt>
                <c:pt idx="394">
                  <c:v>0.43229428909075263</c:v>
                </c:pt>
                <c:pt idx="395">
                  <c:v>0.43265883956109746</c:v>
                </c:pt>
                <c:pt idx="396">
                  <c:v>0.43081808091261148</c:v>
                </c:pt>
                <c:pt idx="397">
                  <c:v>0.43099626945814246</c:v>
                </c:pt>
                <c:pt idx="398">
                  <c:v>0.4316064472554908</c:v>
                </c:pt>
                <c:pt idx="399">
                  <c:v>0.4308085166845898</c:v>
                </c:pt>
                <c:pt idx="400">
                  <c:v>0.51319282188628812</c:v>
                </c:pt>
                <c:pt idx="401">
                  <c:v>0.51259822403408173</c:v>
                </c:pt>
                <c:pt idx="402">
                  <c:v>0.51015059871723623</c:v>
                </c:pt>
                <c:pt idx="403">
                  <c:v>0.50935908478056846</c:v>
                </c:pt>
                <c:pt idx="404">
                  <c:v>0.50846113140284188</c:v>
                </c:pt>
                <c:pt idx="405">
                  <c:v>0.50487451726168164</c:v>
                </c:pt>
                <c:pt idx="406">
                  <c:v>0.50175133335231692</c:v>
                </c:pt>
                <c:pt idx="407">
                  <c:v>0.5019070430146445</c:v>
                </c:pt>
                <c:pt idx="408">
                  <c:v>0.50018763938032718</c:v>
                </c:pt>
                <c:pt idx="409">
                  <c:v>0.49820648008469592</c:v>
                </c:pt>
                <c:pt idx="410">
                  <c:v>0.49763562767910113</c:v>
                </c:pt>
                <c:pt idx="411">
                  <c:v>0.49600965000695812</c:v>
                </c:pt>
                <c:pt idx="412">
                  <c:v>0.49485989226505089</c:v>
                </c:pt>
                <c:pt idx="413">
                  <c:v>0.49310450794130167</c:v>
                </c:pt>
                <c:pt idx="414">
                  <c:v>0.4933665454441154</c:v>
                </c:pt>
                <c:pt idx="415">
                  <c:v>0.49181928460270502</c:v>
                </c:pt>
                <c:pt idx="416">
                  <c:v>0.49114673188213492</c:v>
                </c:pt>
                <c:pt idx="417">
                  <c:v>0.48957151856339326</c:v>
                </c:pt>
                <c:pt idx="418">
                  <c:v>0.48927363434856824</c:v>
                </c:pt>
                <c:pt idx="419">
                  <c:v>0.49083576762643227</c:v>
                </c:pt>
                <c:pt idx="420">
                  <c:v>0.49027424763902422</c:v>
                </c:pt>
                <c:pt idx="421">
                  <c:v>0.4871120886739278</c:v>
                </c:pt>
                <c:pt idx="422">
                  <c:v>0.48663792166574521</c:v>
                </c:pt>
                <c:pt idx="423">
                  <c:v>0.48789870213593295</c:v>
                </c:pt>
                <c:pt idx="424">
                  <c:v>0.48799899258069634</c:v>
                </c:pt>
                <c:pt idx="425">
                  <c:v>0.48708682089633526</c:v>
                </c:pt>
                <c:pt idx="426">
                  <c:v>0.48892784170611009</c:v>
                </c:pt>
                <c:pt idx="427">
                  <c:v>0.48995137721261006</c:v>
                </c:pt>
                <c:pt idx="428">
                  <c:v>0.48645901688876553</c:v>
                </c:pt>
                <c:pt idx="429">
                  <c:v>0.48880241991152545</c:v>
                </c:pt>
                <c:pt idx="430">
                  <c:v>0.48747017339039916</c:v>
                </c:pt>
                <c:pt idx="431">
                  <c:v>0.48761136335323235</c:v>
                </c:pt>
                <c:pt idx="432">
                  <c:v>0.48915211157866795</c:v>
                </c:pt>
                <c:pt idx="433">
                  <c:v>0.48710235254165729</c:v>
                </c:pt>
                <c:pt idx="434">
                  <c:v>0.48704795208987273</c:v>
                </c:pt>
                <c:pt idx="435">
                  <c:v>0.49013474281007058</c:v>
                </c:pt>
                <c:pt idx="436">
                  <c:v>0.49054726951731992</c:v>
                </c:pt>
                <c:pt idx="437">
                  <c:v>0.49112025750359806</c:v>
                </c:pt>
                <c:pt idx="438">
                  <c:v>0.4914602152714676</c:v>
                </c:pt>
                <c:pt idx="439">
                  <c:v>0.48949397236555414</c:v>
                </c:pt>
                <c:pt idx="440">
                  <c:v>0.48955733561273362</c:v>
                </c:pt>
                <c:pt idx="441">
                  <c:v>0.48950114140151652</c:v>
                </c:pt>
                <c:pt idx="442">
                  <c:v>0.48736210480343367</c:v>
                </c:pt>
                <c:pt idx="443">
                  <c:v>0.4882384445563967</c:v>
                </c:pt>
                <c:pt idx="444">
                  <c:v>0.48908617775422597</c:v>
                </c:pt>
                <c:pt idx="445">
                  <c:v>0.48931434425846848</c:v>
                </c:pt>
                <c:pt idx="446">
                  <c:v>0.49420096758768317</c:v>
                </c:pt>
                <c:pt idx="447">
                  <c:v>0.49385495610323404</c:v>
                </c:pt>
                <c:pt idx="448">
                  <c:v>0.49482584836236815</c:v>
                </c:pt>
                <c:pt idx="449">
                  <c:v>0.49383822419234802</c:v>
                </c:pt>
                <c:pt idx="450">
                  <c:v>0.49422858809480674</c:v>
                </c:pt>
                <c:pt idx="451">
                  <c:v>0.49710805628794075</c:v>
                </c:pt>
                <c:pt idx="452">
                  <c:v>0.49781376738422128</c:v>
                </c:pt>
                <c:pt idx="453">
                  <c:v>0.4973106894720476</c:v>
                </c:pt>
                <c:pt idx="454">
                  <c:v>0.49766384161860133</c:v>
                </c:pt>
                <c:pt idx="455">
                  <c:v>0.50112756637916478</c:v>
                </c:pt>
                <c:pt idx="456">
                  <c:v>0.4997336730005989</c:v>
                </c:pt>
                <c:pt idx="457">
                  <c:v>0.49884108287021667</c:v>
                </c:pt>
                <c:pt idx="458">
                  <c:v>0.49875210844022538</c:v>
                </c:pt>
                <c:pt idx="459">
                  <c:v>0.49989862295216703</c:v>
                </c:pt>
                <c:pt idx="460">
                  <c:v>0.50140914376902002</c:v>
                </c:pt>
                <c:pt idx="461">
                  <c:v>0.49952260114396557</c:v>
                </c:pt>
                <c:pt idx="462">
                  <c:v>0.49921613953015848</c:v>
                </c:pt>
                <c:pt idx="463">
                  <c:v>0.49613225674897388</c:v>
                </c:pt>
                <c:pt idx="464">
                  <c:v>0.49660071956066432</c:v>
                </c:pt>
                <c:pt idx="465">
                  <c:v>0.49332208377642017</c:v>
                </c:pt>
                <c:pt idx="466">
                  <c:v>0.49235549471272561</c:v>
                </c:pt>
                <c:pt idx="467">
                  <c:v>0.49282634436757461</c:v>
                </c:pt>
                <c:pt idx="468">
                  <c:v>0.49309229525764625</c:v>
                </c:pt>
                <c:pt idx="469">
                  <c:v>0.49402149243194565</c:v>
                </c:pt>
                <c:pt idx="470">
                  <c:v>0.49249469010134789</c:v>
                </c:pt>
                <c:pt idx="471">
                  <c:v>0.49115450474970934</c:v>
                </c:pt>
                <c:pt idx="472">
                  <c:v>0.49203844736492247</c:v>
                </c:pt>
                <c:pt idx="473">
                  <c:v>0.49176775515484489</c:v>
                </c:pt>
                <c:pt idx="474">
                  <c:v>0.49031360743613911</c:v>
                </c:pt>
                <c:pt idx="475">
                  <c:v>0.48684778858885647</c:v>
                </c:pt>
                <c:pt idx="476">
                  <c:v>0.48725132044854341</c:v>
                </c:pt>
                <c:pt idx="477">
                  <c:v>0.48763267914295072</c:v>
                </c:pt>
                <c:pt idx="478">
                  <c:v>0.49011733222747123</c:v>
                </c:pt>
                <c:pt idx="479">
                  <c:v>0.4883244233122877</c:v>
                </c:pt>
                <c:pt idx="480">
                  <c:v>0.48806438054849205</c:v>
                </c:pt>
                <c:pt idx="481">
                  <c:v>0.48890393101546964</c:v>
                </c:pt>
                <c:pt idx="482">
                  <c:v>0.48772334340391021</c:v>
                </c:pt>
                <c:pt idx="483">
                  <c:v>0.48677397301668224</c:v>
                </c:pt>
                <c:pt idx="484">
                  <c:v>0.48672666635059203</c:v>
                </c:pt>
                <c:pt idx="485">
                  <c:v>0.48804500392234579</c:v>
                </c:pt>
                <c:pt idx="486">
                  <c:v>0.48936538350858816</c:v>
                </c:pt>
                <c:pt idx="487">
                  <c:v>0.48981121083357915</c:v>
                </c:pt>
                <c:pt idx="488">
                  <c:v>0.48778674172131237</c:v>
                </c:pt>
                <c:pt idx="489">
                  <c:v>0.48823327324653065</c:v>
                </c:pt>
                <c:pt idx="490">
                  <c:v>0.48682707440235096</c:v>
                </c:pt>
                <c:pt idx="491">
                  <c:v>0.48611480190683409</c:v>
                </c:pt>
                <c:pt idx="492">
                  <c:v>0.48812003801194276</c:v>
                </c:pt>
                <c:pt idx="493">
                  <c:v>0.48944162913688471</c:v>
                </c:pt>
                <c:pt idx="494">
                  <c:v>0.48991192610085399</c:v>
                </c:pt>
                <c:pt idx="495">
                  <c:v>0.48815299873854506</c:v>
                </c:pt>
                <c:pt idx="496">
                  <c:v>0.49028264349872547</c:v>
                </c:pt>
                <c:pt idx="497">
                  <c:v>0.4909176745237393</c:v>
                </c:pt>
                <c:pt idx="498">
                  <c:v>0.48726167320240704</c:v>
                </c:pt>
                <c:pt idx="499">
                  <c:v>0.49107315600439949</c:v>
                </c:pt>
                <c:pt idx="500">
                  <c:v>0.54582864131756792</c:v>
                </c:pt>
                <c:pt idx="501">
                  <c:v>0.54541330264095433</c:v>
                </c:pt>
                <c:pt idx="502">
                  <c:v>0.54537051273780479</c:v>
                </c:pt>
                <c:pt idx="503">
                  <c:v>0.54592452585982909</c:v>
                </c:pt>
                <c:pt idx="504">
                  <c:v>0.54572728223500599</c:v>
                </c:pt>
                <c:pt idx="505">
                  <c:v>0.54584452556251739</c:v>
                </c:pt>
                <c:pt idx="506">
                  <c:v>0.54654726013783239</c:v>
                </c:pt>
                <c:pt idx="507">
                  <c:v>0.54737260463498505</c:v>
                </c:pt>
                <c:pt idx="508">
                  <c:v>0.54721406616868473</c:v>
                </c:pt>
                <c:pt idx="509">
                  <c:v>0.54637082171549445</c:v>
                </c:pt>
                <c:pt idx="510">
                  <c:v>0.54600823516565344</c:v>
                </c:pt>
                <c:pt idx="511">
                  <c:v>0.54598193560778685</c:v>
                </c:pt>
                <c:pt idx="512">
                  <c:v>0.54809011518788553</c:v>
                </c:pt>
                <c:pt idx="513">
                  <c:v>0.54818636468526694</c:v>
                </c:pt>
                <c:pt idx="514">
                  <c:v>0.54558313207138853</c:v>
                </c:pt>
                <c:pt idx="515">
                  <c:v>0.54596182800002901</c:v>
                </c:pt>
                <c:pt idx="516">
                  <c:v>0.54708053676401991</c:v>
                </c:pt>
                <c:pt idx="517">
                  <c:v>0.54665523412618089</c:v>
                </c:pt>
                <c:pt idx="518">
                  <c:v>0.5432002613942396</c:v>
                </c:pt>
                <c:pt idx="519">
                  <c:v>0.54228072304861341</c:v>
                </c:pt>
                <c:pt idx="520">
                  <c:v>0.54151548997454935</c:v>
                </c:pt>
                <c:pt idx="521">
                  <c:v>0.54418807294131011</c:v>
                </c:pt>
                <c:pt idx="522">
                  <c:v>0.54469022083434016</c:v>
                </c:pt>
                <c:pt idx="523">
                  <c:v>0.5468920371194641</c:v>
                </c:pt>
                <c:pt idx="524">
                  <c:v>0.54475258864696685</c:v>
                </c:pt>
                <c:pt idx="525">
                  <c:v>0.54397092278623471</c:v>
                </c:pt>
                <c:pt idx="526">
                  <c:v>0.54187729486908121</c:v>
                </c:pt>
                <c:pt idx="527">
                  <c:v>0.54722869146690745</c:v>
                </c:pt>
                <c:pt idx="528">
                  <c:v>0.54425718613981666</c:v>
                </c:pt>
                <c:pt idx="529">
                  <c:v>0.54715854629839622</c:v>
                </c:pt>
                <c:pt idx="530">
                  <c:v>0.54572852104928737</c:v>
                </c:pt>
                <c:pt idx="531">
                  <c:v>0.55104541307362276</c:v>
                </c:pt>
                <c:pt idx="532">
                  <c:v>0.55155746069697731</c:v>
                </c:pt>
                <c:pt idx="533">
                  <c:v>0.55118877805138422</c:v>
                </c:pt>
                <c:pt idx="534">
                  <c:v>0.54946391851159737</c:v>
                </c:pt>
                <c:pt idx="535">
                  <c:v>0.55393562939285401</c:v>
                </c:pt>
                <c:pt idx="536">
                  <c:v>0.5544825350955298</c:v>
                </c:pt>
                <c:pt idx="537">
                  <c:v>0.55405437142845093</c:v>
                </c:pt>
                <c:pt idx="538">
                  <c:v>0.55380415112920556</c:v>
                </c:pt>
                <c:pt idx="539">
                  <c:v>0.55370721188282024</c:v>
                </c:pt>
                <c:pt idx="540">
                  <c:v>0.55378239302603716</c:v>
                </c:pt>
                <c:pt idx="541">
                  <c:v>0.55618311880789495</c:v>
                </c:pt>
                <c:pt idx="542">
                  <c:v>0.55724032074794627</c:v>
                </c:pt>
                <c:pt idx="543">
                  <c:v>0.55745950626681962</c:v>
                </c:pt>
                <c:pt idx="544">
                  <c:v>0.5558669231924025</c:v>
                </c:pt>
                <c:pt idx="545">
                  <c:v>0.55647621727135599</c:v>
                </c:pt>
                <c:pt idx="546">
                  <c:v>0.55459637294591446</c:v>
                </c:pt>
                <c:pt idx="547">
                  <c:v>0.55381383730856015</c:v>
                </c:pt>
                <c:pt idx="548">
                  <c:v>0.55343087261713497</c:v>
                </c:pt>
                <c:pt idx="549">
                  <c:v>0.55192600746577125</c:v>
                </c:pt>
                <c:pt idx="550">
                  <c:v>0.5514481309062359</c:v>
                </c:pt>
                <c:pt idx="551">
                  <c:v>0.5514190032596844</c:v>
                </c:pt>
                <c:pt idx="552">
                  <c:v>0.55155195464477547</c:v>
                </c:pt>
                <c:pt idx="553">
                  <c:v>0.55218270752887211</c:v>
                </c:pt>
                <c:pt idx="554">
                  <c:v>0.55114746669259573</c:v>
                </c:pt>
                <c:pt idx="555">
                  <c:v>0.55021453529465081</c:v>
                </c:pt>
                <c:pt idx="556">
                  <c:v>0.54949615225327109</c:v>
                </c:pt>
                <c:pt idx="557">
                  <c:v>0.54826988487599448</c:v>
                </c:pt>
                <c:pt idx="558">
                  <c:v>0.54782436322989092</c:v>
                </c:pt>
                <c:pt idx="559">
                  <c:v>0.5469719536627623</c:v>
                </c:pt>
                <c:pt idx="560">
                  <c:v>0.54574557280756808</c:v>
                </c:pt>
                <c:pt idx="561">
                  <c:v>0.54586099244917541</c:v>
                </c:pt>
                <c:pt idx="562">
                  <c:v>0.54751591516521525</c:v>
                </c:pt>
                <c:pt idx="563">
                  <c:v>0.54750493117619758</c:v>
                </c:pt>
                <c:pt idx="564">
                  <c:v>0.546805344467027</c:v>
                </c:pt>
                <c:pt idx="565">
                  <c:v>0.54490116155414281</c:v>
                </c:pt>
                <c:pt idx="566">
                  <c:v>0.54300613314836121</c:v>
                </c:pt>
                <c:pt idx="567">
                  <c:v>0.54283769252629643</c:v>
                </c:pt>
                <c:pt idx="568">
                  <c:v>0.54438321237905507</c:v>
                </c:pt>
                <c:pt idx="569">
                  <c:v>0.54499830185887665</c:v>
                </c:pt>
                <c:pt idx="570">
                  <c:v>0.54482837306956988</c:v>
                </c:pt>
                <c:pt idx="571">
                  <c:v>0.54287196755947054</c:v>
                </c:pt>
                <c:pt idx="572">
                  <c:v>0.54205876992383639</c:v>
                </c:pt>
                <c:pt idx="573">
                  <c:v>0.54203243943124457</c:v>
                </c:pt>
                <c:pt idx="574">
                  <c:v>0.54279910430275979</c:v>
                </c:pt>
                <c:pt idx="575">
                  <c:v>0.54268333069703911</c:v>
                </c:pt>
                <c:pt idx="576">
                  <c:v>0.54348068349598289</c:v>
                </c:pt>
                <c:pt idx="577">
                  <c:v>0.54350208263056055</c:v>
                </c:pt>
                <c:pt idx="578">
                  <c:v>0.53954334727944875</c:v>
                </c:pt>
                <c:pt idx="579">
                  <c:v>0.53921201681300135</c:v>
                </c:pt>
                <c:pt idx="580">
                  <c:v>0.54046240153623581</c:v>
                </c:pt>
                <c:pt idx="581">
                  <c:v>0.54211823040229123</c:v>
                </c:pt>
                <c:pt idx="582">
                  <c:v>0.53954026768761776</c:v>
                </c:pt>
                <c:pt idx="583">
                  <c:v>0.53875634982394904</c:v>
                </c:pt>
                <c:pt idx="584">
                  <c:v>0.53752917665385758</c:v>
                </c:pt>
                <c:pt idx="585">
                  <c:v>0.54359147201567437</c:v>
                </c:pt>
                <c:pt idx="586">
                  <c:v>0.54478862161027575</c:v>
                </c:pt>
                <c:pt idx="587">
                  <c:v>0.54803835180874894</c:v>
                </c:pt>
                <c:pt idx="588">
                  <c:v>0.54898667950586832</c:v>
                </c:pt>
                <c:pt idx="589">
                  <c:v>0.55143842178498725</c:v>
                </c:pt>
                <c:pt idx="590">
                  <c:v>0.55317991759455143</c:v>
                </c:pt>
                <c:pt idx="591">
                  <c:v>0.55419672765107453</c:v>
                </c:pt>
                <c:pt idx="592">
                  <c:v>0.5568483609620366</c:v>
                </c:pt>
                <c:pt idx="593">
                  <c:v>0.55836217663478338</c:v>
                </c:pt>
                <c:pt idx="594">
                  <c:v>0.55796281004546122</c:v>
                </c:pt>
                <c:pt idx="595">
                  <c:v>0.55756393202498966</c:v>
                </c:pt>
                <c:pt idx="596">
                  <c:v>0.55638494415625017</c:v>
                </c:pt>
                <c:pt idx="597">
                  <c:v>0.55357939096611253</c:v>
                </c:pt>
                <c:pt idx="598">
                  <c:v>0.55379872971921162</c:v>
                </c:pt>
                <c:pt idx="599">
                  <c:v>0.55416341666596491</c:v>
                </c:pt>
                <c:pt idx="600">
                  <c:v>0.60826691905577601</c:v>
                </c:pt>
                <c:pt idx="601">
                  <c:v>0.60695386839276844</c:v>
                </c:pt>
                <c:pt idx="602">
                  <c:v>0.60547737700140281</c:v>
                </c:pt>
                <c:pt idx="603">
                  <c:v>0.60514302034134637</c:v>
                </c:pt>
                <c:pt idx="604">
                  <c:v>0.60549405757827535</c:v>
                </c:pt>
                <c:pt idx="605">
                  <c:v>0.60582541482758845</c:v>
                </c:pt>
                <c:pt idx="606">
                  <c:v>0.60510449692004575</c:v>
                </c:pt>
                <c:pt idx="607">
                  <c:v>0.60421653629141014</c:v>
                </c:pt>
                <c:pt idx="608">
                  <c:v>0.60120245113809023</c:v>
                </c:pt>
                <c:pt idx="609">
                  <c:v>0.60181878266055844</c:v>
                </c:pt>
                <c:pt idx="610">
                  <c:v>0.6020093322948713</c:v>
                </c:pt>
                <c:pt idx="611">
                  <c:v>0.60111978985849279</c:v>
                </c:pt>
                <c:pt idx="612">
                  <c:v>0.6007198306214192</c:v>
                </c:pt>
                <c:pt idx="613">
                  <c:v>0.59851940279495164</c:v>
                </c:pt>
                <c:pt idx="614">
                  <c:v>0.59658814397220938</c:v>
                </c:pt>
                <c:pt idx="615">
                  <c:v>0.59698865112042521</c:v>
                </c:pt>
                <c:pt idx="616">
                  <c:v>0.59761339612910802</c:v>
                </c:pt>
                <c:pt idx="617">
                  <c:v>0.59914381423353757</c:v>
                </c:pt>
                <c:pt idx="618">
                  <c:v>0.59840064033832052</c:v>
                </c:pt>
                <c:pt idx="619">
                  <c:v>0.59917621272979427</c:v>
                </c:pt>
                <c:pt idx="620">
                  <c:v>0.59969486022480611</c:v>
                </c:pt>
                <c:pt idx="621">
                  <c:v>0.59908585353743637</c:v>
                </c:pt>
                <c:pt idx="622">
                  <c:v>0.59809461339601966</c:v>
                </c:pt>
                <c:pt idx="623">
                  <c:v>0.5981502804836154</c:v>
                </c:pt>
                <c:pt idx="624">
                  <c:v>0.59934412926758818</c:v>
                </c:pt>
                <c:pt idx="625">
                  <c:v>0.5980471037536107</c:v>
                </c:pt>
                <c:pt idx="626">
                  <c:v>0.59838439408606259</c:v>
                </c:pt>
                <c:pt idx="627">
                  <c:v>0.59534044772372197</c:v>
                </c:pt>
                <c:pt idx="628">
                  <c:v>0.59494573136904183</c:v>
                </c:pt>
                <c:pt idx="629">
                  <c:v>0.59756697066015663</c:v>
                </c:pt>
                <c:pt idx="630">
                  <c:v>0.59708729916122172</c:v>
                </c:pt>
                <c:pt idx="631">
                  <c:v>0.59681798433665834</c:v>
                </c:pt>
                <c:pt idx="632">
                  <c:v>0.59464967856526896</c:v>
                </c:pt>
                <c:pt idx="633">
                  <c:v>0.59555372807336726</c:v>
                </c:pt>
                <c:pt idx="634">
                  <c:v>0.59516429766449885</c:v>
                </c:pt>
                <c:pt idx="635">
                  <c:v>0.59611375376046793</c:v>
                </c:pt>
                <c:pt idx="636">
                  <c:v>0.59875052746493096</c:v>
                </c:pt>
                <c:pt idx="637">
                  <c:v>0.5981502804836154</c:v>
                </c:pt>
                <c:pt idx="638">
                  <c:v>0.59651271933719263</c:v>
                </c:pt>
                <c:pt idx="639">
                  <c:v>0.59496605706649208</c:v>
                </c:pt>
                <c:pt idx="640">
                  <c:v>0.59467937799730419</c:v>
                </c:pt>
                <c:pt idx="641">
                  <c:v>0.59586919695850671</c:v>
                </c:pt>
                <c:pt idx="642">
                  <c:v>0.59272670704130614</c:v>
                </c:pt>
                <c:pt idx="643">
                  <c:v>0.59075677085272826</c:v>
                </c:pt>
                <c:pt idx="644">
                  <c:v>0.59190638344812352</c:v>
                </c:pt>
                <c:pt idx="645">
                  <c:v>0.59191807329884927</c:v>
                </c:pt>
                <c:pt idx="646">
                  <c:v>0.5927908077692956</c:v>
                </c:pt>
                <c:pt idx="647">
                  <c:v>0.59513579172626274</c:v>
                </c:pt>
                <c:pt idx="648">
                  <c:v>0.59625717523589727</c:v>
                </c:pt>
                <c:pt idx="649">
                  <c:v>0.5964685285243031</c:v>
                </c:pt>
                <c:pt idx="650">
                  <c:v>0.59830730720679548</c:v>
                </c:pt>
                <c:pt idx="651">
                  <c:v>0.59842089593421477</c:v>
                </c:pt>
                <c:pt idx="652">
                  <c:v>0.60040761334159565</c:v>
                </c:pt>
                <c:pt idx="653">
                  <c:v>0.60071810631290057</c:v>
                </c:pt>
                <c:pt idx="654">
                  <c:v>0.60138326179277646</c:v>
                </c:pt>
                <c:pt idx="655">
                  <c:v>0.60127000907783879</c:v>
                </c:pt>
                <c:pt idx="656">
                  <c:v>0.60170330541626837</c:v>
                </c:pt>
                <c:pt idx="657">
                  <c:v>0.60147568800892859</c:v>
                </c:pt>
                <c:pt idx="658">
                  <c:v>0.60196255937329846</c:v>
                </c:pt>
                <c:pt idx="659">
                  <c:v>0.60314615742745492</c:v>
                </c:pt>
                <c:pt idx="660">
                  <c:v>0.60256520456379081</c:v>
                </c:pt>
                <c:pt idx="661">
                  <c:v>0.60250806148238756</c:v>
                </c:pt>
                <c:pt idx="662">
                  <c:v>0.60201918257237541</c:v>
                </c:pt>
                <c:pt idx="663">
                  <c:v>0.60217043758634381</c:v>
                </c:pt>
                <c:pt idx="664">
                  <c:v>0.60097127194495292</c:v>
                </c:pt>
                <c:pt idx="665">
                  <c:v>0.59991418582053702</c:v>
                </c:pt>
                <c:pt idx="666">
                  <c:v>0.60096547971313563</c:v>
                </c:pt>
                <c:pt idx="667">
                  <c:v>0.60239211295514128</c:v>
                </c:pt>
                <c:pt idx="668">
                  <c:v>0.60285947414596686</c:v>
                </c:pt>
                <c:pt idx="669">
                  <c:v>0.60178764094605031</c:v>
                </c:pt>
                <c:pt idx="670">
                  <c:v>0.6009550674025298</c:v>
                </c:pt>
                <c:pt idx="671">
                  <c:v>0.60208496340657092</c:v>
                </c:pt>
                <c:pt idx="672">
                  <c:v>0.60178874332418308</c:v>
                </c:pt>
                <c:pt idx="673">
                  <c:v>0.60252307046333531</c:v>
                </c:pt>
                <c:pt idx="674">
                  <c:v>0.60253869884170286</c:v>
                </c:pt>
                <c:pt idx="675">
                  <c:v>0.60031736535414049</c:v>
                </c:pt>
                <c:pt idx="676">
                  <c:v>0.60108221429066022</c:v>
                </c:pt>
                <c:pt idx="677">
                  <c:v>0.60093541473278123</c:v>
                </c:pt>
                <c:pt idx="678">
                  <c:v>0.59990956094249648</c:v>
                </c:pt>
                <c:pt idx="679">
                  <c:v>0.59993730988990213</c:v>
                </c:pt>
                <c:pt idx="680">
                  <c:v>0.60135093472389556</c:v>
                </c:pt>
                <c:pt idx="681">
                  <c:v>0.60123250809119289</c:v>
                </c:pt>
                <c:pt idx="682">
                  <c:v>0.5998991376314724</c:v>
                </c:pt>
                <c:pt idx="683">
                  <c:v>0.60124057367945383</c:v>
                </c:pt>
                <c:pt idx="684">
                  <c:v>0.60161207172026621</c:v>
                </c:pt>
                <c:pt idx="685">
                  <c:v>0.60171832648055523</c:v>
                </c:pt>
                <c:pt idx="686">
                  <c:v>0.60240306116401954</c:v>
                </c:pt>
                <c:pt idx="687">
                  <c:v>0.60290269522585771</c:v>
                </c:pt>
                <c:pt idx="688">
                  <c:v>0.60526565365080809</c:v>
                </c:pt>
                <c:pt idx="689">
                  <c:v>0.60620152460283516</c:v>
                </c:pt>
                <c:pt idx="690">
                  <c:v>0.60528000337437537</c:v>
                </c:pt>
                <c:pt idx="691">
                  <c:v>0.60691246717541614</c:v>
                </c:pt>
                <c:pt idx="692">
                  <c:v>0.60580757319935008</c:v>
                </c:pt>
                <c:pt idx="693">
                  <c:v>0.60614808749036375</c:v>
                </c:pt>
                <c:pt idx="694">
                  <c:v>0.60698718004839647</c:v>
                </c:pt>
                <c:pt idx="695">
                  <c:v>0.60629522129833258</c:v>
                </c:pt>
                <c:pt idx="696">
                  <c:v>0.60707045433299944</c:v>
                </c:pt>
                <c:pt idx="697">
                  <c:v>0.60762756250727534</c:v>
                </c:pt>
                <c:pt idx="698">
                  <c:v>0.60719915600537355</c:v>
                </c:pt>
                <c:pt idx="699">
                  <c:v>0.60538765406364636</c:v>
                </c:pt>
                <c:pt idx="700">
                  <c:v>0.65968500702075794</c:v>
                </c:pt>
                <c:pt idx="701">
                  <c:v>0.65956236630989695</c:v>
                </c:pt>
                <c:pt idx="702">
                  <c:v>0.65893592280228896</c:v>
                </c:pt>
                <c:pt idx="703">
                  <c:v>0.65774564029085281</c:v>
                </c:pt>
                <c:pt idx="704">
                  <c:v>0.65923201993394009</c:v>
                </c:pt>
                <c:pt idx="705">
                  <c:v>0.65907770382528297</c:v>
                </c:pt>
                <c:pt idx="706">
                  <c:v>0.65917041344953564</c:v>
                </c:pt>
                <c:pt idx="707">
                  <c:v>0.65709178538964763</c:v>
                </c:pt>
                <c:pt idx="708">
                  <c:v>0.65709941279394646</c:v>
                </c:pt>
                <c:pt idx="709">
                  <c:v>0.65772270753542394</c:v>
                </c:pt>
                <c:pt idx="710">
                  <c:v>0.65878156099078233</c:v>
                </c:pt>
                <c:pt idx="711">
                  <c:v>0.65913716909202225</c:v>
                </c:pt>
                <c:pt idx="712">
                  <c:v>0.65876574601943849</c:v>
                </c:pt>
                <c:pt idx="713">
                  <c:v>0.65806390826957339</c:v>
                </c:pt>
                <c:pt idx="714">
                  <c:v>0.65743105083075837</c:v>
                </c:pt>
                <c:pt idx="715">
                  <c:v>0.65706173154665359</c:v>
                </c:pt>
                <c:pt idx="716">
                  <c:v>0.65627120635475555</c:v>
                </c:pt>
                <c:pt idx="717">
                  <c:v>0.6561536274926113</c:v>
                </c:pt>
                <c:pt idx="718">
                  <c:v>0.65690375473957618</c:v>
                </c:pt>
                <c:pt idx="719">
                  <c:v>0.65747582136078286</c:v>
                </c:pt>
                <c:pt idx="720">
                  <c:v>0.65844268839569275</c:v>
                </c:pt>
                <c:pt idx="721">
                  <c:v>0.65991444651421771</c:v>
                </c:pt>
                <c:pt idx="722">
                  <c:v>0.6594915451785196</c:v>
                </c:pt>
                <c:pt idx="723">
                  <c:v>0.65788048988978198</c:v>
                </c:pt>
                <c:pt idx="724">
                  <c:v>0.65761891721107135</c:v>
                </c:pt>
                <c:pt idx="725">
                  <c:v>0.65629149742328341</c:v>
                </c:pt>
                <c:pt idx="726">
                  <c:v>0.65934487941304787</c:v>
                </c:pt>
                <c:pt idx="727">
                  <c:v>0.65790231166612423</c:v>
                </c:pt>
                <c:pt idx="728">
                  <c:v>0.65648557928409856</c:v>
                </c:pt>
                <c:pt idx="729">
                  <c:v>0.65624445544228693</c:v>
                </c:pt>
                <c:pt idx="730">
                  <c:v>0.65929362262321944</c:v>
                </c:pt>
                <c:pt idx="731">
                  <c:v>0.65884260573581832</c:v>
                </c:pt>
                <c:pt idx="732">
                  <c:v>0.65703545814135889</c:v>
                </c:pt>
                <c:pt idx="733">
                  <c:v>0.65589930449797162</c:v>
                </c:pt>
                <c:pt idx="734">
                  <c:v>0.65070329781111713</c:v>
                </c:pt>
                <c:pt idx="735">
                  <c:v>0.65001731157928611</c:v>
                </c:pt>
                <c:pt idx="736">
                  <c:v>0.6486593099334842</c:v>
                </c:pt>
                <c:pt idx="737">
                  <c:v>0.64575599546657958</c:v>
                </c:pt>
                <c:pt idx="738">
                  <c:v>0.64375775398751578</c:v>
                </c:pt>
                <c:pt idx="739">
                  <c:v>0.64294281802426922</c:v>
                </c:pt>
                <c:pt idx="740">
                  <c:v>0.64315451406603963</c:v>
                </c:pt>
                <c:pt idx="741">
                  <c:v>0.64208618827986974</c:v>
                </c:pt>
                <c:pt idx="742">
                  <c:v>0.64145366364452083</c:v>
                </c:pt>
                <c:pt idx="743">
                  <c:v>0.64470866405692462</c:v>
                </c:pt>
                <c:pt idx="744">
                  <c:v>0.64643884827539244</c:v>
                </c:pt>
                <c:pt idx="745">
                  <c:v>0.64737174391028163</c:v>
                </c:pt>
                <c:pt idx="746">
                  <c:v>0.64645538651210899</c:v>
                </c:pt>
                <c:pt idx="747">
                  <c:v>0.64891607221253278</c:v>
                </c:pt>
                <c:pt idx="748">
                  <c:v>0.64943156694725668</c:v>
                </c:pt>
                <c:pt idx="749">
                  <c:v>0.65022804054670547</c:v>
                </c:pt>
                <c:pt idx="750">
                  <c:v>0.64961049877595578</c:v>
                </c:pt>
                <c:pt idx="751">
                  <c:v>0.6513366230151213</c:v>
                </c:pt>
                <c:pt idx="752">
                  <c:v>0.65300760378907052</c:v>
                </c:pt>
                <c:pt idx="753">
                  <c:v>0.65306906746705085</c:v>
                </c:pt>
                <c:pt idx="754">
                  <c:v>0.65365150844904119</c:v>
                </c:pt>
                <c:pt idx="755">
                  <c:v>0.65682563729942023</c:v>
                </c:pt>
                <c:pt idx="756">
                  <c:v>0.65794927572472117</c:v>
                </c:pt>
                <c:pt idx="757">
                  <c:v>0.65971062571548822</c:v>
                </c:pt>
                <c:pt idx="758">
                  <c:v>0.66074289004339959</c:v>
                </c:pt>
                <c:pt idx="759">
                  <c:v>0.65682726752537446</c:v>
                </c:pt>
                <c:pt idx="760">
                  <c:v>0.65644891863838439</c:v>
                </c:pt>
                <c:pt idx="761">
                  <c:v>0.65824351625186617</c:v>
                </c:pt>
                <c:pt idx="762">
                  <c:v>0.65958363118014662</c:v>
                </c:pt>
                <c:pt idx="763">
                  <c:v>0.65704856233301523</c:v>
                </c:pt>
                <c:pt idx="764">
                  <c:v>0.65489051222165318</c:v>
                </c:pt>
                <c:pt idx="765">
                  <c:v>0.6499930847491866</c:v>
                </c:pt>
                <c:pt idx="766">
                  <c:v>0.64919806662794166</c:v>
                </c:pt>
                <c:pt idx="767">
                  <c:v>0.64851880558312469</c:v>
                </c:pt>
                <c:pt idx="768">
                  <c:v>0.64807500568329157</c:v>
                </c:pt>
                <c:pt idx="769">
                  <c:v>0.6451307367767638</c:v>
                </c:pt>
                <c:pt idx="770">
                  <c:v>0.6457416215457773</c:v>
                </c:pt>
                <c:pt idx="771">
                  <c:v>0.64589576777639635</c:v>
                </c:pt>
                <c:pt idx="772">
                  <c:v>0.64282425659808695</c:v>
                </c:pt>
                <c:pt idx="773">
                  <c:v>0.64255811998086654</c:v>
                </c:pt>
                <c:pt idx="774">
                  <c:v>0.64090846458683337</c:v>
                </c:pt>
                <c:pt idx="775">
                  <c:v>0.64211782055559363</c:v>
                </c:pt>
                <c:pt idx="776">
                  <c:v>0.64337779755040125</c:v>
                </c:pt>
                <c:pt idx="777">
                  <c:v>0.64523853604750103</c:v>
                </c:pt>
                <c:pt idx="778">
                  <c:v>0.64775624004639643</c:v>
                </c:pt>
                <c:pt idx="779">
                  <c:v>0.64789744371911084</c:v>
                </c:pt>
                <c:pt idx="780">
                  <c:v>0.64803533822029935</c:v>
                </c:pt>
                <c:pt idx="781">
                  <c:v>0.64750799961044014</c:v>
                </c:pt>
                <c:pt idx="782">
                  <c:v>0.65180145771530185</c:v>
                </c:pt>
                <c:pt idx="783">
                  <c:v>0.65112002842612937</c:v>
                </c:pt>
                <c:pt idx="784">
                  <c:v>0.6511700664022092</c:v>
                </c:pt>
                <c:pt idx="785">
                  <c:v>0.65546699627415117</c:v>
                </c:pt>
                <c:pt idx="786">
                  <c:v>0.65499399814236836</c:v>
                </c:pt>
                <c:pt idx="787">
                  <c:v>0.65437612500405096</c:v>
                </c:pt>
                <c:pt idx="788">
                  <c:v>0.65359394035807616</c:v>
                </c:pt>
                <c:pt idx="789">
                  <c:v>0.65446051284499629</c:v>
                </c:pt>
                <c:pt idx="790">
                  <c:v>0.65769104383261179</c:v>
                </c:pt>
                <c:pt idx="791">
                  <c:v>0.65767957689459566</c:v>
                </c:pt>
                <c:pt idx="792">
                  <c:v>0.66043521986106679</c:v>
                </c:pt>
                <c:pt idx="793">
                  <c:v>0.65923689884918402</c:v>
                </c:pt>
                <c:pt idx="794">
                  <c:v>0.65668842795850957</c:v>
                </c:pt>
                <c:pt idx="795">
                  <c:v>0.65511393433332299</c:v>
                </c:pt>
                <c:pt idx="796">
                  <c:v>0.65824136739851546</c:v>
                </c:pt>
                <c:pt idx="797">
                  <c:v>0.65946266900786199</c:v>
                </c:pt>
                <c:pt idx="798">
                  <c:v>0.66043249094354639</c:v>
                </c:pt>
                <c:pt idx="799">
                  <c:v>0.65486640316797373</c:v>
                </c:pt>
                <c:pt idx="800">
                  <c:v>0.698285942436499</c:v>
                </c:pt>
                <c:pt idx="801">
                  <c:v>0.69859838472596181</c:v>
                </c:pt>
                <c:pt idx="802">
                  <c:v>0.6995514966282248</c:v>
                </c:pt>
                <c:pt idx="803">
                  <c:v>0.69642051792645454</c:v>
                </c:pt>
                <c:pt idx="804">
                  <c:v>0.69571420546089791</c:v>
                </c:pt>
                <c:pt idx="805">
                  <c:v>0.6954912670552712</c:v>
                </c:pt>
                <c:pt idx="806">
                  <c:v>0.69698094924765297</c:v>
                </c:pt>
                <c:pt idx="807">
                  <c:v>0.69795550435964282</c:v>
                </c:pt>
                <c:pt idx="808">
                  <c:v>0.6967871772955837</c:v>
                </c:pt>
                <c:pt idx="809">
                  <c:v>0.69507260574878349</c:v>
                </c:pt>
                <c:pt idx="810">
                  <c:v>0.69348735917381976</c:v>
                </c:pt>
                <c:pt idx="811">
                  <c:v>0.69475428831016872</c:v>
                </c:pt>
                <c:pt idx="812">
                  <c:v>0.69345366473161407</c:v>
                </c:pt>
                <c:pt idx="813">
                  <c:v>0.69057413152507718</c:v>
                </c:pt>
                <c:pt idx="814">
                  <c:v>0.691392311306399</c:v>
                </c:pt>
                <c:pt idx="815">
                  <c:v>0.69187056988499673</c:v>
                </c:pt>
                <c:pt idx="816">
                  <c:v>0.69501367036839834</c:v>
                </c:pt>
                <c:pt idx="817">
                  <c:v>0.69620143574202142</c:v>
                </c:pt>
                <c:pt idx="818">
                  <c:v>0.69360326944230433</c:v>
                </c:pt>
                <c:pt idx="819">
                  <c:v>0.69350320019832712</c:v>
                </c:pt>
                <c:pt idx="820">
                  <c:v>0.69295452714521522</c:v>
                </c:pt>
                <c:pt idx="821">
                  <c:v>0.69500789589509748</c:v>
                </c:pt>
                <c:pt idx="822">
                  <c:v>0.69345052153545528</c:v>
                </c:pt>
                <c:pt idx="823">
                  <c:v>0.69421899031243417</c:v>
                </c:pt>
                <c:pt idx="824">
                  <c:v>0.69381349537939718</c:v>
                </c:pt>
                <c:pt idx="825">
                  <c:v>0.6938319076838696</c:v>
                </c:pt>
                <c:pt idx="826">
                  <c:v>0.69746862727709624</c:v>
                </c:pt>
                <c:pt idx="827">
                  <c:v>0.70029593834118331</c:v>
                </c:pt>
                <c:pt idx="828">
                  <c:v>0.70141421336034271</c:v>
                </c:pt>
                <c:pt idx="829">
                  <c:v>0.70326923385157003</c:v>
                </c:pt>
                <c:pt idx="830">
                  <c:v>0.70569875330799803</c:v>
                </c:pt>
                <c:pt idx="831">
                  <c:v>0.70624619017118506</c:v>
                </c:pt>
                <c:pt idx="832">
                  <c:v>0.70578047191746374</c:v>
                </c:pt>
                <c:pt idx="833">
                  <c:v>0.7085206335496933</c:v>
                </c:pt>
                <c:pt idx="834">
                  <c:v>0.70949026088425682</c:v>
                </c:pt>
                <c:pt idx="835">
                  <c:v>0.70938601504388876</c:v>
                </c:pt>
                <c:pt idx="836">
                  <c:v>0.70675691476246905</c:v>
                </c:pt>
                <c:pt idx="837">
                  <c:v>0.70372411415584923</c:v>
                </c:pt>
                <c:pt idx="838">
                  <c:v>0.70385452189299547</c:v>
                </c:pt>
                <c:pt idx="839">
                  <c:v>0.70653282621007385</c:v>
                </c:pt>
                <c:pt idx="840">
                  <c:v>0.70529950288479548</c:v>
                </c:pt>
                <c:pt idx="841">
                  <c:v>0.70004997599541108</c:v>
                </c:pt>
                <c:pt idx="842">
                  <c:v>0.69960229292580434</c:v>
                </c:pt>
                <c:pt idx="843">
                  <c:v>0.69965152475926773</c:v>
                </c:pt>
                <c:pt idx="844">
                  <c:v>0.70015832177742665</c:v>
                </c:pt>
                <c:pt idx="845">
                  <c:v>0.69843795358177341</c:v>
                </c:pt>
                <c:pt idx="846">
                  <c:v>0.69690953427457147</c:v>
                </c:pt>
                <c:pt idx="847">
                  <c:v>0.69668579698820177</c:v>
                </c:pt>
                <c:pt idx="848">
                  <c:v>0.69658077169054389</c:v>
                </c:pt>
                <c:pt idx="849">
                  <c:v>0.69923410192425206</c:v>
                </c:pt>
                <c:pt idx="850">
                  <c:v>0.69932572491433675</c:v>
                </c:pt>
                <c:pt idx="851">
                  <c:v>0.69849981487682278</c:v>
                </c:pt>
                <c:pt idx="852">
                  <c:v>0.70045550988070204</c:v>
                </c:pt>
                <c:pt idx="853">
                  <c:v>0.70073856809343527</c:v>
                </c:pt>
                <c:pt idx="854">
                  <c:v>0.69664381325820679</c:v>
                </c:pt>
                <c:pt idx="855">
                  <c:v>0.69625346818896572</c:v>
                </c:pt>
                <c:pt idx="856">
                  <c:v>0.69664381325820679</c:v>
                </c:pt>
                <c:pt idx="857">
                  <c:v>0.69658547174571339</c:v>
                </c:pt>
                <c:pt idx="858">
                  <c:v>0.69646207230724644</c:v>
                </c:pt>
                <c:pt idx="859">
                  <c:v>0.69654291977425498</c:v>
                </c:pt>
                <c:pt idx="860">
                  <c:v>0.69601804679848167</c:v>
                </c:pt>
                <c:pt idx="861">
                  <c:v>0.69444535258687434</c:v>
                </c:pt>
                <c:pt idx="862">
                  <c:v>0.6958598350586086</c:v>
                </c:pt>
                <c:pt idx="863">
                  <c:v>0.69531565395476003</c:v>
                </c:pt>
                <c:pt idx="864">
                  <c:v>0.69508628780037329</c:v>
                </c:pt>
                <c:pt idx="865">
                  <c:v>0.69460642549733065</c:v>
                </c:pt>
                <c:pt idx="866">
                  <c:v>0.69645837447608405</c:v>
                </c:pt>
                <c:pt idx="867">
                  <c:v>0.69651089493149743</c:v>
                </c:pt>
                <c:pt idx="868">
                  <c:v>0.69690740427599729</c:v>
                </c:pt>
                <c:pt idx="869">
                  <c:v>0.69673567387501223</c:v>
                </c:pt>
                <c:pt idx="870">
                  <c:v>0.6962035672448369</c:v>
                </c:pt>
                <c:pt idx="871">
                  <c:v>0.69533981121235922</c:v>
                </c:pt>
                <c:pt idx="872">
                  <c:v>0.69473168649322037</c:v>
                </c:pt>
                <c:pt idx="873">
                  <c:v>0.69601804679848167</c:v>
                </c:pt>
                <c:pt idx="874">
                  <c:v>0.69646627152266394</c:v>
                </c:pt>
                <c:pt idx="875">
                  <c:v>0.69596600210022552</c:v>
                </c:pt>
                <c:pt idx="876">
                  <c:v>0.6995111951468963</c:v>
                </c:pt>
                <c:pt idx="877">
                  <c:v>0.70137866446164387</c:v>
                </c:pt>
                <c:pt idx="878">
                  <c:v>0.70182343361006605</c:v>
                </c:pt>
                <c:pt idx="879">
                  <c:v>0.70404587192653678</c:v>
                </c:pt>
                <c:pt idx="880">
                  <c:v>0.70322590705314769</c:v>
                </c:pt>
                <c:pt idx="881">
                  <c:v>0.70456344081453426</c:v>
                </c:pt>
                <c:pt idx="882">
                  <c:v>0.70476354372615879</c:v>
                </c:pt>
                <c:pt idx="883">
                  <c:v>0.70544995478743233</c:v>
                </c:pt>
                <c:pt idx="884">
                  <c:v>0.70690144136954158</c:v>
                </c:pt>
                <c:pt idx="885">
                  <c:v>0.70757082951204187</c:v>
                </c:pt>
                <c:pt idx="886">
                  <c:v>0.70735727665341108</c:v>
                </c:pt>
                <c:pt idx="887">
                  <c:v>0.70762072426047484</c:v>
                </c:pt>
                <c:pt idx="888">
                  <c:v>0.71032729809613138</c:v>
                </c:pt>
                <c:pt idx="889">
                  <c:v>0.70825172444455242</c:v>
                </c:pt>
                <c:pt idx="890">
                  <c:v>0.70791526947794414</c:v>
                </c:pt>
                <c:pt idx="891">
                  <c:v>0.70647400395082061</c:v>
                </c:pt>
                <c:pt idx="892">
                  <c:v>0.7062586651099797</c:v>
                </c:pt>
                <c:pt idx="893">
                  <c:v>0.7040901583938064</c:v>
                </c:pt>
                <c:pt idx="894">
                  <c:v>0.70481979409114059</c:v>
                </c:pt>
                <c:pt idx="895">
                  <c:v>0.70242358637723756</c:v>
                </c:pt>
                <c:pt idx="896">
                  <c:v>0.70258911031960714</c:v>
                </c:pt>
                <c:pt idx="897">
                  <c:v>0.7027123788876829</c:v>
                </c:pt>
                <c:pt idx="898">
                  <c:v>0.70164730798372177</c:v>
                </c:pt>
                <c:pt idx="899">
                  <c:v>0.70192741109816081</c:v>
                </c:pt>
                <c:pt idx="900">
                  <c:v>0.74475516595776203</c:v>
                </c:pt>
                <c:pt idx="901">
                  <c:v>0.74664650478299666</c:v>
                </c:pt>
                <c:pt idx="902">
                  <c:v>0.74910115819040846</c:v>
                </c:pt>
                <c:pt idx="903">
                  <c:v>0.74831685527188396</c:v>
                </c:pt>
                <c:pt idx="904">
                  <c:v>0.75157661138127174</c:v>
                </c:pt>
                <c:pt idx="905">
                  <c:v>0.75016364022748239</c:v>
                </c:pt>
                <c:pt idx="906">
                  <c:v>0.75031598454398707</c:v>
                </c:pt>
                <c:pt idx="907">
                  <c:v>0.75152091384179265</c:v>
                </c:pt>
                <c:pt idx="908">
                  <c:v>0.75138714403309492</c:v>
                </c:pt>
                <c:pt idx="909">
                  <c:v>0.75038172597476815</c:v>
                </c:pt>
                <c:pt idx="910">
                  <c:v>0.74815420718209158</c:v>
                </c:pt>
                <c:pt idx="911">
                  <c:v>0.74916246077035953</c:v>
                </c:pt>
                <c:pt idx="912">
                  <c:v>0.74722989003568907</c:v>
                </c:pt>
                <c:pt idx="913">
                  <c:v>0.74642515838735513</c:v>
                </c:pt>
                <c:pt idx="914">
                  <c:v>0.74453184740917111</c:v>
                </c:pt>
                <c:pt idx="915">
                  <c:v>0.74785937356317334</c:v>
                </c:pt>
                <c:pt idx="916">
                  <c:v>0.74348339351354076</c:v>
                </c:pt>
                <c:pt idx="917">
                  <c:v>0.74291283537959452</c:v>
                </c:pt>
                <c:pt idx="918">
                  <c:v>0.74276091478799799</c:v>
                </c:pt>
                <c:pt idx="919">
                  <c:v>0.74208557915369544</c:v>
                </c:pt>
                <c:pt idx="920">
                  <c:v>0.74134998492124993</c:v>
                </c:pt>
                <c:pt idx="921">
                  <c:v>0.74003973091986897</c:v>
                </c:pt>
                <c:pt idx="922">
                  <c:v>0.74182656554612803</c:v>
                </c:pt>
                <c:pt idx="923">
                  <c:v>0.74126363092849401</c:v>
                </c:pt>
                <c:pt idx="924">
                  <c:v>0.74467256958893902</c:v>
                </c:pt>
                <c:pt idx="925">
                  <c:v>0.74233398952171414</c:v>
                </c:pt>
                <c:pt idx="926">
                  <c:v>0.73987375046737647</c:v>
                </c:pt>
                <c:pt idx="927">
                  <c:v>0.74039470219668979</c:v>
                </c:pt>
                <c:pt idx="928">
                  <c:v>0.73989637487664861</c:v>
                </c:pt>
                <c:pt idx="929">
                  <c:v>0.74006985167831207</c:v>
                </c:pt>
                <c:pt idx="930">
                  <c:v>0.73913148205537038</c:v>
                </c:pt>
                <c:pt idx="931">
                  <c:v>0.73727123090746305</c:v>
                </c:pt>
                <c:pt idx="932">
                  <c:v>0.73755061560359525</c:v>
                </c:pt>
                <c:pt idx="933">
                  <c:v>0.73968457356996908</c:v>
                </c:pt>
                <c:pt idx="934">
                  <c:v>0.74188328478271803</c:v>
                </c:pt>
                <c:pt idx="935">
                  <c:v>0.74099631176172431</c:v>
                </c:pt>
                <c:pt idx="936">
                  <c:v>0.74062044564717511</c:v>
                </c:pt>
                <c:pt idx="937">
                  <c:v>0.7399230194131492</c:v>
                </c:pt>
                <c:pt idx="938">
                  <c:v>0.74015738873274606</c:v>
                </c:pt>
                <c:pt idx="939">
                  <c:v>0.7410892822042936</c:v>
                </c:pt>
                <c:pt idx="940">
                  <c:v>0.73927194536412577</c:v>
                </c:pt>
                <c:pt idx="941">
                  <c:v>0.73914457438179582</c:v>
                </c:pt>
                <c:pt idx="942">
                  <c:v>0.74178086439112367</c:v>
                </c:pt>
                <c:pt idx="943">
                  <c:v>0.74278897905349228</c:v>
                </c:pt>
                <c:pt idx="944">
                  <c:v>0.74337109005344792</c:v>
                </c:pt>
                <c:pt idx="945">
                  <c:v>0.74363173673794025</c:v>
                </c:pt>
                <c:pt idx="946">
                  <c:v>0.74325129775508791</c:v>
                </c:pt>
                <c:pt idx="947">
                  <c:v>0.7433655881754232</c:v>
                </c:pt>
                <c:pt idx="948">
                  <c:v>0.7442774698952016</c:v>
                </c:pt>
                <c:pt idx="949">
                  <c:v>0.74448830075326833</c:v>
                </c:pt>
                <c:pt idx="950">
                  <c:v>0.74456039960554488</c:v>
                </c:pt>
                <c:pt idx="951">
                  <c:v>0.74528157987889943</c:v>
                </c:pt>
                <c:pt idx="952">
                  <c:v>0.74465250176207265</c:v>
                </c:pt>
                <c:pt idx="953">
                  <c:v>0.74495437251202956</c:v>
                </c:pt>
                <c:pt idx="954">
                  <c:v>0.74504040839561381</c:v>
                </c:pt>
                <c:pt idx="955">
                  <c:v>0.74569728504191579</c:v>
                </c:pt>
                <c:pt idx="956">
                  <c:v>0.74604530370433475</c:v>
                </c:pt>
                <c:pt idx="957">
                  <c:v>0.74610428903558279</c:v>
                </c:pt>
                <c:pt idx="958">
                  <c:v>0.74677143387725575</c:v>
                </c:pt>
                <c:pt idx="959">
                  <c:v>0.74720743093783082</c:v>
                </c:pt>
                <c:pt idx="960">
                  <c:v>0.74746207681926413</c:v>
                </c:pt>
                <c:pt idx="961">
                  <c:v>0.74775053757526755</c:v>
                </c:pt>
                <c:pt idx="962">
                  <c:v>0.74893863762633794</c:v>
                </c:pt>
                <c:pt idx="963">
                  <c:v>0.74750001499439678</c:v>
                </c:pt>
                <c:pt idx="964">
                  <c:v>0.74816569399292654</c:v>
                </c:pt>
                <c:pt idx="965">
                  <c:v>0.75027862818297686</c:v>
                </c:pt>
                <c:pt idx="966">
                  <c:v>0.74975531428182085</c:v>
                </c:pt>
                <c:pt idx="967">
                  <c:v>0.75119520797527639</c:v>
                </c:pt>
                <c:pt idx="968">
                  <c:v>0.75020450523030746</c:v>
                </c:pt>
                <c:pt idx="969">
                  <c:v>0.75123003805773114</c:v>
                </c:pt>
                <c:pt idx="970">
                  <c:v>0.75156166410334591</c:v>
                </c:pt>
                <c:pt idx="971">
                  <c:v>0.75144682359538961</c:v>
                </c:pt>
                <c:pt idx="972">
                  <c:v>0.75207810539263742</c:v>
                </c:pt>
                <c:pt idx="973">
                  <c:v>0.7511633436175128</c:v>
                </c:pt>
                <c:pt idx="974">
                  <c:v>0.75327298001091669</c:v>
                </c:pt>
                <c:pt idx="975">
                  <c:v>0.75174214347733548</c:v>
                </c:pt>
                <c:pt idx="976">
                  <c:v>0.74922869425184846</c:v>
                </c:pt>
                <c:pt idx="977">
                  <c:v>0.74938118105779961</c:v>
                </c:pt>
                <c:pt idx="978">
                  <c:v>0.74958743225287094</c:v>
                </c:pt>
                <c:pt idx="979">
                  <c:v>0.7485951346077625</c:v>
                </c:pt>
                <c:pt idx="980">
                  <c:v>0.7484884015928015</c:v>
                </c:pt>
                <c:pt idx="981">
                  <c:v>0.75302229734646542</c:v>
                </c:pt>
                <c:pt idx="982">
                  <c:v>0.7526951250249434</c:v>
                </c:pt>
                <c:pt idx="983">
                  <c:v>0.74866943643018702</c:v>
                </c:pt>
                <c:pt idx="984">
                  <c:v>0.74630370406561286</c:v>
                </c:pt>
                <c:pt idx="985">
                  <c:v>0.74665449212913326</c:v>
                </c:pt>
                <c:pt idx="986">
                  <c:v>0.74432305709735858</c:v>
                </c:pt>
                <c:pt idx="987">
                  <c:v>0.74577430817827794</c:v>
                </c:pt>
                <c:pt idx="988">
                  <c:v>0.74594527714681258</c:v>
                </c:pt>
                <c:pt idx="989">
                  <c:v>0.74515700177365374</c:v>
                </c:pt>
                <c:pt idx="990">
                  <c:v>0.74562174768397249</c:v>
                </c:pt>
                <c:pt idx="991">
                  <c:v>0.74618223499092629</c:v>
                </c:pt>
                <c:pt idx="992">
                  <c:v>0.74758237816594442</c:v>
                </c:pt>
                <c:pt idx="993">
                  <c:v>0.74212923056360247</c:v>
                </c:pt>
                <c:pt idx="994">
                  <c:v>0.74199970785639313</c:v>
                </c:pt>
                <c:pt idx="995">
                  <c:v>0.74251410681752883</c:v>
                </c:pt>
                <c:pt idx="996">
                  <c:v>0.74159306642416334</c:v>
                </c:pt>
                <c:pt idx="997">
                  <c:v>0.74065108861122164</c:v>
                </c:pt>
                <c:pt idx="998">
                  <c:v>0.74102142842006147</c:v>
                </c:pt>
                <c:pt idx="999">
                  <c:v>0.74242378285702582</c:v>
                </c:pt>
                <c:pt idx="1000">
                  <c:v>0.79050993355273513</c:v>
                </c:pt>
                <c:pt idx="1001">
                  <c:v>0.7902248749682993</c:v>
                </c:pt>
                <c:pt idx="1002">
                  <c:v>0.79102957406172147</c:v>
                </c:pt>
                <c:pt idx="1003">
                  <c:v>0.79045824561346545</c:v>
                </c:pt>
                <c:pt idx="1004">
                  <c:v>0.79207949467896244</c:v>
                </c:pt>
                <c:pt idx="1005">
                  <c:v>0.78929410315498905</c:v>
                </c:pt>
                <c:pt idx="1006">
                  <c:v>0.78973690300493127</c:v>
                </c:pt>
                <c:pt idx="1007">
                  <c:v>0.78990577087244929</c:v>
                </c:pt>
                <c:pt idx="1008">
                  <c:v>0.78942815160779423</c:v>
                </c:pt>
                <c:pt idx="1009">
                  <c:v>0.78962105388945303</c:v>
                </c:pt>
                <c:pt idx="1010">
                  <c:v>0.78730239334683472</c:v>
                </c:pt>
                <c:pt idx="1011">
                  <c:v>0.78819379294489733</c:v>
                </c:pt>
                <c:pt idx="1012">
                  <c:v>0.79139751082316467</c:v>
                </c:pt>
                <c:pt idx="1013">
                  <c:v>0.7920551725660111</c:v>
                </c:pt>
                <c:pt idx="1014">
                  <c:v>0.79332676180129824</c:v>
                </c:pt>
                <c:pt idx="1015">
                  <c:v>0.7933305733409165</c:v>
                </c:pt>
                <c:pt idx="1016">
                  <c:v>0.79248001244734778</c:v>
                </c:pt>
                <c:pt idx="1017">
                  <c:v>0.79181978141427567</c:v>
                </c:pt>
                <c:pt idx="1018">
                  <c:v>0.79111606904473863</c:v>
                </c:pt>
                <c:pt idx="1019">
                  <c:v>0.79096793398109788</c:v>
                </c:pt>
                <c:pt idx="1020">
                  <c:v>0.79154273275678799</c:v>
                </c:pt>
                <c:pt idx="1021">
                  <c:v>0.79240935119550893</c:v>
                </c:pt>
                <c:pt idx="1022">
                  <c:v>0.79463003009941069</c:v>
                </c:pt>
                <c:pt idx="1023">
                  <c:v>0.79432233134639019</c:v>
                </c:pt>
                <c:pt idx="1024">
                  <c:v>0.79401743721345608</c:v>
                </c:pt>
                <c:pt idx="1025">
                  <c:v>0.79414801194682849</c:v>
                </c:pt>
                <c:pt idx="1026">
                  <c:v>0.79308398799761248</c:v>
                </c:pt>
                <c:pt idx="1027">
                  <c:v>0.79260213474862873</c:v>
                </c:pt>
                <c:pt idx="1028">
                  <c:v>0.79298189957221721</c:v>
                </c:pt>
                <c:pt idx="1029">
                  <c:v>0.79305439822228907</c:v>
                </c:pt>
                <c:pt idx="1030">
                  <c:v>0.79201791928355991</c:v>
                </c:pt>
                <c:pt idx="1031">
                  <c:v>0.79225759198566159</c:v>
                </c:pt>
                <c:pt idx="1032">
                  <c:v>0.79210672107321067</c:v>
                </c:pt>
                <c:pt idx="1033">
                  <c:v>0.79383300048860261</c:v>
                </c:pt>
                <c:pt idx="1034">
                  <c:v>0.79363709871329646</c:v>
                </c:pt>
                <c:pt idx="1035">
                  <c:v>0.79330815900393215</c:v>
                </c:pt>
                <c:pt idx="1036">
                  <c:v>0.79446712918317719</c:v>
                </c:pt>
                <c:pt idx="1037">
                  <c:v>0.79433807372827814</c:v>
                </c:pt>
                <c:pt idx="1038">
                  <c:v>0.79521510678735663</c:v>
                </c:pt>
                <c:pt idx="1039">
                  <c:v>0.79542262140035203</c:v>
                </c:pt>
                <c:pt idx="1040">
                  <c:v>0.79512612631975987</c:v>
                </c:pt>
                <c:pt idx="1041">
                  <c:v>0.79406223360137407</c:v>
                </c:pt>
                <c:pt idx="1042">
                  <c:v>0.79473859703331851</c:v>
                </c:pt>
                <c:pt idx="1043">
                  <c:v>0.7948919114176578</c:v>
                </c:pt>
                <c:pt idx="1044">
                  <c:v>0.79506422713227776</c:v>
                </c:pt>
                <c:pt idx="1045">
                  <c:v>0.79442286236792425</c:v>
                </c:pt>
                <c:pt idx="1046">
                  <c:v>0.79361423626674066</c:v>
                </c:pt>
                <c:pt idx="1047">
                  <c:v>0.79279732865851538</c:v>
                </c:pt>
                <c:pt idx="1048">
                  <c:v>0.79281355040951051</c:v>
                </c:pt>
                <c:pt idx="1049">
                  <c:v>0.79462383728159613</c:v>
                </c:pt>
                <c:pt idx="1050">
                  <c:v>0.79642943512393494</c:v>
                </c:pt>
                <c:pt idx="1051">
                  <c:v>0.79373815356509714</c:v>
                </c:pt>
                <c:pt idx="1052">
                  <c:v>0.79367474667776305</c:v>
                </c:pt>
                <c:pt idx="1053">
                  <c:v>0.79323374435363303</c:v>
                </c:pt>
                <c:pt idx="1054">
                  <c:v>0.79549448919905652</c:v>
                </c:pt>
                <c:pt idx="1055">
                  <c:v>0.7962916141895221</c:v>
                </c:pt>
                <c:pt idx="1056">
                  <c:v>0.79453241773858552</c:v>
                </c:pt>
                <c:pt idx="1057">
                  <c:v>0.79423230516712584</c:v>
                </c:pt>
                <c:pt idx="1058">
                  <c:v>0.79304204992250293</c:v>
                </c:pt>
                <c:pt idx="1059">
                  <c:v>0.78955881299214992</c:v>
                </c:pt>
                <c:pt idx="1060">
                  <c:v>0.78872806866502287</c:v>
                </c:pt>
                <c:pt idx="1061">
                  <c:v>0.78669875157797597</c:v>
                </c:pt>
                <c:pt idx="1062">
                  <c:v>0.78544800135597914</c:v>
                </c:pt>
                <c:pt idx="1063">
                  <c:v>0.7848085846694054</c:v>
                </c:pt>
                <c:pt idx="1064">
                  <c:v>0.7818002890370106</c:v>
                </c:pt>
                <c:pt idx="1065">
                  <c:v>0.78100454018888843</c:v>
                </c:pt>
                <c:pt idx="1066">
                  <c:v>0.7792554915539055</c:v>
                </c:pt>
                <c:pt idx="1067">
                  <c:v>0.7762352219178178</c:v>
                </c:pt>
                <c:pt idx="1068">
                  <c:v>0.78142684607625468</c:v>
                </c:pt>
                <c:pt idx="1069">
                  <c:v>0.78088819335492887</c:v>
                </c:pt>
                <c:pt idx="1070">
                  <c:v>0.7812000530174994</c:v>
                </c:pt>
                <c:pt idx="1071">
                  <c:v>0.7811812232539076</c:v>
                </c:pt>
                <c:pt idx="1072">
                  <c:v>0.78407781390277165</c:v>
                </c:pt>
                <c:pt idx="1073">
                  <c:v>0.78448298354683732</c:v>
                </c:pt>
                <c:pt idx="1074">
                  <c:v>0.78723090738342227</c:v>
                </c:pt>
                <c:pt idx="1075">
                  <c:v>0.78706301833084524</c:v>
                </c:pt>
                <c:pt idx="1076">
                  <c:v>0.78787260996391872</c:v>
                </c:pt>
                <c:pt idx="1077">
                  <c:v>0.78885836440109647</c:v>
                </c:pt>
                <c:pt idx="1078">
                  <c:v>0.78953779867683216</c:v>
                </c:pt>
                <c:pt idx="1079">
                  <c:v>0.78953157424322917</c:v>
                </c:pt>
                <c:pt idx="1080">
                  <c:v>0.79027651790856535</c:v>
                </c:pt>
                <c:pt idx="1081">
                  <c:v>0.7904884257612802</c:v>
                </c:pt>
                <c:pt idx="1082">
                  <c:v>0.79114041400912205</c:v>
                </c:pt>
                <c:pt idx="1083">
                  <c:v>0.79332056090729419</c:v>
                </c:pt>
                <c:pt idx="1084">
                  <c:v>0.7932933675419277</c:v>
                </c:pt>
                <c:pt idx="1085">
                  <c:v>0.79419661072608772</c:v>
                </c:pt>
                <c:pt idx="1086">
                  <c:v>0.79466053910986822</c:v>
                </c:pt>
                <c:pt idx="1087">
                  <c:v>0.79392687188877642</c:v>
                </c:pt>
                <c:pt idx="1088">
                  <c:v>0.79386017918369145</c:v>
                </c:pt>
                <c:pt idx="1089">
                  <c:v>0.79453003128681299</c:v>
                </c:pt>
                <c:pt idx="1090">
                  <c:v>0.79356606417714504</c:v>
                </c:pt>
                <c:pt idx="1091">
                  <c:v>0.79628112087111436</c:v>
                </c:pt>
                <c:pt idx="1092">
                  <c:v>0.79682917852235013</c:v>
                </c:pt>
                <c:pt idx="1093">
                  <c:v>0.79559768368726802</c:v>
                </c:pt>
                <c:pt idx="1094">
                  <c:v>0.79674601103968834</c:v>
                </c:pt>
                <c:pt idx="1095">
                  <c:v>0.79429613138160815</c:v>
                </c:pt>
                <c:pt idx="1096">
                  <c:v>0.7941880279555108</c:v>
                </c:pt>
                <c:pt idx="1097">
                  <c:v>0.79429613138160815</c:v>
                </c:pt>
                <c:pt idx="1098">
                  <c:v>0.79723346555736518</c:v>
                </c:pt>
                <c:pt idx="1099">
                  <c:v>0.79682390635149014</c:v>
                </c:pt>
              </c:numCache>
            </c:numRef>
          </c:xVal>
          <c:yVal>
            <c:numRef>
              <c:f>Sheet1!$S$3:$S$1102</c:f>
              <c:numCache>
                <c:formatCode>General</c:formatCode>
                <c:ptCount val="1100"/>
                <c:pt idx="0">
                  <c:v>3.7568194820154184</c:v>
                </c:pt>
                <c:pt idx="1">
                  <c:v>3.7566667137590346</c:v>
                </c:pt>
                <c:pt idx="2">
                  <c:v>3.7556262145248787</c:v>
                </c:pt>
                <c:pt idx="3">
                  <c:v>3.7554784051414396</c:v>
                </c:pt>
                <c:pt idx="4">
                  <c:v>3.7571082753477949</c:v>
                </c:pt>
                <c:pt idx="5">
                  <c:v>3.7566249767070401</c:v>
                </c:pt>
                <c:pt idx="6">
                  <c:v>3.7568875016971841</c:v>
                </c:pt>
                <c:pt idx="7">
                  <c:v>3.7586643661385071</c:v>
                </c:pt>
                <c:pt idx="8">
                  <c:v>3.7588680696394294</c:v>
                </c:pt>
                <c:pt idx="9">
                  <c:v>3.7595794510111835</c:v>
                </c:pt>
                <c:pt idx="10">
                  <c:v>3.760828111406735</c:v>
                </c:pt>
                <c:pt idx="11">
                  <c:v>3.7604400016617574</c:v>
                </c:pt>
                <c:pt idx="12">
                  <c:v>3.7616486326125296</c:v>
                </c:pt>
                <c:pt idx="13">
                  <c:v>3.7616856683210607</c:v>
                </c:pt>
                <c:pt idx="14">
                  <c:v>3.7635630551214785</c:v>
                </c:pt>
                <c:pt idx="15">
                  <c:v>3.7628545029766864</c:v>
                </c:pt>
                <c:pt idx="16">
                  <c:v>3.7640850573737841</c:v>
                </c:pt>
                <c:pt idx="17">
                  <c:v>3.7637294205243204</c:v>
                </c:pt>
                <c:pt idx="18">
                  <c:v>3.7636962933936831</c:v>
                </c:pt>
                <c:pt idx="19">
                  <c:v>3.7641487876549409</c:v>
                </c:pt>
                <c:pt idx="20">
                  <c:v>3.7643443660247198</c:v>
                </c:pt>
                <c:pt idx="21">
                  <c:v>3.761333019014653</c:v>
                </c:pt>
                <c:pt idx="22">
                  <c:v>3.7603082517739463</c:v>
                </c:pt>
                <c:pt idx="23">
                  <c:v>3.7593381179579932</c:v>
                </c:pt>
                <c:pt idx="24">
                  <c:v>3.7601150764995133</c:v>
                </c:pt>
                <c:pt idx="25">
                  <c:v>3.7574784303857411</c:v>
                </c:pt>
                <c:pt idx="26">
                  <c:v>3.7565678309980122</c:v>
                </c:pt>
                <c:pt idx="27">
                  <c:v>3.758124796755995</c:v>
                </c:pt>
                <c:pt idx="28">
                  <c:v>3.7588488807034803</c:v>
                </c:pt>
                <c:pt idx="29">
                  <c:v>3.7602186917710543</c:v>
                </c:pt>
                <c:pt idx="30">
                  <c:v>3.759008364649806</c:v>
                </c:pt>
                <c:pt idx="31">
                  <c:v>3.7608607159272207</c:v>
                </c:pt>
                <c:pt idx="32">
                  <c:v>3.7596364248828369</c:v>
                </c:pt>
                <c:pt idx="33">
                  <c:v>3.7600677128116566</c:v>
                </c:pt>
                <c:pt idx="34">
                  <c:v>3.7604400016617574</c:v>
                </c:pt>
                <c:pt idx="35">
                  <c:v>3.7599544636312396</c:v>
                </c:pt>
                <c:pt idx="36">
                  <c:v>3.7616818276446624</c:v>
                </c:pt>
                <c:pt idx="37">
                  <c:v>3.7611515355366474</c:v>
                </c:pt>
                <c:pt idx="38">
                  <c:v>3.76083322523866</c:v>
                </c:pt>
                <c:pt idx="39">
                  <c:v>3.7606491108120541</c:v>
                </c:pt>
                <c:pt idx="40">
                  <c:v>3.7602186917710543</c:v>
                </c:pt>
                <c:pt idx="41">
                  <c:v>3.7612748724123701</c:v>
                </c:pt>
                <c:pt idx="42">
                  <c:v>3.761498486772211</c:v>
                </c:pt>
                <c:pt idx="43">
                  <c:v>3.761517659230273</c:v>
                </c:pt>
                <c:pt idx="44">
                  <c:v>3.7622067319052284</c:v>
                </c:pt>
                <c:pt idx="45">
                  <c:v>3.7605749268701385</c:v>
                </c:pt>
                <c:pt idx="46">
                  <c:v>3.7621282074910103</c:v>
                </c:pt>
                <c:pt idx="47">
                  <c:v>3.7621288587445956</c:v>
                </c:pt>
                <c:pt idx="48">
                  <c:v>3.7610006973619785</c:v>
                </c:pt>
                <c:pt idx="49">
                  <c:v>3.7605288895512361</c:v>
                </c:pt>
                <c:pt idx="50">
                  <c:v>3.7565177482675698</c:v>
                </c:pt>
                <c:pt idx="51">
                  <c:v>3.7589974649828735</c:v>
                </c:pt>
                <c:pt idx="52">
                  <c:v>3.7587239372833761</c:v>
                </c:pt>
                <c:pt idx="53">
                  <c:v>3.7579427300505879</c:v>
                </c:pt>
                <c:pt idx="54">
                  <c:v>3.7586816669001588</c:v>
                </c:pt>
                <c:pt idx="55">
                  <c:v>3.7552900579841517</c:v>
                </c:pt>
                <c:pt idx="56">
                  <c:v>3.7554790262349766</c:v>
                </c:pt>
                <c:pt idx="57">
                  <c:v>3.7543337301050763</c:v>
                </c:pt>
                <c:pt idx="58">
                  <c:v>3.7544225061130079</c:v>
                </c:pt>
                <c:pt idx="59">
                  <c:v>3.7559352532298393</c:v>
                </c:pt>
                <c:pt idx="60">
                  <c:v>3.7557033192923046</c:v>
                </c:pt>
                <c:pt idx="61">
                  <c:v>3.7568823676475795</c:v>
                </c:pt>
                <c:pt idx="62">
                  <c:v>3.7553633581628763</c:v>
                </c:pt>
                <c:pt idx="63">
                  <c:v>3.7571653557349256</c:v>
                </c:pt>
                <c:pt idx="64">
                  <c:v>3.7621167247923437</c:v>
                </c:pt>
                <c:pt idx="65">
                  <c:v>3.7619883838088226</c:v>
                </c:pt>
                <c:pt idx="66">
                  <c:v>3.7633118289032725</c:v>
                </c:pt>
                <c:pt idx="67">
                  <c:v>3.7631842917853904</c:v>
                </c:pt>
                <c:pt idx="68">
                  <c:v>3.7639754441052959</c:v>
                </c:pt>
                <c:pt idx="69">
                  <c:v>3.7617099465412354</c:v>
                </c:pt>
                <c:pt idx="70">
                  <c:v>3.7631409083388045</c:v>
                </c:pt>
                <c:pt idx="71">
                  <c:v>3.7621275562370013</c:v>
                </c:pt>
                <c:pt idx="72">
                  <c:v>3.7608741349526431</c:v>
                </c:pt>
                <c:pt idx="73">
                  <c:v>3.7626171452666628</c:v>
                </c:pt>
                <c:pt idx="74">
                  <c:v>3.7623420700783963</c:v>
                </c:pt>
                <c:pt idx="75">
                  <c:v>3.7618683234589825</c:v>
                </c:pt>
                <c:pt idx="76">
                  <c:v>3.7620745633052035</c:v>
                </c:pt>
                <c:pt idx="77">
                  <c:v>3.7615483206800597</c:v>
                </c:pt>
                <c:pt idx="78">
                  <c:v>3.7614972177414443</c:v>
                </c:pt>
                <c:pt idx="79">
                  <c:v>3.7614723169740878</c:v>
                </c:pt>
                <c:pt idx="80">
                  <c:v>3.7603613383879977</c:v>
                </c:pt>
                <c:pt idx="81">
                  <c:v>3.7618951343017004</c:v>
                </c:pt>
                <c:pt idx="82">
                  <c:v>3.7597733825623378</c:v>
                </c:pt>
                <c:pt idx="83">
                  <c:v>3.7576086254276357</c:v>
                </c:pt>
                <c:pt idx="84">
                  <c:v>3.7569966198600828</c:v>
                </c:pt>
                <c:pt idx="85">
                  <c:v>3.7547094370597325</c:v>
                </c:pt>
                <c:pt idx="86">
                  <c:v>3.7561690643458712</c:v>
                </c:pt>
                <c:pt idx="87">
                  <c:v>3.7559339771194789</c:v>
                </c:pt>
                <c:pt idx="88">
                  <c:v>3.7571871949247049</c:v>
                </c:pt>
                <c:pt idx="89">
                  <c:v>3.7582055631843629</c:v>
                </c:pt>
                <c:pt idx="90">
                  <c:v>3.7579876130882908</c:v>
                </c:pt>
                <c:pt idx="91">
                  <c:v>3.7587700921623748</c:v>
                </c:pt>
                <c:pt idx="92">
                  <c:v>3.759548729132602</c:v>
                </c:pt>
                <c:pt idx="93">
                  <c:v>3.760002450973583</c:v>
                </c:pt>
                <c:pt idx="94">
                  <c:v>3.7596044333195353</c:v>
                </c:pt>
                <c:pt idx="95">
                  <c:v>3.7610965693917646</c:v>
                </c:pt>
                <c:pt idx="96">
                  <c:v>3.7599410322589653</c:v>
                </c:pt>
                <c:pt idx="97">
                  <c:v>3.7592830520433576</c:v>
                </c:pt>
                <c:pt idx="98">
                  <c:v>3.7534923848922714</c:v>
                </c:pt>
                <c:pt idx="99">
                  <c:v>3.7535703112087266</c:v>
                </c:pt>
                <c:pt idx="100">
                  <c:v>3.8351464620751745</c:v>
                </c:pt>
                <c:pt idx="101">
                  <c:v>3.8349885689623018</c:v>
                </c:pt>
                <c:pt idx="102">
                  <c:v>3.8350129157621997</c:v>
                </c:pt>
                <c:pt idx="103">
                  <c:v>3.8368767763271467</c:v>
                </c:pt>
                <c:pt idx="104">
                  <c:v>3.8384686346494514</c:v>
                </c:pt>
                <c:pt idx="105">
                  <c:v>3.8364578115159547</c:v>
                </c:pt>
                <c:pt idx="106">
                  <c:v>3.8372102574180178</c:v>
                </c:pt>
                <c:pt idx="107">
                  <c:v>3.836580474486234</c:v>
                </c:pt>
                <c:pt idx="108">
                  <c:v>3.8341981870447981</c:v>
                </c:pt>
                <c:pt idx="109">
                  <c:v>3.8338280307244905</c:v>
                </c:pt>
                <c:pt idx="110">
                  <c:v>3.831931687004603</c:v>
                </c:pt>
                <c:pt idx="111">
                  <c:v>3.8316267856238659</c:v>
                </c:pt>
                <c:pt idx="112">
                  <c:v>3.8314605964907527</c:v>
                </c:pt>
                <c:pt idx="113">
                  <c:v>3.8290302254793218</c:v>
                </c:pt>
                <c:pt idx="114">
                  <c:v>3.8281568626282576</c:v>
                </c:pt>
                <c:pt idx="115">
                  <c:v>3.8280122067435931</c:v>
                </c:pt>
                <c:pt idx="116">
                  <c:v>3.8282058573375286</c:v>
                </c:pt>
                <c:pt idx="117">
                  <c:v>3.8260556616187857</c:v>
                </c:pt>
                <c:pt idx="118">
                  <c:v>3.8264592720651254</c:v>
                </c:pt>
                <c:pt idx="119">
                  <c:v>3.8257058627415317</c:v>
                </c:pt>
                <c:pt idx="120">
                  <c:v>3.8251749007492073</c:v>
                </c:pt>
                <c:pt idx="121">
                  <c:v>3.8239278675239987</c:v>
                </c:pt>
                <c:pt idx="122">
                  <c:v>3.8227772540509535</c:v>
                </c:pt>
                <c:pt idx="123">
                  <c:v>3.8239897003312326</c:v>
                </c:pt>
                <c:pt idx="124">
                  <c:v>3.8242867280524173</c:v>
                </c:pt>
                <c:pt idx="125">
                  <c:v>3.8230464230327845</c:v>
                </c:pt>
                <c:pt idx="126">
                  <c:v>3.8235292618778645</c:v>
                </c:pt>
                <c:pt idx="127">
                  <c:v>3.8227441875556316</c:v>
                </c:pt>
                <c:pt idx="128">
                  <c:v>3.823561077525818</c:v>
                </c:pt>
                <c:pt idx="129">
                  <c:v>3.8251017479149616</c:v>
                </c:pt>
                <c:pt idx="130">
                  <c:v>3.8252084662287591</c:v>
                </c:pt>
                <c:pt idx="131">
                  <c:v>3.8252048619359562</c:v>
                </c:pt>
                <c:pt idx="132">
                  <c:v>3.8254697750230551</c:v>
                </c:pt>
                <c:pt idx="133">
                  <c:v>3.8279153513350348</c:v>
                </c:pt>
                <c:pt idx="134">
                  <c:v>3.8264652502547611</c:v>
                </c:pt>
                <c:pt idx="135">
                  <c:v>3.8282195895430933</c:v>
                </c:pt>
                <c:pt idx="136">
                  <c:v>3.8280008464556552</c:v>
                </c:pt>
                <c:pt idx="137">
                  <c:v>3.827922540395416</c:v>
                </c:pt>
                <c:pt idx="138">
                  <c:v>3.8286940048543774</c:v>
                </c:pt>
                <c:pt idx="139">
                  <c:v>3.8307032020856906</c:v>
                </c:pt>
                <c:pt idx="140">
                  <c:v>3.8317041946847645</c:v>
                </c:pt>
                <c:pt idx="141">
                  <c:v>3.8325060697794271</c:v>
                </c:pt>
                <c:pt idx="142">
                  <c:v>3.8339688491811166</c:v>
                </c:pt>
                <c:pt idx="143">
                  <c:v>3.8339920405320771</c:v>
                </c:pt>
                <c:pt idx="144">
                  <c:v>3.8335611741710354</c:v>
                </c:pt>
                <c:pt idx="145">
                  <c:v>3.8331556635235535</c:v>
                </c:pt>
                <c:pt idx="146">
                  <c:v>3.8330765787246053</c:v>
                </c:pt>
                <c:pt idx="147">
                  <c:v>3.8307347903104292</c:v>
                </c:pt>
                <c:pt idx="148">
                  <c:v>3.8305070575228068</c:v>
                </c:pt>
                <c:pt idx="149">
                  <c:v>3.8269584242173447</c:v>
                </c:pt>
                <c:pt idx="150">
                  <c:v>3.8264640610478424</c:v>
                </c:pt>
                <c:pt idx="151">
                  <c:v>3.8258574133258976</c:v>
                </c:pt>
                <c:pt idx="152">
                  <c:v>3.8253672996606087</c:v>
                </c:pt>
                <c:pt idx="153">
                  <c:v>3.8243953047780126</c:v>
                </c:pt>
                <c:pt idx="154">
                  <c:v>3.8227309929123021</c:v>
                </c:pt>
                <c:pt idx="155">
                  <c:v>3.8226270104500459</c:v>
                </c:pt>
                <c:pt idx="156">
                  <c:v>3.8221671705978131</c:v>
                </c:pt>
                <c:pt idx="157">
                  <c:v>3.8212648842354717</c:v>
                </c:pt>
                <c:pt idx="158">
                  <c:v>3.8212739305149777</c:v>
                </c:pt>
                <c:pt idx="159">
                  <c:v>3.8215410819451674</c:v>
                </c:pt>
                <c:pt idx="160">
                  <c:v>3.822914250601948</c:v>
                </c:pt>
                <c:pt idx="161">
                  <c:v>3.8220018231272492</c:v>
                </c:pt>
                <c:pt idx="162">
                  <c:v>3.8242411165137722</c:v>
                </c:pt>
                <c:pt idx="163">
                  <c:v>3.8241529154201181</c:v>
                </c:pt>
                <c:pt idx="164">
                  <c:v>3.8263335289567797</c:v>
                </c:pt>
                <c:pt idx="165">
                  <c:v>3.8260760469681254</c:v>
                </c:pt>
                <c:pt idx="166">
                  <c:v>3.8285291237392687</c:v>
                </c:pt>
                <c:pt idx="167">
                  <c:v>3.8286880079045154</c:v>
                </c:pt>
                <c:pt idx="168">
                  <c:v>3.8312282627532981</c:v>
                </c:pt>
                <c:pt idx="169">
                  <c:v>3.8304516128228463</c:v>
                </c:pt>
                <c:pt idx="170">
                  <c:v>3.8309434011583066</c:v>
                </c:pt>
                <c:pt idx="171">
                  <c:v>3.831311683940684</c:v>
                </c:pt>
                <c:pt idx="172">
                  <c:v>3.831332538150217</c:v>
                </c:pt>
                <c:pt idx="173">
                  <c:v>3.8289406503708059</c:v>
                </c:pt>
                <c:pt idx="174">
                  <c:v>3.8287268431293393</c:v>
                </c:pt>
                <c:pt idx="175">
                  <c:v>3.8262419116744431</c:v>
                </c:pt>
                <c:pt idx="176">
                  <c:v>3.8251557199693265</c:v>
                </c:pt>
                <c:pt idx="177">
                  <c:v>3.8253223487549861</c:v>
                </c:pt>
                <c:pt idx="178">
                  <c:v>3.8223691853853432</c:v>
                </c:pt>
                <c:pt idx="179">
                  <c:v>3.8216932649725517</c:v>
                </c:pt>
                <c:pt idx="180">
                  <c:v>3.8214803249939653</c:v>
                </c:pt>
                <c:pt idx="181">
                  <c:v>3.8223415273599466</c:v>
                </c:pt>
                <c:pt idx="182">
                  <c:v>3.82128956746228</c:v>
                </c:pt>
                <c:pt idx="183">
                  <c:v>3.8222591619412665</c:v>
                </c:pt>
                <c:pt idx="184">
                  <c:v>3.8213563771192982</c:v>
                </c:pt>
                <c:pt idx="185">
                  <c:v>3.8235034411398354</c:v>
                </c:pt>
                <c:pt idx="186">
                  <c:v>3.8235959220740896</c:v>
                </c:pt>
                <c:pt idx="187">
                  <c:v>3.8259370710940424</c:v>
                </c:pt>
                <c:pt idx="188">
                  <c:v>3.8261323456717635</c:v>
                </c:pt>
                <c:pt idx="189">
                  <c:v>3.8283875050483029</c:v>
                </c:pt>
                <c:pt idx="190">
                  <c:v>3.828394690715156</c:v>
                </c:pt>
                <c:pt idx="191">
                  <c:v>3.8307962036686409</c:v>
                </c:pt>
                <c:pt idx="192">
                  <c:v>3.8305589141019887</c:v>
                </c:pt>
                <c:pt idx="193">
                  <c:v>3.8306364378736903</c:v>
                </c:pt>
                <c:pt idx="194">
                  <c:v>3.828541664767636</c:v>
                </c:pt>
                <c:pt idx="195">
                  <c:v>3.8286515764629843</c:v>
                </c:pt>
                <c:pt idx="196">
                  <c:v>3.8276576664219752</c:v>
                </c:pt>
                <c:pt idx="197">
                  <c:v>3.8257537876292824</c:v>
                </c:pt>
                <c:pt idx="198">
                  <c:v>3.8259203167977427</c:v>
                </c:pt>
                <c:pt idx="199">
                  <c:v>3.8223986175897147</c:v>
                </c:pt>
                <c:pt idx="200">
                  <c:v>3.8767909112945858</c:v>
                </c:pt>
                <c:pt idx="201">
                  <c:v>3.8770265566153959</c:v>
                </c:pt>
                <c:pt idx="202">
                  <c:v>3.8762300103887322</c:v>
                </c:pt>
                <c:pt idx="203">
                  <c:v>3.8746281203543851</c:v>
                </c:pt>
                <c:pt idx="204">
                  <c:v>3.8759793421758832</c:v>
                </c:pt>
                <c:pt idx="205">
                  <c:v>3.8741230977214935</c:v>
                </c:pt>
                <c:pt idx="206">
                  <c:v>3.8736731910010405</c:v>
                </c:pt>
                <c:pt idx="207">
                  <c:v>3.873573821317791</c:v>
                </c:pt>
                <c:pt idx="208">
                  <c:v>3.873146551027721</c:v>
                </c:pt>
                <c:pt idx="209">
                  <c:v>3.872840829725019</c:v>
                </c:pt>
                <c:pt idx="210">
                  <c:v>3.8737080493001423</c:v>
                </c:pt>
                <c:pt idx="211">
                  <c:v>3.872360046194224</c:v>
                </c:pt>
                <c:pt idx="212">
                  <c:v>3.8719951532509733</c:v>
                </c:pt>
                <c:pt idx="213">
                  <c:v>3.8721953327376233</c:v>
                </c:pt>
                <c:pt idx="214">
                  <c:v>3.8717857801827993</c:v>
                </c:pt>
                <c:pt idx="215">
                  <c:v>3.8703704337048728</c:v>
                </c:pt>
                <c:pt idx="216">
                  <c:v>3.8706511416856393</c:v>
                </c:pt>
                <c:pt idx="217">
                  <c:v>3.871299326127176</c:v>
                </c:pt>
                <c:pt idx="218">
                  <c:v>3.8712867568503699</c:v>
                </c:pt>
                <c:pt idx="219">
                  <c:v>3.8717508855287122</c:v>
                </c:pt>
                <c:pt idx="220">
                  <c:v>3.8715162672308221</c:v>
                </c:pt>
                <c:pt idx="221">
                  <c:v>3.8706293694141269</c:v>
                </c:pt>
                <c:pt idx="222">
                  <c:v>3.8710594684645208</c:v>
                </c:pt>
                <c:pt idx="223">
                  <c:v>3.8715065273999851</c:v>
                </c:pt>
                <c:pt idx="224">
                  <c:v>3.8701481057885552</c:v>
                </c:pt>
                <c:pt idx="225">
                  <c:v>3.8707599651851776</c:v>
                </c:pt>
                <c:pt idx="226">
                  <c:v>3.8711115695547256</c:v>
                </c:pt>
                <c:pt idx="227">
                  <c:v>3.8709575330534265</c:v>
                </c:pt>
                <c:pt idx="228">
                  <c:v>3.8713617399269702</c:v>
                </c:pt>
                <c:pt idx="229">
                  <c:v>3.8706167917135752</c:v>
                </c:pt>
                <c:pt idx="230">
                  <c:v>3.8710892232838892</c:v>
                </c:pt>
                <c:pt idx="231">
                  <c:v>3.8714132414388094</c:v>
                </c:pt>
                <c:pt idx="232">
                  <c:v>3.8701125693482163</c:v>
                </c:pt>
                <c:pt idx="233">
                  <c:v>3.8695846044874855</c:v>
                </c:pt>
                <c:pt idx="234">
                  <c:v>3.8686139362918679</c:v>
                </c:pt>
                <c:pt idx="235">
                  <c:v>3.8684962808618373</c:v>
                </c:pt>
                <c:pt idx="236">
                  <c:v>3.8704844548747008</c:v>
                </c:pt>
                <c:pt idx="237">
                  <c:v>3.8693150826156195</c:v>
                </c:pt>
                <c:pt idx="238">
                  <c:v>3.870897430557902</c:v>
                </c:pt>
                <c:pt idx="239">
                  <c:v>3.8712695775588162</c:v>
                </c:pt>
                <c:pt idx="240">
                  <c:v>3.8719883048621559</c:v>
                </c:pt>
                <c:pt idx="241">
                  <c:v>3.8731562442236527</c:v>
                </c:pt>
                <c:pt idx="242">
                  <c:v>3.8732333876708576</c:v>
                </c:pt>
                <c:pt idx="243">
                  <c:v>3.8742349759145416</c:v>
                </c:pt>
                <c:pt idx="244">
                  <c:v>3.8745105884165079</c:v>
                </c:pt>
                <c:pt idx="245">
                  <c:v>3.8742600709474257</c:v>
                </c:pt>
                <c:pt idx="246">
                  <c:v>3.8757667938389209</c:v>
                </c:pt>
                <c:pt idx="247">
                  <c:v>3.8739484066560679</c:v>
                </c:pt>
                <c:pt idx="248">
                  <c:v>3.8738125249442454</c:v>
                </c:pt>
                <c:pt idx="249">
                  <c:v>3.8742435248426235</c:v>
                </c:pt>
                <c:pt idx="250">
                  <c:v>3.8744096169304205</c:v>
                </c:pt>
                <c:pt idx="251">
                  <c:v>3.873505872647343</c:v>
                </c:pt>
                <c:pt idx="252">
                  <c:v>3.8759628244941173</c:v>
                </c:pt>
                <c:pt idx="253">
                  <c:v>3.8758169676406746</c:v>
                </c:pt>
                <c:pt idx="254">
                  <c:v>3.8747610431423065</c:v>
                </c:pt>
                <c:pt idx="255">
                  <c:v>3.8735269997818076</c:v>
                </c:pt>
                <c:pt idx="256">
                  <c:v>3.8688285955876132</c:v>
                </c:pt>
                <c:pt idx="257">
                  <c:v>3.8693833474229318</c:v>
                </c:pt>
                <c:pt idx="258">
                  <c:v>3.8677434577590488</c:v>
                </c:pt>
                <c:pt idx="259">
                  <c:v>3.8683585158168516</c:v>
                </c:pt>
                <c:pt idx="260">
                  <c:v>3.8680616554780274</c:v>
                </c:pt>
                <c:pt idx="261">
                  <c:v>3.8680317796039572</c:v>
                </c:pt>
                <c:pt idx="262">
                  <c:v>3.8678543250325168</c:v>
                </c:pt>
                <c:pt idx="263">
                  <c:v>3.8687172508736301</c:v>
                </c:pt>
                <c:pt idx="264">
                  <c:v>3.8685754794656901</c:v>
                </c:pt>
                <c:pt idx="265">
                  <c:v>3.8691596296179434</c:v>
                </c:pt>
                <c:pt idx="266">
                  <c:v>3.868657568207611</c:v>
                </c:pt>
                <c:pt idx="267">
                  <c:v>3.8681133272255552</c:v>
                </c:pt>
                <c:pt idx="268">
                  <c:v>3.8680863509601502</c:v>
                </c:pt>
                <c:pt idx="269">
                  <c:v>3.8680386859740818</c:v>
                </c:pt>
                <c:pt idx="270">
                  <c:v>3.8693460594656615</c:v>
                </c:pt>
                <c:pt idx="271">
                  <c:v>3.869384486669762</c:v>
                </c:pt>
                <c:pt idx="272">
                  <c:v>3.8692187280084194</c:v>
                </c:pt>
                <c:pt idx="273">
                  <c:v>3.8711985830810498</c:v>
                </c:pt>
                <c:pt idx="274">
                  <c:v>3.8731494037818504</c:v>
                </c:pt>
                <c:pt idx="275">
                  <c:v>3.8729282758678392</c:v>
                </c:pt>
                <c:pt idx="276">
                  <c:v>3.8741756216639502</c:v>
                </c:pt>
                <c:pt idx="277">
                  <c:v>3.8738290781818949</c:v>
                </c:pt>
                <c:pt idx="278">
                  <c:v>3.8744558151012818</c:v>
                </c:pt>
                <c:pt idx="279">
                  <c:v>3.8737845677429177</c:v>
                </c:pt>
                <c:pt idx="280">
                  <c:v>3.8728836946319145</c:v>
                </c:pt>
                <c:pt idx="281">
                  <c:v>3.8734207769840507</c:v>
                </c:pt>
                <c:pt idx="282">
                  <c:v>3.8721758969093623</c:v>
                </c:pt>
                <c:pt idx="283">
                  <c:v>3.8720168958068895</c:v>
                </c:pt>
                <c:pt idx="284">
                  <c:v>3.8725104290653367</c:v>
                </c:pt>
                <c:pt idx="285">
                  <c:v>3.8727733835817975</c:v>
                </c:pt>
                <c:pt idx="286">
                  <c:v>3.872346876255925</c:v>
                </c:pt>
                <c:pt idx="287">
                  <c:v>3.8751032533261416</c:v>
                </c:pt>
                <c:pt idx="288">
                  <c:v>3.87418417109946</c:v>
                </c:pt>
                <c:pt idx="289">
                  <c:v>3.8755661958567669</c:v>
                </c:pt>
                <c:pt idx="290">
                  <c:v>3.8774442314393212</c:v>
                </c:pt>
                <c:pt idx="291">
                  <c:v>3.8778173700506873</c:v>
                </c:pt>
                <c:pt idx="292">
                  <c:v>3.8794845466116672</c:v>
                </c:pt>
                <c:pt idx="293">
                  <c:v>3.8792415224139551</c:v>
                </c:pt>
                <c:pt idx="294">
                  <c:v>3.8783330425970517</c:v>
                </c:pt>
                <c:pt idx="295">
                  <c:v>3.8793607555387108</c:v>
                </c:pt>
                <c:pt idx="296">
                  <c:v>3.8777189915043127</c:v>
                </c:pt>
                <c:pt idx="297">
                  <c:v>3.8777087317317571</c:v>
                </c:pt>
                <c:pt idx="298">
                  <c:v>3.8773383934024217</c:v>
                </c:pt>
                <c:pt idx="299">
                  <c:v>3.8753467342511159</c:v>
                </c:pt>
                <c:pt idx="300">
                  <c:v>3.8899955697582369</c:v>
                </c:pt>
                <c:pt idx="301">
                  <c:v>3.8897691156694632</c:v>
                </c:pt>
                <c:pt idx="302">
                  <c:v>3.8896179568558424</c:v>
                </c:pt>
                <c:pt idx="303">
                  <c:v>3.889316657245506</c:v>
                </c:pt>
                <c:pt idx="304">
                  <c:v>3.8892952875997109</c:v>
                </c:pt>
                <c:pt idx="305">
                  <c:v>3.8895685009380658</c:v>
                </c:pt>
                <c:pt idx="306">
                  <c:v>3.8884201283584607</c:v>
                </c:pt>
                <c:pt idx="307">
                  <c:v>3.8887897381612522</c:v>
                </c:pt>
                <c:pt idx="308">
                  <c:v>3.8882394570462173</c:v>
                </c:pt>
                <c:pt idx="309">
                  <c:v>3.8877874243018242</c:v>
                </c:pt>
                <c:pt idx="310">
                  <c:v>3.8873971524190525</c:v>
                </c:pt>
                <c:pt idx="311">
                  <c:v>3.8866206608068707</c:v>
                </c:pt>
                <c:pt idx="312">
                  <c:v>3.8869492465845505</c:v>
                </c:pt>
                <c:pt idx="313">
                  <c:v>3.886169015839839</c:v>
                </c:pt>
                <c:pt idx="314">
                  <c:v>3.886277314192915</c:v>
                </c:pt>
                <c:pt idx="315">
                  <c:v>3.8862851855757308</c:v>
                </c:pt>
                <c:pt idx="316">
                  <c:v>3.8874856028024136</c:v>
                </c:pt>
                <c:pt idx="317">
                  <c:v>3.8875002379405581</c:v>
                </c:pt>
                <c:pt idx="318">
                  <c:v>3.8868089171435605</c:v>
                </c:pt>
                <c:pt idx="319">
                  <c:v>3.8866003532717985</c:v>
                </c:pt>
                <c:pt idx="320">
                  <c:v>3.8872709799059177</c:v>
                </c:pt>
                <c:pt idx="321">
                  <c:v>3.8877665963143526</c:v>
                </c:pt>
                <c:pt idx="322">
                  <c:v>3.8880340321790956</c:v>
                </c:pt>
                <c:pt idx="323">
                  <c:v>3.8881071958293059</c:v>
                </c:pt>
                <c:pt idx="324">
                  <c:v>3.8876567963267701</c:v>
                </c:pt>
                <c:pt idx="325">
                  <c:v>3.8867818656083872</c:v>
                </c:pt>
                <c:pt idx="326">
                  <c:v>3.8875492217621193</c:v>
                </c:pt>
                <c:pt idx="327">
                  <c:v>3.8862147042186113</c:v>
                </c:pt>
                <c:pt idx="328">
                  <c:v>3.886552442803048</c:v>
                </c:pt>
                <c:pt idx="329">
                  <c:v>3.8868185090669796</c:v>
                </c:pt>
                <c:pt idx="330">
                  <c:v>3.8859456607585359</c:v>
                </c:pt>
                <c:pt idx="331">
                  <c:v>3.8868032890321</c:v>
                </c:pt>
                <c:pt idx="332">
                  <c:v>3.8859073195796419</c:v>
                </c:pt>
                <c:pt idx="333">
                  <c:v>3.8863528466380339</c:v>
                </c:pt>
                <c:pt idx="334">
                  <c:v>3.8856562484710873</c:v>
                </c:pt>
                <c:pt idx="335">
                  <c:v>3.8866809756890084</c:v>
                </c:pt>
                <c:pt idx="336">
                  <c:v>3.8855890855775517</c:v>
                </c:pt>
                <c:pt idx="337">
                  <c:v>3.8862062570215778</c:v>
                </c:pt>
                <c:pt idx="338">
                  <c:v>3.8854406568516762</c:v>
                </c:pt>
                <c:pt idx="339">
                  <c:v>3.8865062250335964</c:v>
                </c:pt>
                <c:pt idx="340">
                  <c:v>3.8864340641401989</c:v>
                </c:pt>
                <c:pt idx="341">
                  <c:v>3.8861763430762455</c:v>
                </c:pt>
                <c:pt idx="342">
                  <c:v>3.8866443271902784</c:v>
                </c:pt>
                <c:pt idx="343">
                  <c:v>3.8854113260132395</c:v>
                </c:pt>
                <c:pt idx="344">
                  <c:v>3.8870478708457692</c:v>
                </c:pt>
                <c:pt idx="345">
                  <c:v>3.886586279998864</c:v>
                </c:pt>
                <c:pt idx="346">
                  <c:v>3.8872878864946712</c:v>
                </c:pt>
                <c:pt idx="347">
                  <c:v>3.8871898605973363</c:v>
                </c:pt>
                <c:pt idx="348">
                  <c:v>3.8859349399134424</c:v>
                </c:pt>
                <c:pt idx="349">
                  <c:v>3.8865011400405098</c:v>
                </c:pt>
                <c:pt idx="350">
                  <c:v>3.8872709799059177</c:v>
                </c:pt>
                <c:pt idx="351">
                  <c:v>3.8874608072448087</c:v>
                </c:pt>
                <c:pt idx="352">
                  <c:v>3.8872399787098888</c:v>
                </c:pt>
                <c:pt idx="353">
                  <c:v>3.887875840173749</c:v>
                </c:pt>
                <c:pt idx="354">
                  <c:v>3.8874613817829795</c:v>
                </c:pt>
                <c:pt idx="355">
                  <c:v>3.8886884767896652</c:v>
                </c:pt>
                <c:pt idx="356">
                  <c:v>3.8874923458782087</c:v>
                </c:pt>
                <c:pt idx="357">
                  <c:v>3.8888010022133268</c:v>
                </c:pt>
                <c:pt idx="358">
                  <c:v>3.8874354667592481</c:v>
                </c:pt>
                <c:pt idx="359">
                  <c:v>3.8872602732600301</c:v>
                </c:pt>
                <c:pt idx="360">
                  <c:v>3.8883795858979164</c:v>
                </c:pt>
                <c:pt idx="361">
                  <c:v>3.8869419250092232</c:v>
                </c:pt>
                <c:pt idx="362">
                  <c:v>3.8881252063818579</c:v>
                </c:pt>
                <c:pt idx="363">
                  <c:v>3.8882822410289881</c:v>
                </c:pt>
                <c:pt idx="364">
                  <c:v>3.8872991372325472</c:v>
                </c:pt>
                <c:pt idx="365">
                  <c:v>3.8884279828924906</c:v>
                </c:pt>
                <c:pt idx="366">
                  <c:v>3.8875959658136825</c:v>
                </c:pt>
                <c:pt idx="367">
                  <c:v>3.8880109426627931</c:v>
                </c:pt>
                <c:pt idx="368">
                  <c:v>3.8883148716498197</c:v>
                </c:pt>
                <c:pt idx="369">
                  <c:v>3.8875965402742048</c:v>
                </c:pt>
                <c:pt idx="370">
                  <c:v>3.8878139045419591</c:v>
                </c:pt>
                <c:pt idx="371">
                  <c:v>3.8881240882865291</c:v>
                </c:pt>
                <c:pt idx="372">
                  <c:v>3.8874709372115261</c:v>
                </c:pt>
                <c:pt idx="373">
                  <c:v>3.8884966470186519</c:v>
                </c:pt>
                <c:pt idx="374">
                  <c:v>3.8871239198455618</c:v>
                </c:pt>
                <c:pt idx="375">
                  <c:v>3.8875965402742048</c:v>
                </c:pt>
                <c:pt idx="376">
                  <c:v>3.8872095814820895</c:v>
                </c:pt>
                <c:pt idx="377">
                  <c:v>3.8870918250899829</c:v>
                </c:pt>
                <c:pt idx="378">
                  <c:v>3.8879692955641616</c:v>
                </c:pt>
                <c:pt idx="379">
                  <c:v>3.8878741474988301</c:v>
                </c:pt>
                <c:pt idx="380">
                  <c:v>3.8876793196088535</c:v>
                </c:pt>
                <c:pt idx="381">
                  <c:v>3.8878319203775766</c:v>
                </c:pt>
                <c:pt idx="382">
                  <c:v>3.887759855087602</c:v>
                </c:pt>
                <c:pt idx="383">
                  <c:v>3.8879867343644379</c:v>
                </c:pt>
                <c:pt idx="384">
                  <c:v>3.8869470077614214</c:v>
                </c:pt>
                <c:pt idx="385">
                  <c:v>3.8863297485439543</c:v>
                </c:pt>
                <c:pt idx="386">
                  <c:v>3.8870456019920141</c:v>
                </c:pt>
                <c:pt idx="387">
                  <c:v>3.8878251493633336</c:v>
                </c:pt>
                <c:pt idx="388">
                  <c:v>3.8869723606276367</c:v>
                </c:pt>
                <c:pt idx="389">
                  <c:v>3.8872732180038492</c:v>
                </c:pt>
                <c:pt idx="390">
                  <c:v>3.8870957575847771</c:v>
                </c:pt>
                <c:pt idx="391">
                  <c:v>3.886289151518215</c:v>
                </c:pt>
                <c:pt idx="392">
                  <c:v>3.8861543612059588</c:v>
                </c:pt>
                <c:pt idx="393">
                  <c:v>3.8863494863980073</c:v>
                </c:pt>
                <c:pt idx="394">
                  <c:v>3.8854609879507458</c:v>
                </c:pt>
                <c:pt idx="395">
                  <c:v>3.8846970909649401</c:v>
                </c:pt>
                <c:pt idx="396">
                  <c:v>3.8849585584246458</c:v>
                </c:pt>
                <c:pt idx="397">
                  <c:v>3.8841411848363969</c:v>
                </c:pt>
                <c:pt idx="398">
                  <c:v>3.884602207214066</c:v>
                </c:pt>
                <c:pt idx="399">
                  <c:v>3.8845564451018024</c:v>
                </c:pt>
                <c:pt idx="400">
                  <c:v>3.9458795348427604</c:v>
                </c:pt>
                <c:pt idx="401">
                  <c:v>3.9451721436599656</c:v>
                </c:pt>
                <c:pt idx="402">
                  <c:v>3.9442418613200125</c:v>
                </c:pt>
                <c:pt idx="403">
                  <c:v>3.9421456494836105</c:v>
                </c:pt>
                <c:pt idx="404">
                  <c:v>3.9430858918293081</c:v>
                </c:pt>
                <c:pt idx="405">
                  <c:v>3.9422896176451672</c:v>
                </c:pt>
                <c:pt idx="406">
                  <c:v>3.9401342557836307</c:v>
                </c:pt>
                <c:pt idx="407">
                  <c:v>3.9397018734479636</c:v>
                </c:pt>
                <c:pt idx="408">
                  <c:v>3.9387461472686591</c:v>
                </c:pt>
                <c:pt idx="409">
                  <c:v>3.9384807019457981</c:v>
                </c:pt>
                <c:pt idx="410">
                  <c:v>3.9364018519414903</c:v>
                </c:pt>
                <c:pt idx="411">
                  <c:v>3.9368925061885536</c:v>
                </c:pt>
                <c:pt idx="412">
                  <c:v>3.9367053870131983</c:v>
                </c:pt>
                <c:pt idx="413">
                  <c:v>3.9343697426817519</c:v>
                </c:pt>
                <c:pt idx="414">
                  <c:v>3.9344535863986132</c:v>
                </c:pt>
                <c:pt idx="415">
                  <c:v>3.9333691057361833</c:v>
                </c:pt>
                <c:pt idx="416">
                  <c:v>3.9342816213022567</c:v>
                </c:pt>
                <c:pt idx="417">
                  <c:v>3.9320432063038933</c:v>
                </c:pt>
                <c:pt idx="418">
                  <c:v>3.9330769213374128</c:v>
                </c:pt>
                <c:pt idx="419">
                  <c:v>3.9321116005890207</c:v>
                </c:pt>
                <c:pt idx="420">
                  <c:v>3.9318530080059761</c:v>
                </c:pt>
                <c:pt idx="421">
                  <c:v>3.9330570156065048</c:v>
                </c:pt>
                <c:pt idx="422">
                  <c:v>3.9327916739532998</c:v>
                </c:pt>
                <c:pt idx="423">
                  <c:v>3.9324142722819779</c:v>
                </c:pt>
                <c:pt idx="424">
                  <c:v>3.9321245270170988</c:v>
                </c:pt>
                <c:pt idx="425">
                  <c:v>3.9334067383110485</c:v>
                </c:pt>
                <c:pt idx="426">
                  <c:v>3.9319941851117615</c:v>
                </c:pt>
                <c:pt idx="427">
                  <c:v>3.9330241948423992</c:v>
                </c:pt>
                <c:pt idx="428">
                  <c:v>3.9325558904775075</c:v>
                </c:pt>
                <c:pt idx="429">
                  <c:v>3.9332211321572417</c:v>
                </c:pt>
                <c:pt idx="430">
                  <c:v>3.9332674069431097</c:v>
                </c:pt>
                <c:pt idx="431">
                  <c:v>3.932235479215076</c:v>
                </c:pt>
                <c:pt idx="432">
                  <c:v>3.9338472200472383</c:v>
                </c:pt>
                <c:pt idx="433">
                  <c:v>3.9346760295840979</c:v>
                </c:pt>
                <c:pt idx="434">
                  <c:v>3.9332512601168697</c:v>
                </c:pt>
                <c:pt idx="435">
                  <c:v>3.9338665904371095</c:v>
                </c:pt>
                <c:pt idx="436">
                  <c:v>3.9346738951031446</c:v>
                </c:pt>
                <c:pt idx="437">
                  <c:v>3.934663136096006</c:v>
                </c:pt>
                <c:pt idx="438">
                  <c:v>3.9357698418276472</c:v>
                </c:pt>
                <c:pt idx="439">
                  <c:v>3.9358321042926541</c:v>
                </c:pt>
                <c:pt idx="440">
                  <c:v>3.9353839067026661</c:v>
                </c:pt>
                <c:pt idx="441">
                  <c:v>3.9353039171937878</c:v>
                </c:pt>
                <c:pt idx="442">
                  <c:v>3.936107384119965</c:v>
                </c:pt>
                <c:pt idx="443">
                  <c:v>3.9366088634657177</c:v>
                </c:pt>
                <c:pt idx="444">
                  <c:v>3.9365965418651481</c:v>
                </c:pt>
                <c:pt idx="445">
                  <c:v>3.9368206676187687</c:v>
                </c:pt>
                <c:pt idx="446">
                  <c:v>3.9370243694908766</c:v>
                </c:pt>
                <c:pt idx="447">
                  <c:v>3.93816594919568</c:v>
                </c:pt>
                <c:pt idx="448">
                  <c:v>3.9386905012400137</c:v>
                </c:pt>
                <c:pt idx="449">
                  <c:v>3.9391912327740242</c:v>
                </c:pt>
                <c:pt idx="450">
                  <c:v>3.9392003351853839</c:v>
                </c:pt>
                <c:pt idx="451">
                  <c:v>3.9377198606396484</c:v>
                </c:pt>
                <c:pt idx="452">
                  <c:v>3.9374102186900837</c:v>
                </c:pt>
                <c:pt idx="453">
                  <c:v>3.9377327147763261</c:v>
                </c:pt>
                <c:pt idx="454">
                  <c:v>3.9375093398570473</c:v>
                </c:pt>
                <c:pt idx="455">
                  <c:v>3.937457364312464</c:v>
                </c:pt>
                <c:pt idx="456">
                  <c:v>3.9365123306005416</c:v>
                </c:pt>
                <c:pt idx="457">
                  <c:v>3.9360800208485416</c:v>
                </c:pt>
                <c:pt idx="458">
                  <c:v>3.9372617774437195</c:v>
                </c:pt>
                <c:pt idx="459">
                  <c:v>3.9364120451670379</c:v>
                </c:pt>
                <c:pt idx="460">
                  <c:v>3.9360907358187549</c:v>
                </c:pt>
                <c:pt idx="461">
                  <c:v>3.9357242301671325</c:v>
                </c:pt>
                <c:pt idx="462">
                  <c:v>3.9354869756409179</c:v>
                </c:pt>
                <c:pt idx="463">
                  <c:v>3.9342170979087814</c:v>
                </c:pt>
                <c:pt idx="464">
                  <c:v>3.9328939412606245</c:v>
                </c:pt>
                <c:pt idx="465">
                  <c:v>3.9322166265953435</c:v>
                </c:pt>
                <c:pt idx="466">
                  <c:v>3.9329536958973548</c:v>
                </c:pt>
                <c:pt idx="467">
                  <c:v>3.9315577182657102</c:v>
                </c:pt>
                <c:pt idx="468">
                  <c:v>3.9319365423704369</c:v>
                </c:pt>
                <c:pt idx="469">
                  <c:v>3.9307613872107292</c:v>
                </c:pt>
                <c:pt idx="470">
                  <c:v>3.9323125052447367</c:v>
                </c:pt>
                <c:pt idx="471">
                  <c:v>3.9318034567980251</c:v>
                </c:pt>
                <c:pt idx="472">
                  <c:v>3.931671423962853</c:v>
                </c:pt>
                <c:pt idx="473">
                  <c:v>3.931307607037545</c:v>
                </c:pt>
                <c:pt idx="474">
                  <c:v>3.931798597002687</c:v>
                </c:pt>
                <c:pt idx="475">
                  <c:v>3.929963320246423</c:v>
                </c:pt>
                <c:pt idx="476">
                  <c:v>3.9301338852877259</c:v>
                </c:pt>
                <c:pt idx="477">
                  <c:v>3.9291630206567252</c:v>
                </c:pt>
                <c:pt idx="478">
                  <c:v>3.9301500825278066</c:v>
                </c:pt>
                <c:pt idx="479">
                  <c:v>3.9302580091376429</c:v>
                </c:pt>
                <c:pt idx="480">
                  <c:v>3.9295427238525167</c:v>
                </c:pt>
                <c:pt idx="481">
                  <c:v>3.9285523630083974</c:v>
                </c:pt>
                <c:pt idx="482">
                  <c:v>3.9286604621831835</c:v>
                </c:pt>
                <c:pt idx="483">
                  <c:v>3.9293342732214556</c:v>
                </c:pt>
                <c:pt idx="484">
                  <c:v>3.9293947628844252</c:v>
                </c:pt>
                <c:pt idx="485">
                  <c:v>3.9296987796686325</c:v>
                </c:pt>
                <c:pt idx="486">
                  <c:v>3.9295632505115012</c:v>
                </c:pt>
                <c:pt idx="487">
                  <c:v>3.9310353450052808</c:v>
                </c:pt>
                <c:pt idx="488">
                  <c:v>3.9297608705287996</c:v>
                </c:pt>
                <c:pt idx="489">
                  <c:v>3.9309345087752332</c:v>
                </c:pt>
                <c:pt idx="490">
                  <c:v>3.9304317682350844</c:v>
                </c:pt>
                <c:pt idx="491">
                  <c:v>3.9301603396783369</c:v>
                </c:pt>
                <c:pt idx="492">
                  <c:v>3.9323168132070867</c:v>
                </c:pt>
                <c:pt idx="493">
                  <c:v>3.9323103368002901</c:v>
                </c:pt>
                <c:pt idx="494">
                  <c:v>3.9313087068188826</c:v>
                </c:pt>
                <c:pt idx="495">
                  <c:v>3.9320491060375722</c:v>
                </c:pt>
                <c:pt idx="496">
                  <c:v>3.9329832829450955</c:v>
                </c:pt>
                <c:pt idx="497">
                  <c:v>3.9313658359018873</c:v>
                </c:pt>
                <c:pt idx="498">
                  <c:v>3.9323911154089788</c:v>
                </c:pt>
                <c:pt idx="499">
                  <c:v>3.9323216415723623</c:v>
                </c:pt>
                <c:pt idx="500">
                  <c:v>3.9585161146469749</c:v>
                </c:pt>
                <c:pt idx="501">
                  <c:v>3.9589577254892983</c:v>
                </c:pt>
                <c:pt idx="502">
                  <c:v>3.9591260342410797</c:v>
                </c:pt>
                <c:pt idx="503">
                  <c:v>3.9597046943349801</c:v>
                </c:pt>
                <c:pt idx="504">
                  <c:v>3.9599017067730822</c:v>
                </c:pt>
                <c:pt idx="505">
                  <c:v>3.9603887830647286</c:v>
                </c:pt>
                <c:pt idx="506">
                  <c:v>3.9608060200421145</c:v>
                </c:pt>
                <c:pt idx="507">
                  <c:v>3.9609860709828557</c:v>
                </c:pt>
                <c:pt idx="508">
                  <c:v>3.9609782323612506</c:v>
                </c:pt>
                <c:pt idx="509">
                  <c:v>3.960847382926687</c:v>
                </c:pt>
                <c:pt idx="510">
                  <c:v>3.9595621708532494</c:v>
                </c:pt>
                <c:pt idx="511">
                  <c:v>3.959597283142664</c:v>
                </c:pt>
                <c:pt idx="512">
                  <c:v>3.9594694043305245</c:v>
                </c:pt>
                <c:pt idx="513">
                  <c:v>3.9593708603695252</c:v>
                </c:pt>
                <c:pt idx="514">
                  <c:v>3.9605830468747212</c:v>
                </c:pt>
                <c:pt idx="515">
                  <c:v>3.959529674006109</c:v>
                </c:pt>
                <c:pt idx="516">
                  <c:v>3.9597769892437786</c:v>
                </c:pt>
                <c:pt idx="517">
                  <c:v>3.9595228650090828</c:v>
                </c:pt>
                <c:pt idx="518">
                  <c:v>3.959434794051409</c:v>
                </c:pt>
                <c:pt idx="519">
                  <c:v>3.959566363010306</c:v>
                </c:pt>
                <c:pt idx="520">
                  <c:v>3.96015992443485</c:v>
                </c:pt>
                <c:pt idx="521">
                  <c:v>3.9611665951354746</c:v>
                </c:pt>
                <c:pt idx="522">
                  <c:v>3.9601746021988813</c:v>
                </c:pt>
                <c:pt idx="523">
                  <c:v>3.9621063897829347</c:v>
                </c:pt>
                <c:pt idx="524">
                  <c:v>3.9626791211697623</c:v>
                </c:pt>
                <c:pt idx="525">
                  <c:v>3.9627595870168562</c:v>
                </c:pt>
                <c:pt idx="526">
                  <c:v>3.961712155313021</c:v>
                </c:pt>
                <c:pt idx="527">
                  <c:v>3.9622882831134092</c:v>
                </c:pt>
                <c:pt idx="528">
                  <c:v>3.9632797522780638</c:v>
                </c:pt>
                <c:pt idx="529">
                  <c:v>3.9628807643859685</c:v>
                </c:pt>
                <c:pt idx="530">
                  <c:v>3.9632102891962626</c:v>
                </c:pt>
                <c:pt idx="531">
                  <c:v>3.9628640511390714</c:v>
                </c:pt>
                <c:pt idx="532">
                  <c:v>3.9644600830082362</c:v>
                </c:pt>
                <c:pt idx="533">
                  <c:v>3.9643724738237642</c:v>
                </c:pt>
                <c:pt idx="534">
                  <c:v>3.9643985417881566</c:v>
                </c:pt>
                <c:pt idx="535">
                  <c:v>3.9634003621391831</c:v>
                </c:pt>
                <c:pt idx="536">
                  <c:v>3.9632030006190355</c:v>
                </c:pt>
                <c:pt idx="537">
                  <c:v>3.9637928671233569</c:v>
                </c:pt>
                <c:pt idx="538">
                  <c:v>3.9640610617070529</c:v>
                </c:pt>
                <c:pt idx="539">
                  <c:v>3.9639457418085611</c:v>
                </c:pt>
                <c:pt idx="540">
                  <c:v>3.9644731019347739</c:v>
                </c:pt>
                <c:pt idx="541">
                  <c:v>3.9642118230457961</c:v>
                </c:pt>
                <c:pt idx="542">
                  <c:v>3.9638147758337396</c:v>
                </c:pt>
                <c:pt idx="543">
                  <c:v>3.9638418949025063</c:v>
                </c:pt>
                <c:pt idx="544">
                  <c:v>3.9636921425154865</c:v>
                </c:pt>
                <c:pt idx="545">
                  <c:v>3.9634149643910104</c:v>
                </c:pt>
                <c:pt idx="546">
                  <c:v>3.9612299085239879</c:v>
                </c:pt>
                <c:pt idx="547">
                  <c:v>3.9612105553891763</c:v>
                </c:pt>
                <c:pt idx="548">
                  <c:v>3.9597963982709685</c:v>
                </c:pt>
                <c:pt idx="549">
                  <c:v>3.959425902111497</c:v>
                </c:pt>
                <c:pt idx="550">
                  <c:v>3.9602809111427533</c:v>
                </c:pt>
                <c:pt idx="551">
                  <c:v>3.9593745186569973</c:v>
                </c:pt>
                <c:pt idx="552">
                  <c:v>3.9589614134406954</c:v>
                </c:pt>
                <c:pt idx="553">
                  <c:v>3.959268113306686</c:v>
                </c:pt>
                <c:pt idx="554">
                  <c:v>3.9583314210786971</c:v>
                </c:pt>
                <c:pt idx="555">
                  <c:v>3.9574484937927741</c:v>
                </c:pt>
                <c:pt idx="556">
                  <c:v>3.9570802573484447</c:v>
                </c:pt>
                <c:pt idx="557">
                  <c:v>3.956447018096731</c:v>
                </c:pt>
                <c:pt idx="558">
                  <c:v>3.9569783465605748</c:v>
                </c:pt>
                <c:pt idx="559">
                  <c:v>3.9567881210347062</c:v>
                </c:pt>
                <c:pt idx="560">
                  <c:v>3.95592486690217</c:v>
                </c:pt>
                <c:pt idx="561">
                  <c:v>3.9560789490567245</c:v>
                </c:pt>
                <c:pt idx="562">
                  <c:v>3.9567786694680676</c:v>
                </c:pt>
                <c:pt idx="563">
                  <c:v>3.9564517313472942</c:v>
                </c:pt>
                <c:pt idx="564">
                  <c:v>3.9577315020737189</c:v>
                </c:pt>
                <c:pt idx="565">
                  <c:v>3.9571275564465567</c:v>
                </c:pt>
                <c:pt idx="566">
                  <c:v>3.9557012827369449</c:v>
                </c:pt>
                <c:pt idx="567">
                  <c:v>3.9555886951032697</c:v>
                </c:pt>
                <c:pt idx="568">
                  <c:v>3.9547328294482069</c:v>
                </c:pt>
                <c:pt idx="569">
                  <c:v>3.9559984803050265</c:v>
                </c:pt>
                <c:pt idx="570">
                  <c:v>3.9550187269819799</c:v>
                </c:pt>
                <c:pt idx="571">
                  <c:v>3.955788609924066</c:v>
                </c:pt>
                <c:pt idx="572">
                  <c:v>3.9559011750533211</c:v>
                </c:pt>
                <c:pt idx="573">
                  <c:v>3.9555839777832351</c:v>
                </c:pt>
                <c:pt idx="574">
                  <c:v>3.9553418957249367</c:v>
                </c:pt>
                <c:pt idx="575">
                  <c:v>3.9552408531325725</c:v>
                </c:pt>
                <c:pt idx="576">
                  <c:v>3.9555587242065338</c:v>
                </c:pt>
                <c:pt idx="577">
                  <c:v>3.9570093468171406</c:v>
                </c:pt>
                <c:pt idx="578">
                  <c:v>3.9563119048758382</c:v>
                </c:pt>
                <c:pt idx="579">
                  <c:v>3.9575135936358397</c:v>
                </c:pt>
                <c:pt idx="580">
                  <c:v>3.9567019250822484</c:v>
                </c:pt>
                <c:pt idx="581">
                  <c:v>3.9593755880000381</c:v>
                </c:pt>
                <c:pt idx="582">
                  <c:v>3.959756567164979</c:v>
                </c:pt>
                <c:pt idx="583">
                  <c:v>3.9593158155977939</c:v>
                </c:pt>
                <c:pt idx="584">
                  <c:v>3.959739267143835</c:v>
                </c:pt>
                <c:pt idx="585">
                  <c:v>3.9592896147980432</c:v>
                </c:pt>
                <c:pt idx="586">
                  <c:v>3.9599163602022553</c:v>
                </c:pt>
                <c:pt idx="587">
                  <c:v>3.9615411644585095</c:v>
                </c:pt>
                <c:pt idx="588">
                  <c:v>3.9622511607039712</c:v>
                </c:pt>
                <c:pt idx="589">
                  <c:v>3.9629429318473797</c:v>
                </c:pt>
                <c:pt idx="590">
                  <c:v>3.9636655237476566</c:v>
                </c:pt>
                <c:pt idx="591">
                  <c:v>3.9624654303415396</c:v>
                </c:pt>
                <c:pt idx="592">
                  <c:v>3.9630729746876781</c:v>
                </c:pt>
                <c:pt idx="593">
                  <c:v>3.9635867000195666</c:v>
                </c:pt>
                <c:pt idx="594">
                  <c:v>3.9634776031096934</c:v>
                </c:pt>
                <c:pt idx="595">
                  <c:v>3.9630666944389232</c:v>
                </c:pt>
                <c:pt idx="596">
                  <c:v>3.9606254307793667</c:v>
                </c:pt>
                <c:pt idx="597">
                  <c:v>3.9605348709449859</c:v>
                </c:pt>
                <c:pt idx="598">
                  <c:v>3.96092274215379</c:v>
                </c:pt>
                <c:pt idx="599">
                  <c:v>3.9601976306703537</c:v>
                </c:pt>
                <c:pt idx="600">
                  <c:v>4.0190912994118566</c:v>
                </c:pt>
                <c:pt idx="601">
                  <c:v>4.0185509725167243</c:v>
                </c:pt>
                <c:pt idx="602">
                  <c:v>4.0181946961206814</c:v>
                </c:pt>
                <c:pt idx="603">
                  <c:v>4.0173887992620365</c:v>
                </c:pt>
                <c:pt idx="604">
                  <c:v>4.0171122754052186</c:v>
                </c:pt>
                <c:pt idx="605">
                  <c:v>4.0161049408862688</c:v>
                </c:pt>
                <c:pt idx="606">
                  <c:v>4.0165837406614706</c:v>
                </c:pt>
                <c:pt idx="607">
                  <c:v>4.0165990748400615</c:v>
                </c:pt>
                <c:pt idx="608">
                  <c:v>4.0160633288132841</c:v>
                </c:pt>
                <c:pt idx="609">
                  <c:v>4.015240835983346</c:v>
                </c:pt>
                <c:pt idx="610">
                  <c:v>4.0148903528104434</c:v>
                </c:pt>
                <c:pt idx="611">
                  <c:v>4.0141755646345638</c:v>
                </c:pt>
                <c:pt idx="612">
                  <c:v>4.0139998851770269</c:v>
                </c:pt>
                <c:pt idx="613">
                  <c:v>4.0136544041290785</c:v>
                </c:pt>
                <c:pt idx="614">
                  <c:v>4.0133738594824928</c:v>
                </c:pt>
                <c:pt idx="615">
                  <c:v>4.0131508657865469</c:v>
                </c:pt>
                <c:pt idx="616">
                  <c:v>4.0126868272627831</c:v>
                </c:pt>
                <c:pt idx="617">
                  <c:v>4.0131116107626257</c:v>
                </c:pt>
                <c:pt idx="618">
                  <c:v>4.0134061458510137</c:v>
                </c:pt>
                <c:pt idx="619">
                  <c:v>4.0145134090624968</c:v>
                </c:pt>
                <c:pt idx="620">
                  <c:v>4.014726194592436</c:v>
                </c:pt>
                <c:pt idx="621">
                  <c:v>4.0148814081330331</c:v>
                </c:pt>
                <c:pt idx="622">
                  <c:v>4.0132934189670442</c:v>
                </c:pt>
                <c:pt idx="623">
                  <c:v>4.0146141223614595</c:v>
                </c:pt>
                <c:pt idx="624">
                  <c:v>4.0143889014748639</c:v>
                </c:pt>
                <c:pt idx="625">
                  <c:v>4.013935856008481</c:v>
                </c:pt>
                <c:pt idx="626">
                  <c:v>4.0143576589563024</c:v>
                </c:pt>
                <c:pt idx="627">
                  <c:v>4.0133088036827242</c:v>
                </c:pt>
                <c:pt idx="628">
                  <c:v>4.0128726605708405</c:v>
                </c:pt>
                <c:pt idx="629">
                  <c:v>4.0142405640727672</c:v>
                </c:pt>
                <c:pt idx="630">
                  <c:v>4.0144047753899548</c:v>
                </c:pt>
                <c:pt idx="631">
                  <c:v>4.0131061437382689</c:v>
                </c:pt>
                <c:pt idx="632">
                  <c:v>4.0142142717760825</c:v>
                </c:pt>
                <c:pt idx="633">
                  <c:v>4.0143660756217265</c:v>
                </c:pt>
                <c:pt idx="634">
                  <c:v>4.014411220766771</c:v>
                </c:pt>
                <c:pt idx="635">
                  <c:v>4.0156774372793862</c:v>
                </c:pt>
                <c:pt idx="636">
                  <c:v>4.0157790175198373</c:v>
                </c:pt>
                <c:pt idx="637">
                  <c:v>4.0158181413799587</c:v>
                </c:pt>
                <c:pt idx="638">
                  <c:v>4.0168678232875541</c:v>
                </c:pt>
                <c:pt idx="639">
                  <c:v>4.0173843380932839</c:v>
                </c:pt>
                <c:pt idx="640">
                  <c:v>4.0177255865868409</c:v>
                </c:pt>
                <c:pt idx="641">
                  <c:v>4.0175742653611115</c:v>
                </c:pt>
                <c:pt idx="642">
                  <c:v>4.0174437124947611</c:v>
                </c:pt>
                <c:pt idx="643">
                  <c:v>4.0178313916510628</c:v>
                </c:pt>
                <c:pt idx="644">
                  <c:v>4.0155035113553232</c:v>
                </c:pt>
                <c:pt idx="645">
                  <c:v>4.0167183651249267</c:v>
                </c:pt>
                <c:pt idx="646">
                  <c:v>4.0162540122275239</c:v>
                </c:pt>
                <c:pt idx="647">
                  <c:v>4.0155461310592333</c:v>
                </c:pt>
                <c:pt idx="648">
                  <c:v>4.0168693111143012</c:v>
                </c:pt>
                <c:pt idx="649">
                  <c:v>4.0155421671309277</c:v>
                </c:pt>
                <c:pt idx="650">
                  <c:v>4.0161054460701262</c:v>
                </c:pt>
                <c:pt idx="651">
                  <c:v>4.0163535136875428</c:v>
                </c:pt>
                <c:pt idx="652">
                  <c:v>4.0175693271247752</c:v>
                </c:pt>
                <c:pt idx="653">
                  <c:v>4.0174738763143081</c:v>
                </c:pt>
                <c:pt idx="654">
                  <c:v>4.0175203682365836</c:v>
                </c:pt>
                <c:pt idx="655">
                  <c:v>4.0171968713530433</c:v>
                </c:pt>
                <c:pt idx="656">
                  <c:v>4.0179436081710982</c:v>
                </c:pt>
                <c:pt idx="657">
                  <c:v>4.016432246538435</c:v>
                </c:pt>
                <c:pt idx="658">
                  <c:v>4.0179594257596944</c:v>
                </c:pt>
                <c:pt idx="659">
                  <c:v>4.0169405647965686</c:v>
                </c:pt>
                <c:pt idx="660">
                  <c:v>4.0171879738428657</c:v>
                </c:pt>
                <c:pt idx="661">
                  <c:v>4.0181620863782488</c:v>
                </c:pt>
                <c:pt idx="662">
                  <c:v>4.0164471046087122</c:v>
                </c:pt>
                <c:pt idx="663">
                  <c:v>4.0173873122079975</c:v>
                </c:pt>
                <c:pt idx="664">
                  <c:v>4.0171934185972997</c:v>
                </c:pt>
                <c:pt idx="665">
                  <c:v>4.0159940069655988</c:v>
                </c:pt>
                <c:pt idx="666">
                  <c:v>4.0166381932046109</c:v>
                </c:pt>
                <c:pt idx="667">
                  <c:v>4.0170746631032079</c:v>
                </c:pt>
                <c:pt idx="668">
                  <c:v>4.0159370461778208</c:v>
                </c:pt>
                <c:pt idx="669">
                  <c:v>4.0159657663082884</c:v>
                </c:pt>
                <c:pt idx="670">
                  <c:v>4.0166441192907705</c:v>
                </c:pt>
                <c:pt idx="671">
                  <c:v>4.0154222575240572</c:v>
                </c:pt>
                <c:pt idx="672">
                  <c:v>4.0167629259222766</c:v>
                </c:pt>
                <c:pt idx="673">
                  <c:v>4.016476315090717</c:v>
                </c:pt>
                <c:pt idx="674">
                  <c:v>4.0154455381931031</c:v>
                </c:pt>
                <c:pt idx="675">
                  <c:v>4.0163466023378307</c:v>
                </c:pt>
                <c:pt idx="676">
                  <c:v>4.0151635262502454</c:v>
                </c:pt>
                <c:pt idx="677">
                  <c:v>4.0160048828629016</c:v>
                </c:pt>
                <c:pt idx="678">
                  <c:v>4.0157805069674204</c:v>
                </c:pt>
                <c:pt idx="679">
                  <c:v>4.0151640052962536</c:v>
                </c:pt>
                <c:pt idx="680">
                  <c:v>4.0165668913968782</c:v>
                </c:pt>
                <c:pt idx="681">
                  <c:v>4.0157240127946832</c:v>
                </c:pt>
                <c:pt idx="682">
                  <c:v>4.0163426415812724</c:v>
                </c:pt>
                <c:pt idx="683">
                  <c:v>4.0151684763812678</c:v>
                </c:pt>
                <c:pt idx="684">
                  <c:v>4.0164371903931242</c:v>
                </c:pt>
                <c:pt idx="685">
                  <c:v>4.0157978482295764</c:v>
                </c:pt>
                <c:pt idx="686">
                  <c:v>4.015462885264963</c:v>
                </c:pt>
                <c:pt idx="687">
                  <c:v>4.0153325354079179</c:v>
                </c:pt>
                <c:pt idx="688">
                  <c:v>4.01533751131144</c:v>
                </c:pt>
                <c:pt idx="689">
                  <c:v>4.0159107718545233</c:v>
                </c:pt>
                <c:pt idx="690">
                  <c:v>4.0162569631212621</c:v>
                </c:pt>
                <c:pt idx="691">
                  <c:v>4.0168361533074481</c:v>
                </c:pt>
                <c:pt idx="692">
                  <c:v>4.0167866802407675</c:v>
                </c:pt>
                <c:pt idx="693">
                  <c:v>4.0158052687084735</c:v>
                </c:pt>
                <c:pt idx="694">
                  <c:v>4.0151337717205884</c:v>
                </c:pt>
                <c:pt idx="695">
                  <c:v>4.0144856325633924</c:v>
                </c:pt>
                <c:pt idx="696">
                  <c:v>4.0141050994053753</c:v>
                </c:pt>
                <c:pt idx="697">
                  <c:v>4.0150499858735449</c:v>
                </c:pt>
                <c:pt idx="698">
                  <c:v>4.0141060851536006</c:v>
                </c:pt>
                <c:pt idx="699">
                  <c:v>4.0141080832889147</c:v>
                </c:pt>
                <c:pt idx="700">
                  <c:v>4.0351923598398738</c:v>
                </c:pt>
                <c:pt idx="701">
                  <c:v>4.0355722554042002</c:v>
                </c:pt>
                <c:pt idx="702">
                  <c:v>4.034819600615954</c:v>
                </c:pt>
                <c:pt idx="703">
                  <c:v>4.0337049297416723</c:v>
                </c:pt>
                <c:pt idx="704">
                  <c:v>4.0345673020374271</c:v>
                </c:pt>
                <c:pt idx="705">
                  <c:v>4.0341962680979764</c:v>
                </c:pt>
                <c:pt idx="706">
                  <c:v>4.0336762182125563</c:v>
                </c:pt>
                <c:pt idx="707">
                  <c:v>4.0326630278851292</c:v>
                </c:pt>
                <c:pt idx="708">
                  <c:v>4.0336664733478749</c:v>
                </c:pt>
                <c:pt idx="709">
                  <c:v>4.0335063618129183</c:v>
                </c:pt>
                <c:pt idx="710">
                  <c:v>4.0330433886655843</c:v>
                </c:pt>
                <c:pt idx="711">
                  <c:v>4.0334645007516556</c:v>
                </c:pt>
                <c:pt idx="712">
                  <c:v>4.0331105976265951</c:v>
                </c:pt>
                <c:pt idx="713">
                  <c:v>4.0322737319208954</c:v>
                </c:pt>
                <c:pt idx="714">
                  <c:v>4.0312581499055407</c:v>
                </c:pt>
                <c:pt idx="715">
                  <c:v>4.0320749057377965</c:v>
                </c:pt>
                <c:pt idx="716">
                  <c:v>4.0303318696312038</c:v>
                </c:pt>
                <c:pt idx="717">
                  <c:v>4.0311688946112714</c:v>
                </c:pt>
                <c:pt idx="718">
                  <c:v>4.0306853161432601</c:v>
                </c:pt>
                <c:pt idx="719">
                  <c:v>4.0307214242879432</c:v>
                </c:pt>
                <c:pt idx="720">
                  <c:v>4.0317985138035883</c:v>
                </c:pt>
                <c:pt idx="721">
                  <c:v>4.0316551451474929</c:v>
                </c:pt>
                <c:pt idx="722">
                  <c:v>4.030651643730474</c:v>
                </c:pt>
                <c:pt idx="723">
                  <c:v>4.0296539543207377</c:v>
                </c:pt>
                <c:pt idx="724">
                  <c:v>4.0296192503561103</c:v>
                </c:pt>
                <c:pt idx="725">
                  <c:v>4.030416822467032</c:v>
                </c:pt>
                <c:pt idx="726">
                  <c:v>4.0288733880654162</c:v>
                </c:pt>
                <c:pt idx="727">
                  <c:v>4.0295860404459454</c:v>
                </c:pt>
                <c:pt idx="728">
                  <c:v>4.0288200702669492</c:v>
                </c:pt>
                <c:pt idx="729">
                  <c:v>4.0286474439100992</c:v>
                </c:pt>
                <c:pt idx="730">
                  <c:v>4.0270738187195736</c:v>
                </c:pt>
                <c:pt idx="731">
                  <c:v>4.0270953833202405</c:v>
                </c:pt>
                <c:pt idx="732">
                  <c:v>4.0279003569025233</c:v>
                </c:pt>
                <c:pt idx="733">
                  <c:v>4.0275185076645181</c:v>
                </c:pt>
                <c:pt idx="734">
                  <c:v>4.0270561722186713</c:v>
                </c:pt>
                <c:pt idx="735">
                  <c:v>4.0255281356348478</c:v>
                </c:pt>
                <c:pt idx="736">
                  <c:v>4.0255727796801777</c:v>
                </c:pt>
                <c:pt idx="737">
                  <c:v>4.0250378945780803</c:v>
                </c:pt>
                <c:pt idx="738">
                  <c:v>4.0245474130671335</c:v>
                </c:pt>
                <c:pt idx="739">
                  <c:v>4.0250266157842152</c:v>
                </c:pt>
                <c:pt idx="740">
                  <c:v>4.0237903690609862</c:v>
                </c:pt>
                <c:pt idx="741">
                  <c:v>4.0245208894228455</c:v>
                </c:pt>
                <c:pt idx="742">
                  <c:v>4.0252474778020293</c:v>
                </c:pt>
                <c:pt idx="743">
                  <c:v>4.026502976698171</c:v>
                </c:pt>
                <c:pt idx="744">
                  <c:v>4.0254525654490019</c:v>
                </c:pt>
                <c:pt idx="745">
                  <c:v>4.0255384342315983</c:v>
                </c:pt>
                <c:pt idx="746">
                  <c:v>4.0264941616054379</c:v>
                </c:pt>
                <c:pt idx="747">
                  <c:v>4.0267093066122781</c:v>
                </c:pt>
                <c:pt idx="748">
                  <c:v>4.0261578670008289</c:v>
                </c:pt>
                <c:pt idx="749">
                  <c:v>4.0277270723456171</c:v>
                </c:pt>
                <c:pt idx="750">
                  <c:v>4.0260279298290591</c:v>
                </c:pt>
                <c:pt idx="751">
                  <c:v>4.0266686333621173</c:v>
                </c:pt>
                <c:pt idx="752">
                  <c:v>4.027123784767654</c:v>
                </c:pt>
                <c:pt idx="753">
                  <c:v>4.0277392931233491</c:v>
                </c:pt>
                <c:pt idx="754">
                  <c:v>4.0281142013122846</c:v>
                </c:pt>
                <c:pt idx="755">
                  <c:v>4.029232703711827</c:v>
                </c:pt>
                <c:pt idx="756">
                  <c:v>4.0287271576694792</c:v>
                </c:pt>
                <c:pt idx="757">
                  <c:v>4.0285867878796635</c:v>
                </c:pt>
                <c:pt idx="758">
                  <c:v>4.0288440386885949</c:v>
                </c:pt>
                <c:pt idx="759">
                  <c:v>4.028788304003637</c:v>
                </c:pt>
                <c:pt idx="760">
                  <c:v>4.0287066259450768</c:v>
                </c:pt>
                <c:pt idx="761">
                  <c:v>4.0285290693315687</c:v>
                </c:pt>
                <c:pt idx="762">
                  <c:v>4.0274279189558841</c:v>
                </c:pt>
                <c:pt idx="763">
                  <c:v>4.0271345665873817</c:v>
                </c:pt>
                <c:pt idx="764">
                  <c:v>4.0273667156708886</c:v>
                </c:pt>
                <c:pt idx="765">
                  <c:v>4.0262711270628575</c:v>
                </c:pt>
                <c:pt idx="766">
                  <c:v>4.0263887691801985</c:v>
                </c:pt>
                <c:pt idx="767">
                  <c:v>4.0248646140250868</c:v>
                </c:pt>
                <c:pt idx="768">
                  <c:v>4.0246603547856363</c:v>
                </c:pt>
                <c:pt idx="769">
                  <c:v>4.0256851052906706</c:v>
                </c:pt>
                <c:pt idx="770">
                  <c:v>4.0253146858504962</c:v>
                </c:pt>
                <c:pt idx="771">
                  <c:v>4.0255060630932551</c:v>
                </c:pt>
                <c:pt idx="772">
                  <c:v>4.0253514889712578</c:v>
                </c:pt>
                <c:pt idx="773">
                  <c:v>4.0245557707695188</c:v>
                </c:pt>
                <c:pt idx="774">
                  <c:v>4.0247988254374798</c:v>
                </c:pt>
                <c:pt idx="775">
                  <c:v>4.025621846322947</c:v>
                </c:pt>
                <c:pt idx="776">
                  <c:v>4.026848467121602</c:v>
                </c:pt>
                <c:pt idx="777">
                  <c:v>4.0263990589174892</c:v>
                </c:pt>
                <c:pt idx="778">
                  <c:v>4.026284839530029</c:v>
                </c:pt>
                <c:pt idx="779">
                  <c:v>4.0252837828282217</c:v>
                </c:pt>
                <c:pt idx="780">
                  <c:v>4.0254437410918902</c:v>
                </c:pt>
                <c:pt idx="781">
                  <c:v>4.0267240127683506</c:v>
                </c:pt>
                <c:pt idx="782">
                  <c:v>4.0275870615106477</c:v>
                </c:pt>
                <c:pt idx="783">
                  <c:v>4.0260794223487029</c:v>
                </c:pt>
                <c:pt idx="784">
                  <c:v>4.0278572619411666</c:v>
                </c:pt>
                <c:pt idx="785">
                  <c:v>4.0268891330581464</c:v>
                </c:pt>
                <c:pt idx="786">
                  <c:v>4.0276266986301943</c:v>
                </c:pt>
                <c:pt idx="787">
                  <c:v>4.0265446302494352</c:v>
                </c:pt>
                <c:pt idx="788">
                  <c:v>4.0279566403296911</c:v>
                </c:pt>
                <c:pt idx="789">
                  <c:v>4.0269018638393952</c:v>
                </c:pt>
                <c:pt idx="790">
                  <c:v>4.028643032686487</c:v>
                </c:pt>
                <c:pt idx="791">
                  <c:v>4.0291848111655817</c:v>
                </c:pt>
                <c:pt idx="792">
                  <c:v>4.0282296829741826</c:v>
                </c:pt>
                <c:pt idx="793">
                  <c:v>4.0282130550672193</c:v>
                </c:pt>
                <c:pt idx="794">
                  <c:v>4.0289716418299255</c:v>
                </c:pt>
                <c:pt idx="795">
                  <c:v>4.0288909762773875</c:v>
                </c:pt>
                <c:pt idx="796">
                  <c:v>4.0273804131231667</c:v>
                </c:pt>
                <c:pt idx="797">
                  <c:v>4.0270625628652468</c:v>
                </c:pt>
                <c:pt idx="798">
                  <c:v>4.0261402306521763</c:v>
                </c:pt>
                <c:pt idx="799">
                  <c:v>4.02604067157875</c:v>
                </c:pt>
                <c:pt idx="800">
                  <c:v>4.0132914192032558</c:v>
                </c:pt>
                <c:pt idx="801">
                  <c:v>4.0115994132350021</c:v>
                </c:pt>
                <c:pt idx="802">
                  <c:v>4.0115919347719071</c:v>
                </c:pt>
                <c:pt idx="803">
                  <c:v>4.0117461400508461</c:v>
                </c:pt>
                <c:pt idx="804">
                  <c:v>4.0128627108538559</c:v>
                </c:pt>
                <c:pt idx="805">
                  <c:v>4.0110500247057761</c:v>
                </c:pt>
                <c:pt idx="806">
                  <c:v>4.0110579882396324</c:v>
                </c:pt>
                <c:pt idx="807">
                  <c:v>4.010850407900425</c:v>
                </c:pt>
                <c:pt idx="808">
                  <c:v>4.0104236464634129</c:v>
                </c:pt>
                <c:pt idx="809">
                  <c:v>4.0113113184436529</c:v>
                </c:pt>
                <c:pt idx="810">
                  <c:v>4.0109440074599823</c:v>
                </c:pt>
                <c:pt idx="811">
                  <c:v>4.0113048530557336</c:v>
                </c:pt>
                <c:pt idx="812">
                  <c:v>4.0105556269788307</c:v>
                </c:pt>
                <c:pt idx="813">
                  <c:v>4.0113386756555061</c:v>
                </c:pt>
                <c:pt idx="814">
                  <c:v>4.010375833988423</c:v>
                </c:pt>
                <c:pt idx="815">
                  <c:v>4.0109220917295465</c:v>
                </c:pt>
                <c:pt idx="816">
                  <c:v>4.0135784377223995</c:v>
                </c:pt>
                <c:pt idx="817">
                  <c:v>4.0124243982840371</c:v>
                </c:pt>
                <c:pt idx="818">
                  <c:v>4.0133157627224696</c:v>
                </c:pt>
                <c:pt idx="819">
                  <c:v>4.0134180630167933</c:v>
                </c:pt>
                <c:pt idx="820">
                  <c:v>4.0126694319671214</c:v>
                </c:pt>
                <c:pt idx="821">
                  <c:v>4.0127832162622878</c:v>
                </c:pt>
                <c:pt idx="822">
                  <c:v>4.0142881921264468</c:v>
                </c:pt>
                <c:pt idx="823">
                  <c:v>4.0148243839336724</c:v>
                </c:pt>
                <c:pt idx="824">
                  <c:v>4.0149919864122925</c:v>
                </c:pt>
                <c:pt idx="825">
                  <c:v>4.0149052071872378</c:v>
                </c:pt>
                <c:pt idx="826">
                  <c:v>4.0137239149986019</c:v>
                </c:pt>
                <c:pt idx="827">
                  <c:v>4.0153112212308404</c:v>
                </c:pt>
                <c:pt idx="828">
                  <c:v>4.0154732880425534</c:v>
                </c:pt>
                <c:pt idx="829">
                  <c:v>4.0163411529707247</c:v>
                </c:pt>
                <c:pt idx="830">
                  <c:v>4.0177710581228947</c:v>
                </c:pt>
                <c:pt idx="831">
                  <c:v>4.016463450888951</c:v>
                </c:pt>
                <c:pt idx="832">
                  <c:v>4.0175886020381117</c:v>
                </c:pt>
                <c:pt idx="833">
                  <c:v>4.0171083176801501</c:v>
                </c:pt>
                <c:pt idx="834">
                  <c:v>4.016118314878133</c:v>
                </c:pt>
                <c:pt idx="835">
                  <c:v>4.0159271269040877</c:v>
                </c:pt>
                <c:pt idx="836">
                  <c:v>4.0159063306810641</c:v>
                </c:pt>
                <c:pt idx="837">
                  <c:v>4.0140738213760354</c:v>
                </c:pt>
                <c:pt idx="838">
                  <c:v>4.0134885766730859</c:v>
                </c:pt>
                <c:pt idx="839">
                  <c:v>4.0126674309551165</c:v>
                </c:pt>
                <c:pt idx="840">
                  <c:v>4.0135695079587093</c:v>
                </c:pt>
                <c:pt idx="841">
                  <c:v>4.0117998686213845</c:v>
                </c:pt>
                <c:pt idx="842">
                  <c:v>4.012962096879825</c:v>
                </c:pt>
                <c:pt idx="843">
                  <c:v>4.011341667805147</c:v>
                </c:pt>
                <c:pt idx="844">
                  <c:v>4.0113759967385523</c:v>
                </c:pt>
                <c:pt idx="845">
                  <c:v>4.011586966904793</c:v>
                </c:pt>
                <c:pt idx="846">
                  <c:v>4.0102508101418</c:v>
                </c:pt>
                <c:pt idx="847">
                  <c:v>4.0099668209094412</c:v>
                </c:pt>
                <c:pt idx="848">
                  <c:v>4.0110560107237214</c:v>
                </c:pt>
                <c:pt idx="849">
                  <c:v>4.0108722984737799</c:v>
                </c:pt>
                <c:pt idx="850">
                  <c:v>4.0107682672031482</c:v>
                </c:pt>
                <c:pt idx="851">
                  <c:v>4.0115979175468572</c:v>
                </c:pt>
                <c:pt idx="852">
                  <c:v>4.0100236145079435</c:v>
                </c:pt>
                <c:pt idx="853">
                  <c:v>4.0112222420233996</c:v>
                </c:pt>
                <c:pt idx="854">
                  <c:v>4.011069933421509</c:v>
                </c:pt>
                <c:pt idx="855">
                  <c:v>4.0103578903499795</c:v>
                </c:pt>
                <c:pt idx="856">
                  <c:v>4.0103474342214271</c:v>
                </c:pt>
                <c:pt idx="857">
                  <c:v>4.0098950418134178</c:v>
                </c:pt>
                <c:pt idx="858">
                  <c:v>4.0114003869300046</c:v>
                </c:pt>
                <c:pt idx="859">
                  <c:v>4.0109743679710084</c:v>
                </c:pt>
                <c:pt idx="860">
                  <c:v>4.0101172914833718</c:v>
                </c:pt>
                <c:pt idx="861">
                  <c:v>4.0114581142461878</c:v>
                </c:pt>
                <c:pt idx="862">
                  <c:v>4.0105078208138902</c:v>
                </c:pt>
                <c:pt idx="863">
                  <c:v>4.011960022450574</c:v>
                </c:pt>
                <c:pt idx="864">
                  <c:v>4.0117436565033806</c:v>
                </c:pt>
                <c:pt idx="865">
                  <c:v>4.0119187448407265</c:v>
                </c:pt>
                <c:pt idx="866">
                  <c:v>4.0120560009911808</c:v>
                </c:pt>
                <c:pt idx="867">
                  <c:v>4.0121231137521773</c:v>
                </c:pt>
                <c:pt idx="868">
                  <c:v>4.0130500316728588</c:v>
                </c:pt>
                <c:pt idx="869">
                  <c:v>4.01298892887998</c:v>
                </c:pt>
                <c:pt idx="870">
                  <c:v>4.0122767567176725</c:v>
                </c:pt>
                <c:pt idx="871">
                  <c:v>4.0122255361213766</c:v>
                </c:pt>
                <c:pt idx="872">
                  <c:v>4.0124427852318023</c:v>
                </c:pt>
                <c:pt idx="873">
                  <c:v>4.0137497138158018</c:v>
                </c:pt>
                <c:pt idx="874">
                  <c:v>4.0144603321085048</c:v>
                </c:pt>
                <c:pt idx="875">
                  <c:v>4.0145466439746889</c:v>
                </c:pt>
                <c:pt idx="876">
                  <c:v>4.0151982298783375</c:v>
                </c:pt>
                <c:pt idx="877">
                  <c:v>4.015594202415544</c:v>
                </c:pt>
                <c:pt idx="878">
                  <c:v>4.0155401984627082</c:v>
                </c:pt>
                <c:pt idx="879">
                  <c:v>4.0157071756371669</c:v>
                </c:pt>
                <c:pt idx="880">
                  <c:v>4.0155357290393896</c:v>
                </c:pt>
                <c:pt idx="881">
                  <c:v>4.0161505127610599</c:v>
                </c:pt>
                <c:pt idx="882">
                  <c:v>4.0154376095232482</c:v>
                </c:pt>
                <c:pt idx="883">
                  <c:v>4.0160336276357125</c:v>
                </c:pt>
                <c:pt idx="884">
                  <c:v>4.0148695083935291</c:v>
                </c:pt>
                <c:pt idx="885">
                  <c:v>4.0154083686839472</c:v>
                </c:pt>
                <c:pt idx="886">
                  <c:v>4.0148709991963942</c:v>
                </c:pt>
                <c:pt idx="887">
                  <c:v>4.0157056860803566</c:v>
                </c:pt>
                <c:pt idx="888">
                  <c:v>4.0142991132284367</c:v>
                </c:pt>
                <c:pt idx="889">
                  <c:v>4.014127931216227</c:v>
                </c:pt>
                <c:pt idx="890">
                  <c:v>4.0151109628636128</c:v>
                </c:pt>
                <c:pt idx="891">
                  <c:v>4.0135898730346842</c:v>
                </c:pt>
                <c:pt idx="892">
                  <c:v>4.013603280705154</c:v>
                </c:pt>
                <c:pt idx="893">
                  <c:v>4.0119406120403163</c:v>
                </c:pt>
                <c:pt idx="894">
                  <c:v>4.0122399763778649</c:v>
                </c:pt>
                <c:pt idx="895">
                  <c:v>4.0120728997359452</c:v>
                </c:pt>
                <c:pt idx="896">
                  <c:v>4.0123453492381467</c:v>
                </c:pt>
                <c:pt idx="897">
                  <c:v>4.0109136193001476</c:v>
                </c:pt>
                <c:pt idx="898">
                  <c:v>4.0120644370511194</c:v>
                </c:pt>
                <c:pt idx="899">
                  <c:v>4.0109982601898428</c:v>
                </c:pt>
                <c:pt idx="900">
                  <c:v>4.0655666602612568</c:v>
                </c:pt>
                <c:pt idx="901">
                  <c:v>4.0656816671714768</c:v>
                </c:pt>
                <c:pt idx="902">
                  <c:v>4.0666553682054225</c:v>
                </c:pt>
                <c:pt idx="903">
                  <c:v>4.0674352433042351</c:v>
                </c:pt>
                <c:pt idx="904">
                  <c:v>4.0673242018086517</c:v>
                </c:pt>
                <c:pt idx="905">
                  <c:v>4.0664213173670865</c:v>
                </c:pt>
                <c:pt idx="906">
                  <c:v>4.0671420781761141</c:v>
                </c:pt>
                <c:pt idx="907">
                  <c:v>4.0659983296182443</c:v>
                </c:pt>
                <c:pt idx="908">
                  <c:v>4.066198541505611</c:v>
                </c:pt>
                <c:pt idx="909">
                  <c:v>4.0666821877724395</c:v>
                </c:pt>
                <c:pt idx="910">
                  <c:v>4.0663389137826789</c:v>
                </c:pt>
                <c:pt idx="911">
                  <c:v>4.0665602426782694</c:v>
                </c:pt>
                <c:pt idx="912">
                  <c:v>4.0658475372312868</c:v>
                </c:pt>
                <c:pt idx="913">
                  <c:v>4.0658418956723867</c:v>
                </c:pt>
                <c:pt idx="914">
                  <c:v>4.0659714664086657</c:v>
                </c:pt>
                <c:pt idx="915">
                  <c:v>4.0660308326311307</c:v>
                </c:pt>
                <c:pt idx="916">
                  <c:v>4.066005867376024</c:v>
                </c:pt>
                <c:pt idx="917">
                  <c:v>4.0651720695854907</c:v>
                </c:pt>
                <c:pt idx="918">
                  <c:v>4.0637781641755719</c:v>
                </c:pt>
                <c:pt idx="919">
                  <c:v>4.0651060445999709</c:v>
                </c:pt>
                <c:pt idx="920">
                  <c:v>4.0650706758955923</c:v>
                </c:pt>
                <c:pt idx="921">
                  <c:v>4.0640822262017009</c:v>
                </c:pt>
                <c:pt idx="922">
                  <c:v>4.0640378494524185</c:v>
                </c:pt>
                <c:pt idx="923">
                  <c:v>4.0640298153015495</c:v>
                </c:pt>
                <c:pt idx="924">
                  <c:v>4.0630922911443887</c:v>
                </c:pt>
                <c:pt idx="925">
                  <c:v>4.0635203132472721</c:v>
                </c:pt>
                <c:pt idx="926">
                  <c:v>4.0632179826683075</c:v>
                </c:pt>
                <c:pt idx="927">
                  <c:v>4.0622480363712272</c:v>
                </c:pt>
                <c:pt idx="928">
                  <c:v>4.0628163231739505</c:v>
                </c:pt>
                <c:pt idx="929">
                  <c:v>4.0636303580592026</c:v>
                </c:pt>
                <c:pt idx="930">
                  <c:v>4.0628522284377002</c:v>
                </c:pt>
                <c:pt idx="931">
                  <c:v>4.0635817014895208</c:v>
                </c:pt>
                <c:pt idx="932">
                  <c:v>4.0636185427680047</c:v>
                </c:pt>
                <c:pt idx="933">
                  <c:v>4.0630081920302219</c:v>
                </c:pt>
                <c:pt idx="934">
                  <c:v>4.064252137238288</c:v>
                </c:pt>
                <c:pt idx="935">
                  <c:v>4.0644814776858622</c:v>
                </c:pt>
                <c:pt idx="936">
                  <c:v>4.0658079697523997</c:v>
                </c:pt>
                <c:pt idx="937">
                  <c:v>4.0658484985699888</c:v>
                </c:pt>
                <c:pt idx="938">
                  <c:v>4.0657212396480551</c:v>
                </c:pt>
                <c:pt idx="939">
                  <c:v>4.0661702674216977</c:v>
                </c:pt>
                <c:pt idx="940">
                  <c:v>4.0663473845471056</c:v>
                </c:pt>
                <c:pt idx="941">
                  <c:v>4.0662691979303798</c:v>
                </c:pt>
                <c:pt idx="942">
                  <c:v>4.0670324191541631</c:v>
                </c:pt>
                <c:pt idx="943">
                  <c:v>4.067141623393943</c:v>
                </c:pt>
                <c:pt idx="944">
                  <c:v>4.0684081728517247</c:v>
                </c:pt>
                <c:pt idx="945">
                  <c:v>4.0683099332247554</c:v>
                </c:pt>
                <c:pt idx="946">
                  <c:v>4.0669961835530088</c:v>
                </c:pt>
                <c:pt idx="947">
                  <c:v>4.0669208780343151</c:v>
                </c:pt>
                <c:pt idx="948">
                  <c:v>4.0680198517269339</c:v>
                </c:pt>
                <c:pt idx="949">
                  <c:v>4.0673896005786849</c:v>
                </c:pt>
                <c:pt idx="950">
                  <c:v>4.0675914282143522</c:v>
                </c:pt>
                <c:pt idx="951">
                  <c:v>4.0673011381863597</c:v>
                </c:pt>
                <c:pt idx="952">
                  <c:v>4.0684250792891037</c:v>
                </c:pt>
                <c:pt idx="953">
                  <c:v>4.0682422474966815</c:v>
                </c:pt>
                <c:pt idx="954">
                  <c:v>4.0682121634802488</c:v>
                </c:pt>
                <c:pt idx="955">
                  <c:v>4.0676177681230472</c:v>
                </c:pt>
                <c:pt idx="956">
                  <c:v>4.0689889344628911</c:v>
                </c:pt>
                <c:pt idx="957">
                  <c:v>4.0691218552485653</c:v>
                </c:pt>
                <c:pt idx="958">
                  <c:v>4.0686450387904962</c:v>
                </c:pt>
                <c:pt idx="959">
                  <c:v>4.0685754835320127</c:v>
                </c:pt>
                <c:pt idx="960">
                  <c:v>4.067481818459318</c:v>
                </c:pt>
                <c:pt idx="961">
                  <c:v>4.0673481995365988</c:v>
                </c:pt>
                <c:pt idx="962">
                  <c:v>4.0681942943574896</c:v>
                </c:pt>
                <c:pt idx="963">
                  <c:v>4.0668554486022153</c:v>
                </c:pt>
                <c:pt idx="964">
                  <c:v>4.0664712517981325</c:v>
                </c:pt>
                <c:pt idx="965">
                  <c:v>4.0680076337970306</c:v>
                </c:pt>
                <c:pt idx="966">
                  <c:v>4.0671783337559244</c:v>
                </c:pt>
                <c:pt idx="967">
                  <c:v>4.0680217449878375</c:v>
                </c:pt>
                <c:pt idx="968">
                  <c:v>4.0684688075991398</c:v>
                </c:pt>
                <c:pt idx="969">
                  <c:v>4.0681491658293893</c:v>
                </c:pt>
                <c:pt idx="970">
                  <c:v>4.0670305492877672</c:v>
                </c:pt>
                <c:pt idx="971">
                  <c:v>4.0669604267738517</c:v>
                </c:pt>
                <c:pt idx="972">
                  <c:v>4.0676111768974605</c:v>
                </c:pt>
                <c:pt idx="973">
                  <c:v>4.0662187982065685</c:v>
                </c:pt>
                <c:pt idx="974">
                  <c:v>4.0670258493378748</c:v>
                </c:pt>
                <c:pt idx="975">
                  <c:v>4.0664227332637832</c:v>
                </c:pt>
                <c:pt idx="976">
                  <c:v>4.0660963160378705</c:v>
                </c:pt>
                <c:pt idx="977">
                  <c:v>4.0661208237883848</c:v>
                </c:pt>
                <c:pt idx="978">
                  <c:v>4.0655308270230703</c:v>
                </c:pt>
                <c:pt idx="979">
                  <c:v>4.0665734389470316</c:v>
                </c:pt>
                <c:pt idx="980">
                  <c:v>4.0652347740958472</c:v>
                </c:pt>
                <c:pt idx="981">
                  <c:v>4.0659813568079901</c:v>
                </c:pt>
                <c:pt idx="982">
                  <c:v>4.0658989169597843</c:v>
                </c:pt>
                <c:pt idx="983">
                  <c:v>4.0654209911607611</c:v>
                </c:pt>
                <c:pt idx="984">
                  <c:v>4.0638593848565412</c:v>
                </c:pt>
                <c:pt idx="985">
                  <c:v>4.0649565355672266</c:v>
                </c:pt>
                <c:pt idx="986">
                  <c:v>4.0641520693407802</c:v>
                </c:pt>
                <c:pt idx="987">
                  <c:v>4.064286115981508</c:v>
                </c:pt>
                <c:pt idx="988">
                  <c:v>4.0643375506593777</c:v>
                </c:pt>
                <c:pt idx="989">
                  <c:v>4.0638716535744166</c:v>
                </c:pt>
                <c:pt idx="990">
                  <c:v>4.0634291494451675</c:v>
                </c:pt>
                <c:pt idx="991">
                  <c:v>4.0629916504369437</c:v>
                </c:pt>
                <c:pt idx="992">
                  <c:v>4.0630937117624937</c:v>
                </c:pt>
                <c:pt idx="993">
                  <c:v>4.0630516758338437</c:v>
                </c:pt>
                <c:pt idx="994">
                  <c:v>4.0628914563193206</c:v>
                </c:pt>
                <c:pt idx="995">
                  <c:v>4.0622674084672621</c:v>
                </c:pt>
                <c:pt idx="996">
                  <c:v>4.0625496957782152</c:v>
                </c:pt>
                <c:pt idx="997">
                  <c:v>4.063412614813787</c:v>
                </c:pt>
                <c:pt idx="998">
                  <c:v>4.0623435475781511</c:v>
                </c:pt>
                <c:pt idx="999">
                  <c:v>4.0630053505490009</c:v>
                </c:pt>
                <c:pt idx="1000">
                  <c:v>4.1013199728342737</c:v>
                </c:pt>
                <c:pt idx="1001">
                  <c:v>4.1024367807614919</c:v>
                </c:pt>
                <c:pt idx="1002">
                  <c:v>4.1019319374607717</c:v>
                </c:pt>
                <c:pt idx="1003">
                  <c:v>4.1011812517523207</c:v>
                </c:pt>
                <c:pt idx="1004">
                  <c:v>4.1023422914539331</c:v>
                </c:pt>
                <c:pt idx="1005">
                  <c:v>4.1019978445384293</c:v>
                </c:pt>
                <c:pt idx="1006">
                  <c:v>4.1019664654052717</c:v>
                </c:pt>
                <c:pt idx="1007">
                  <c:v>4.1015432389325612</c:v>
                </c:pt>
                <c:pt idx="1008">
                  <c:v>4.1006207017498744</c:v>
                </c:pt>
                <c:pt idx="1009">
                  <c:v>4.1021001004949857</c:v>
                </c:pt>
                <c:pt idx="1010">
                  <c:v>4.1008559716906001</c:v>
                </c:pt>
                <c:pt idx="1011">
                  <c:v>4.1011334848559384</c:v>
                </c:pt>
                <c:pt idx="1012">
                  <c:v>4.1010375045923366</c:v>
                </c:pt>
                <c:pt idx="1013">
                  <c:v>4.1009747094654481</c:v>
                </c:pt>
                <c:pt idx="1014">
                  <c:v>4.1013358924175245</c:v>
                </c:pt>
                <c:pt idx="1015">
                  <c:v>4.1005947527038309</c:v>
                </c:pt>
                <c:pt idx="1016">
                  <c:v>4.1011985166284264</c:v>
                </c:pt>
                <c:pt idx="1017">
                  <c:v>4.0998216412401618</c:v>
                </c:pt>
                <c:pt idx="1018">
                  <c:v>4.1011130196080776</c:v>
                </c:pt>
                <c:pt idx="1019">
                  <c:v>4.0998034233322933</c:v>
                </c:pt>
                <c:pt idx="1020">
                  <c:v>4.1002624623255155</c:v>
                </c:pt>
                <c:pt idx="1021">
                  <c:v>4.0997009322448745</c:v>
                </c:pt>
                <c:pt idx="1022">
                  <c:v>4.1009283005755677</c:v>
                </c:pt>
                <c:pt idx="1023">
                  <c:v>4.1001777652417735</c:v>
                </c:pt>
                <c:pt idx="1024">
                  <c:v>4.1003403088734869</c:v>
                </c:pt>
                <c:pt idx="1025">
                  <c:v>4.0997004920314355</c:v>
                </c:pt>
                <c:pt idx="1026">
                  <c:v>4.099194705528161</c:v>
                </c:pt>
                <c:pt idx="1027">
                  <c:v>4.1005201026819744</c:v>
                </c:pt>
                <c:pt idx="1028">
                  <c:v>4.099736466612744</c:v>
                </c:pt>
                <c:pt idx="1029">
                  <c:v>4.0993455680308557</c:v>
                </c:pt>
                <c:pt idx="1030">
                  <c:v>4.0993665343068217</c:v>
                </c:pt>
                <c:pt idx="1031">
                  <c:v>4.1005237436797408</c:v>
                </c:pt>
                <c:pt idx="1032">
                  <c:v>4.0993888456602923</c:v>
                </c:pt>
                <c:pt idx="1033">
                  <c:v>4.1005738121634918</c:v>
                </c:pt>
                <c:pt idx="1034">
                  <c:v>4.0989936995874583</c:v>
                </c:pt>
                <c:pt idx="1035">
                  <c:v>4.099379280217736</c:v>
                </c:pt>
                <c:pt idx="1036">
                  <c:v>4.0996007297768626</c:v>
                </c:pt>
                <c:pt idx="1037">
                  <c:v>4.1003721789927816</c:v>
                </c:pt>
                <c:pt idx="1038">
                  <c:v>4.1009806203378458</c:v>
                </c:pt>
                <c:pt idx="1039">
                  <c:v>4.0995451334983848</c:v>
                </c:pt>
                <c:pt idx="1040">
                  <c:v>4.1003029872815979</c:v>
                </c:pt>
                <c:pt idx="1041">
                  <c:v>4.100535130875782</c:v>
                </c:pt>
                <c:pt idx="1042">
                  <c:v>4.1006448176324826</c:v>
                </c:pt>
                <c:pt idx="1043">
                  <c:v>4.1010242913206678</c:v>
                </c:pt>
                <c:pt idx="1044">
                  <c:v>4.0992986186144398</c:v>
                </c:pt>
                <c:pt idx="1045">
                  <c:v>4.0999751475565223</c:v>
                </c:pt>
                <c:pt idx="1046">
                  <c:v>4.0995920713427685</c:v>
                </c:pt>
                <c:pt idx="1047">
                  <c:v>4.0995642611193892</c:v>
                </c:pt>
                <c:pt idx="1048">
                  <c:v>4.1004800508315622</c:v>
                </c:pt>
                <c:pt idx="1049">
                  <c:v>4.0991714600116573</c:v>
                </c:pt>
                <c:pt idx="1050">
                  <c:v>4.1003457591269274</c:v>
                </c:pt>
                <c:pt idx="1051">
                  <c:v>4.0999751475565223</c:v>
                </c:pt>
                <c:pt idx="1052">
                  <c:v>4.0997979701221752</c:v>
                </c:pt>
                <c:pt idx="1053">
                  <c:v>4.0992708246955809</c:v>
                </c:pt>
                <c:pt idx="1054">
                  <c:v>4.0987712098218037</c:v>
                </c:pt>
                <c:pt idx="1055">
                  <c:v>4.0996139374132836</c:v>
                </c:pt>
                <c:pt idx="1056">
                  <c:v>4.0978159975627202</c:v>
                </c:pt>
                <c:pt idx="1057">
                  <c:v>4.0990844191045177</c:v>
                </c:pt>
                <c:pt idx="1058">
                  <c:v>4.0981924311769395</c:v>
                </c:pt>
                <c:pt idx="1059">
                  <c:v>4.0974088066514769</c:v>
                </c:pt>
                <c:pt idx="1060">
                  <c:v>4.0970599095737148</c:v>
                </c:pt>
                <c:pt idx="1061">
                  <c:v>4.0978735031330524</c:v>
                </c:pt>
                <c:pt idx="1062">
                  <c:v>4.0962858998828509</c:v>
                </c:pt>
                <c:pt idx="1063">
                  <c:v>4.0972056025743013</c:v>
                </c:pt>
                <c:pt idx="1064">
                  <c:v>4.0954536490616977</c:v>
                </c:pt>
                <c:pt idx="1065">
                  <c:v>4.096333898889899</c:v>
                </c:pt>
                <c:pt idx="1066">
                  <c:v>4.0960344563977449</c:v>
                </c:pt>
                <c:pt idx="1067">
                  <c:v>4.0957980737778534</c:v>
                </c:pt>
                <c:pt idx="1068">
                  <c:v>4.0959434843029179</c:v>
                </c:pt>
                <c:pt idx="1069">
                  <c:v>4.0962977771522775</c:v>
                </c:pt>
                <c:pt idx="1070">
                  <c:v>4.0958424135853786</c:v>
                </c:pt>
                <c:pt idx="1071">
                  <c:v>4.0951457125988187</c:v>
                </c:pt>
                <c:pt idx="1072">
                  <c:v>4.0963850854764532</c:v>
                </c:pt>
                <c:pt idx="1073">
                  <c:v>4.0961743595506288</c:v>
                </c:pt>
                <c:pt idx="1074">
                  <c:v>4.096336647229565</c:v>
                </c:pt>
                <c:pt idx="1075">
                  <c:v>4.0967798899160641</c:v>
                </c:pt>
                <c:pt idx="1076">
                  <c:v>4.0957043055505729</c:v>
                </c:pt>
                <c:pt idx="1077">
                  <c:v>4.0960829338290239</c:v>
                </c:pt>
                <c:pt idx="1078">
                  <c:v>4.0968214637391309</c:v>
                </c:pt>
                <c:pt idx="1079">
                  <c:v>4.096945733411248</c:v>
                </c:pt>
                <c:pt idx="1080">
                  <c:v>4.0969311171365268</c:v>
                </c:pt>
                <c:pt idx="1081">
                  <c:v>4.0974590313346342</c:v>
                </c:pt>
                <c:pt idx="1082">
                  <c:v>4.0978018350528194</c:v>
                </c:pt>
                <c:pt idx="1083">
                  <c:v>4.0991587114515928</c:v>
                </c:pt>
                <c:pt idx="1084">
                  <c:v>4.0991746654781576</c:v>
                </c:pt>
                <c:pt idx="1085">
                  <c:v>4.0985596395361759</c:v>
                </c:pt>
                <c:pt idx="1086">
                  <c:v>4.0999068330647424</c:v>
                </c:pt>
                <c:pt idx="1087">
                  <c:v>4.0995729197942783</c:v>
                </c:pt>
                <c:pt idx="1088">
                  <c:v>4.0991819572644426</c:v>
                </c:pt>
                <c:pt idx="1089">
                  <c:v>4.098928964822349</c:v>
                </c:pt>
                <c:pt idx="1090">
                  <c:v>4.0995492427879743</c:v>
                </c:pt>
                <c:pt idx="1091">
                  <c:v>4.0992097536533505</c:v>
                </c:pt>
                <c:pt idx="1092">
                  <c:v>4.0989335171961248</c:v>
                </c:pt>
                <c:pt idx="1093">
                  <c:v>4.0986138951058262</c:v>
                </c:pt>
                <c:pt idx="1094">
                  <c:v>4.0999364186537752</c:v>
                </c:pt>
                <c:pt idx="1095">
                  <c:v>4.0987721400250781</c:v>
                </c:pt>
                <c:pt idx="1096">
                  <c:v>4.098378097017827</c:v>
                </c:pt>
                <c:pt idx="1097">
                  <c:v>4.0985432104865751</c:v>
                </c:pt>
                <c:pt idx="1098">
                  <c:v>4.0981404307253104</c:v>
                </c:pt>
                <c:pt idx="1099">
                  <c:v>4.0992908872849885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65496"/>
        <c:axId val="414069808"/>
      </c:scatterChart>
      <c:valAx>
        <c:axId val="414065496"/>
        <c:scaling>
          <c:orientation val="minMax"/>
          <c:max val="0.60000000000000009"/>
          <c:min val="-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ln(Vavg)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69808"/>
        <c:crosses val="autoZero"/>
        <c:crossBetween val="midCat"/>
      </c:valAx>
      <c:valAx>
        <c:axId val="41406980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 b="0" i="0" u="none" strike="noStrike" baseline="0">
                    <a:effectLst/>
                  </a:rPr>
                  <a:t>τ</a:t>
                </a:r>
                <a:r>
                  <a:rPr lang="en-US" sz="1400" b="0" i="0" u="none" strike="noStrike" baseline="0">
                    <a:effectLst/>
                  </a:rPr>
                  <a:t>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6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 pipe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Sheet1!$AO$2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510689026467112E-2"/>
                  <c:y val="-0.38319765368694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Sheet1!$AN$3:$AN$1102</c:f>
              <c:numCache>
                <c:formatCode>General</c:formatCode>
                <c:ptCount val="1100"/>
                <c:pt idx="0">
                  <c:v>-0.55407537829376829</c:v>
                </c:pt>
                <c:pt idx="1">
                  <c:v>-0.55925194052058458</c:v>
                </c:pt>
                <c:pt idx="2">
                  <c:v>-0.56399355508797433</c:v>
                </c:pt>
                <c:pt idx="3">
                  <c:v>-0.56135091035680507</c:v>
                </c:pt>
                <c:pt idx="4">
                  <c:v>-0.56266548060995436</c:v>
                </c:pt>
                <c:pt idx="5">
                  <c:v>-0.56334978855887552</c:v>
                </c:pt>
                <c:pt idx="6">
                  <c:v>-0.56239577365583326</c:v>
                </c:pt>
                <c:pt idx="7">
                  <c:v>-0.56203003692781517</c:v>
                </c:pt>
                <c:pt idx="8">
                  <c:v>-0.5614309241701777</c:v>
                </c:pt>
                <c:pt idx="9">
                  <c:v>-0.56601952360657315</c:v>
                </c:pt>
                <c:pt idx="10">
                  <c:v>-0.56610501133486191</c:v>
                </c:pt>
                <c:pt idx="11">
                  <c:v>-0.56647134150624812</c:v>
                </c:pt>
                <c:pt idx="12">
                  <c:v>-0.56627010832221703</c:v>
                </c:pt>
                <c:pt idx="13">
                  <c:v>-0.56725055181151651</c:v>
                </c:pt>
                <c:pt idx="14">
                  <c:v>-0.56817474333996432</c:v>
                </c:pt>
                <c:pt idx="15">
                  <c:v>-0.56920580174474611</c:v>
                </c:pt>
                <c:pt idx="16">
                  <c:v>-0.57057031688997162</c:v>
                </c:pt>
                <c:pt idx="17">
                  <c:v>-0.57051819123539482</c:v>
                </c:pt>
                <c:pt idx="18">
                  <c:v>-0.57052070204278871</c:v>
                </c:pt>
                <c:pt idx="19">
                  <c:v>-0.56818816983984743</c:v>
                </c:pt>
                <c:pt idx="20">
                  <c:v>-0.56529322278587402</c:v>
                </c:pt>
                <c:pt idx="21">
                  <c:v>-0.56819828993278609</c:v>
                </c:pt>
                <c:pt idx="22">
                  <c:v>-0.56995432317401151</c:v>
                </c:pt>
                <c:pt idx="23">
                  <c:v>-0.57014696241807228</c:v>
                </c:pt>
                <c:pt idx="24">
                  <c:v>-0.56933279017713334</c:v>
                </c:pt>
                <c:pt idx="25">
                  <c:v>-0.57188872348358533</c:v>
                </c:pt>
                <c:pt idx="26">
                  <c:v>-0.56913940505115679</c:v>
                </c:pt>
                <c:pt idx="27">
                  <c:v>-0.56633221424403657</c:v>
                </c:pt>
                <c:pt idx="28">
                  <c:v>-0.56527643825114415</c:v>
                </c:pt>
                <c:pt idx="29">
                  <c:v>-0.56536605894137426</c:v>
                </c:pt>
                <c:pt idx="30">
                  <c:v>-0.56610331150764936</c:v>
                </c:pt>
                <c:pt idx="31">
                  <c:v>-0.56442519248892531</c:v>
                </c:pt>
                <c:pt idx="32">
                  <c:v>-0.56603802033172868</c:v>
                </c:pt>
                <c:pt idx="33">
                  <c:v>-0.5648938672233661</c:v>
                </c:pt>
                <c:pt idx="34">
                  <c:v>-0.56485951291459335</c:v>
                </c:pt>
                <c:pt idx="35">
                  <c:v>-0.56534347816664476</c:v>
                </c:pt>
                <c:pt idx="36">
                  <c:v>-0.56319434525874945</c:v>
                </c:pt>
                <c:pt idx="37">
                  <c:v>-0.56400942007790811</c:v>
                </c:pt>
                <c:pt idx="38">
                  <c:v>-0.56406460027344063</c:v>
                </c:pt>
                <c:pt idx="39">
                  <c:v>-0.5655854986854103</c:v>
                </c:pt>
                <c:pt idx="40">
                  <c:v>-0.56541721727292438</c:v>
                </c:pt>
                <c:pt idx="41">
                  <c:v>-0.56741163297179131</c:v>
                </c:pt>
                <c:pt idx="42">
                  <c:v>-0.56769872009639355</c:v>
                </c:pt>
                <c:pt idx="43">
                  <c:v>-0.57109413468770276</c:v>
                </c:pt>
                <c:pt idx="44">
                  <c:v>-0.57091136002820186</c:v>
                </c:pt>
                <c:pt idx="45">
                  <c:v>-0.57108398524622073</c:v>
                </c:pt>
                <c:pt idx="46">
                  <c:v>-0.57038934506273375</c:v>
                </c:pt>
                <c:pt idx="47">
                  <c:v>-0.57094250672916602</c:v>
                </c:pt>
                <c:pt idx="48">
                  <c:v>-0.568976340643363</c:v>
                </c:pt>
                <c:pt idx="49">
                  <c:v>-0.57194263040806359</c:v>
                </c:pt>
                <c:pt idx="50">
                  <c:v>-0.57192583446881839</c:v>
                </c:pt>
                <c:pt idx="51">
                  <c:v>-0.57154986030896748</c:v>
                </c:pt>
                <c:pt idx="52">
                  <c:v>-0.5728113750663778</c:v>
                </c:pt>
                <c:pt idx="53">
                  <c:v>-0.57626149565806872</c:v>
                </c:pt>
                <c:pt idx="54">
                  <c:v>-0.57795202374754406</c:v>
                </c:pt>
                <c:pt idx="55">
                  <c:v>-0.57729496432567473</c:v>
                </c:pt>
                <c:pt idx="56">
                  <c:v>-0.57447832941489152</c:v>
                </c:pt>
                <c:pt idx="57">
                  <c:v>-0.56981461016157486</c:v>
                </c:pt>
                <c:pt idx="58">
                  <c:v>-0.56951939011513353</c:v>
                </c:pt>
                <c:pt idx="59">
                  <c:v>-0.56526724683959895</c:v>
                </c:pt>
                <c:pt idx="60">
                  <c:v>-0.5650261023792138</c:v>
                </c:pt>
                <c:pt idx="61">
                  <c:v>-0.56117319113280906</c:v>
                </c:pt>
                <c:pt idx="62">
                  <c:v>-0.56112981094455427</c:v>
                </c:pt>
                <c:pt idx="63">
                  <c:v>-0.56026628021399916</c:v>
                </c:pt>
                <c:pt idx="64">
                  <c:v>-0.56310152951154946</c:v>
                </c:pt>
                <c:pt idx="65">
                  <c:v>-0.56208182158134512</c:v>
                </c:pt>
                <c:pt idx="66">
                  <c:v>-0.56265382202648917</c:v>
                </c:pt>
                <c:pt idx="67">
                  <c:v>-0.56193324665066158</c:v>
                </c:pt>
                <c:pt idx="68">
                  <c:v>-0.56195246455083159</c:v>
                </c:pt>
                <c:pt idx="69">
                  <c:v>-0.56126911180767869</c:v>
                </c:pt>
                <c:pt idx="70">
                  <c:v>-0.56325865337941694</c:v>
                </c:pt>
                <c:pt idx="71">
                  <c:v>-0.56373685662091422</c:v>
                </c:pt>
                <c:pt idx="72">
                  <c:v>-0.56548836367836719</c:v>
                </c:pt>
                <c:pt idx="73">
                  <c:v>-0.56464612319310703</c:v>
                </c:pt>
                <c:pt idx="74">
                  <c:v>-0.56401949796953366</c:v>
                </c:pt>
                <c:pt idx="75">
                  <c:v>-0.56241330688054725</c:v>
                </c:pt>
                <c:pt idx="76">
                  <c:v>-0.56341500416828494</c:v>
                </c:pt>
                <c:pt idx="77">
                  <c:v>-0.5632946477916122</c:v>
                </c:pt>
                <c:pt idx="78">
                  <c:v>-0.5644419627418511</c:v>
                </c:pt>
                <c:pt idx="79">
                  <c:v>-0.56458921364512726</c:v>
                </c:pt>
                <c:pt idx="80">
                  <c:v>-0.56444944955271104</c:v>
                </c:pt>
                <c:pt idx="81">
                  <c:v>-0.56422277376414309</c:v>
                </c:pt>
                <c:pt idx="82">
                  <c:v>-0.56252767886638988</c:v>
                </c:pt>
                <c:pt idx="83">
                  <c:v>-0.56288931190706837</c:v>
                </c:pt>
                <c:pt idx="84">
                  <c:v>-0.56296456475792855</c:v>
                </c:pt>
                <c:pt idx="85">
                  <c:v>-0.56438586335608465</c:v>
                </c:pt>
                <c:pt idx="86">
                  <c:v>-0.56438506481103401</c:v>
                </c:pt>
                <c:pt idx="87">
                  <c:v>-0.56610751108601176</c:v>
                </c:pt>
                <c:pt idx="88">
                  <c:v>-0.56597593267783863</c:v>
                </c:pt>
                <c:pt idx="89">
                  <c:v>-0.56919065649148659</c:v>
                </c:pt>
                <c:pt idx="90">
                  <c:v>-0.5709913386711335</c:v>
                </c:pt>
                <c:pt idx="91">
                  <c:v>-0.57085489654699839</c:v>
                </c:pt>
                <c:pt idx="92">
                  <c:v>-0.57115312407490593</c:v>
                </c:pt>
                <c:pt idx="93">
                  <c:v>-0.57096782669771018</c:v>
                </c:pt>
                <c:pt idx="94">
                  <c:v>-0.56756102414795684</c:v>
                </c:pt>
                <c:pt idx="95">
                  <c:v>-0.56666501167355465</c:v>
                </c:pt>
                <c:pt idx="96">
                  <c:v>-0.56193663216067857</c:v>
                </c:pt>
                <c:pt idx="97">
                  <c:v>-0.56339655589631643</c:v>
                </c:pt>
                <c:pt idx="98">
                  <c:v>-0.56584357186968071</c:v>
                </c:pt>
                <c:pt idx="99">
                  <c:v>-0.56618130655500354</c:v>
                </c:pt>
                <c:pt idx="100">
                  <c:v>0.3468881814730353</c:v>
                </c:pt>
                <c:pt idx="101">
                  <c:v>0.34584595385997186</c:v>
                </c:pt>
                <c:pt idx="102">
                  <c:v>0.34567690455381661</c:v>
                </c:pt>
                <c:pt idx="103">
                  <c:v>0.34646092686114144</c:v>
                </c:pt>
                <c:pt idx="104">
                  <c:v>0.34734718141527893</c:v>
                </c:pt>
                <c:pt idx="105">
                  <c:v>0.34709602329764927</c:v>
                </c:pt>
                <c:pt idx="106">
                  <c:v>0.3464992648141359</c:v>
                </c:pt>
                <c:pt idx="107">
                  <c:v>0.34594761875629354</c:v>
                </c:pt>
                <c:pt idx="108">
                  <c:v>0.34734585779562921</c:v>
                </c:pt>
                <c:pt idx="109">
                  <c:v>0.34946601413306427</c:v>
                </c:pt>
                <c:pt idx="110">
                  <c:v>0.34814632775209881</c:v>
                </c:pt>
                <c:pt idx="111">
                  <c:v>0.3480677324524622</c:v>
                </c:pt>
                <c:pt idx="112">
                  <c:v>0.3484664165397991</c:v>
                </c:pt>
                <c:pt idx="113">
                  <c:v>0.34830959064430894</c:v>
                </c:pt>
                <c:pt idx="114">
                  <c:v>0.34977695820217436</c:v>
                </c:pt>
                <c:pt idx="115">
                  <c:v>0.34874647028743244</c:v>
                </c:pt>
                <c:pt idx="116">
                  <c:v>0.34881527996022521</c:v>
                </c:pt>
                <c:pt idx="117">
                  <c:v>0.3501719218349913</c:v>
                </c:pt>
                <c:pt idx="118">
                  <c:v>0.35114100776815765</c:v>
                </c:pt>
                <c:pt idx="119">
                  <c:v>0.3505570541490553</c:v>
                </c:pt>
                <c:pt idx="120">
                  <c:v>0.3501089253312763</c:v>
                </c:pt>
                <c:pt idx="121">
                  <c:v>0.3503656862023305</c:v>
                </c:pt>
                <c:pt idx="122">
                  <c:v>0.3501967593656452</c:v>
                </c:pt>
                <c:pt idx="123">
                  <c:v>0.35052790748831403</c:v>
                </c:pt>
                <c:pt idx="124">
                  <c:v>0.34991879181981633</c:v>
                </c:pt>
                <c:pt idx="125">
                  <c:v>0.34985841996880351</c:v>
                </c:pt>
                <c:pt idx="126">
                  <c:v>0.34951868533549685</c:v>
                </c:pt>
                <c:pt idx="127">
                  <c:v>0.34958139887095308</c:v>
                </c:pt>
                <c:pt idx="128">
                  <c:v>0.35160173468256095</c:v>
                </c:pt>
                <c:pt idx="129">
                  <c:v>0.35145746325839367</c:v>
                </c:pt>
                <c:pt idx="130">
                  <c:v>0.3521271987590785</c:v>
                </c:pt>
                <c:pt idx="131">
                  <c:v>0.35455806619211477</c:v>
                </c:pt>
                <c:pt idx="132">
                  <c:v>0.35480468998767922</c:v>
                </c:pt>
                <c:pt idx="133">
                  <c:v>0.35489310776279903</c:v>
                </c:pt>
                <c:pt idx="134">
                  <c:v>0.35431237734021609</c:v>
                </c:pt>
                <c:pt idx="135">
                  <c:v>0.35477801582358037</c:v>
                </c:pt>
                <c:pt idx="136">
                  <c:v>0.35440585693539517</c:v>
                </c:pt>
                <c:pt idx="137">
                  <c:v>0.35474528923535054</c:v>
                </c:pt>
                <c:pt idx="138">
                  <c:v>0.35843540313186451</c:v>
                </c:pt>
                <c:pt idx="139">
                  <c:v>0.35742214229122216</c:v>
                </c:pt>
                <c:pt idx="140">
                  <c:v>0.35624956512334105</c:v>
                </c:pt>
                <c:pt idx="141">
                  <c:v>0.35857637103421436</c:v>
                </c:pt>
                <c:pt idx="142">
                  <c:v>0.35706228711981014</c:v>
                </c:pt>
                <c:pt idx="143">
                  <c:v>0.35753629508356805</c:v>
                </c:pt>
                <c:pt idx="144">
                  <c:v>0.36051094529476796</c:v>
                </c:pt>
                <c:pt idx="145">
                  <c:v>0.35783009421508566</c:v>
                </c:pt>
                <c:pt idx="146">
                  <c:v>0.35711221627265644</c:v>
                </c:pt>
                <c:pt idx="147">
                  <c:v>0.35514900151491291</c:v>
                </c:pt>
                <c:pt idx="148">
                  <c:v>0.35431604180931653</c:v>
                </c:pt>
                <c:pt idx="149">
                  <c:v>0.35334871366385906</c:v>
                </c:pt>
                <c:pt idx="150">
                  <c:v>0.35109109925676202</c:v>
                </c:pt>
                <c:pt idx="151">
                  <c:v>0.35041966958625792</c:v>
                </c:pt>
                <c:pt idx="152">
                  <c:v>0.34792327092633579</c:v>
                </c:pt>
                <c:pt idx="153">
                  <c:v>0.34755593040500299</c:v>
                </c:pt>
                <c:pt idx="154">
                  <c:v>0.34469784130163444</c:v>
                </c:pt>
                <c:pt idx="155">
                  <c:v>0.34535760944668215</c:v>
                </c:pt>
                <c:pt idx="156">
                  <c:v>0.34440249112601906</c:v>
                </c:pt>
                <c:pt idx="157">
                  <c:v>0.3440453641292166</c:v>
                </c:pt>
                <c:pt idx="158">
                  <c:v>0.34447059471679631</c:v>
                </c:pt>
                <c:pt idx="159">
                  <c:v>0.34554929518104022</c:v>
                </c:pt>
                <c:pt idx="160">
                  <c:v>0.34465907226362913</c:v>
                </c:pt>
                <c:pt idx="161">
                  <c:v>0.34528687335401154</c:v>
                </c:pt>
                <c:pt idx="162">
                  <c:v>0.34618159753637739</c:v>
                </c:pt>
                <c:pt idx="163">
                  <c:v>0.34759695318101047</c:v>
                </c:pt>
                <c:pt idx="164">
                  <c:v>0.34788093862328251</c:v>
                </c:pt>
                <c:pt idx="165">
                  <c:v>0.34641415658270952</c:v>
                </c:pt>
                <c:pt idx="166">
                  <c:v>0.34661467124570983</c:v>
                </c:pt>
                <c:pt idx="167">
                  <c:v>0.34677517443056172</c:v>
                </c:pt>
                <c:pt idx="168">
                  <c:v>0.34949419117002978</c:v>
                </c:pt>
                <c:pt idx="169">
                  <c:v>0.34994027515789811</c:v>
                </c:pt>
                <c:pt idx="170">
                  <c:v>0.35011024529872592</c:v>
                </c:pt>
                <c:pt idx="171">
                  <c:v>0.34975883245667522</c:v>
                </c:pt>
                <c:pt idx="172">
                  <c:v>0.35043338490028403</c:v>
                </c:pt>
                <c:pt idx="173">
                  <c:v>0.35058120245354968</c:v>
                </c:pt>
                <c:pt idx="174">
                  <c:v>0.3545570706547701</c:v>
                </c:pt>
                <c:pt idx="175">
                  <c:v>0.35510932217254843</c:v>
                </c:pt>
                <c:pt idx="176">
                  <c:v>0.35280282877203234</c:v>
                </c:pt>
                <c:pt idx="177">
                  <c:v>0.35360065818254433</c:v>
                </c:pt>
                <c:pt idx="178">
                  <c:v>0.3540719667967272</c:v>
                </c:pt>
                <c:pt idx="179">
                  <c:v>0.35443122675376798</c:v>
                </c:pt>
                <c:pt idx="180">
                  <c:v>0.35527610808562626</c:v>
                </c:pt>
                <c:pt idx="181">
                  <c:v>0.35451031910496172</c:v>
                </c:pt>
                <c:pt idx="182">
                  <c:v>0.35577661716842335</c:v>
                </c:pt>
                <c:pt idx="183">
                  <c:v>0.35608492954160215</c:v>
                </c:pt>
                <c:pt idx="184">
                  <c:v>0.35687680847622644</c:v>
                </c:pt>
                <c:pt idx="185">
                  <c:v>0.35707861267797431</c:v>
                </c:pt>
                <c:pt idx="186">
                  <c:v>0.3555062038986887</c:v>
                </c:pt>
                <c:pt idx="187">
                  <c:v>0.35487511432419344</c:v>
                </c:pt>
                <c:pt idx="188">
                  <c:v>0.3572107564737324</c:v>
                </c:pt>
                <c:pt idx="189">
                  <c:v>0.35794384326892026</c:v>
                </c:pt>
                <c:pt idx="190">
                  <c:v>0.3572576996601341</c:v>
                </c:pt>
                <c:pt idx="191">
                  <c:v>0.35681721283265044</c:v>
                </c:pt>
                <c:pt idx="192">
                  <c:v>0.35468556642323723</c:v>
                </c:pt>
                <c:pt idx="193">
                  <c:v>0.35367718572005924</c:v>
                </c:pt>
                <c:pt idx="194">
                  <c:v>0.34938243893326765</c:v>
                </c:pt>
                <c:pt idx="195">
                  <c:v>0.34800388174877295</c:v>
                </c:pt>
                <c:pt idx="196">
                  <c:v>0.3456617578194251</c:v>
                </c:pt>
                <c:pt idx="197">
                  <c:v>0.34605100027177071</c:v>
                </c:pt>
                <c:pt idx="198">
                  <c:v>0.34645081021378871</c:v>
                </c:pt>
                <c:pt idx="199">
                  <c:v>0.34278909565910337</c:v>
                </c:pt>
                <c:pt idx="200">
                  <c:v>-0.29845729367057727</c:v>
                </c:pt>
                <c:pt idx="201">
                  <c:v>-0.29955895593227799</c:v>
                </c:pt>
                <c:pt idx="202">
                  <c:v>-0.30042285370493049</c:v>
                </c:pt>
                <c:pt idx="203">
                  <c:v>-0.3017036748082309</c:v>
                </c:pt>
                <c:pt idx="204">
                  <c:v>-0.30184461389882672</c:v>
                </c:pt>
                <c:pt idx="205">
                  <c:v>-0.29942163168919028</c:v>
                </c:pt>
                <c:pt idx="206">
                  <c:v>-0.29945755015244446</c:v>
                </c:pt>
                <c:pt idx="207">
                  <c:v>-0.30382200351672711</c:v>
                </c:pt>
                <c:pt idx="208">
                  <c:v>-0.30727025928075802</c:v>
                </c:pt>
                <c:pt idx="209">
                  <c:v>-0.30939655774313973</c:v>
                </c:pt>
                <c:pt idx="210">
                  <c:v>-0.31000681578392142</c:v>
                </c:pt>
                <c:pt idx="211">
                  <c:v>-0.31198034137764508</c:v>
                </c:pt>
                <c:pt idx="212">
                  <c:v>-0.30738349942768367</c:v>
                </c:pt>
                <c:pt idx="213">
                  <c:v>-0.30990759545286678</c:v>
                </c:pt>
                <c:pt idx="214">
                  <c:v>-0.3090172975480836</c:v>
                </c:pt>
                <c:pt idx="215">
                  <c:v>-0.31218967530600611</c:v>
                </c:pt>
                <c:pt idx="216">
                  <c:v>-0.31030461328065201</c:v>
                </c:pt>
                <c:pt idx="217">
                  <c:v>-0.30675863853381802</c:v>
                </c:pt>
                <c:pt idx="218">
                  <c:v>-0.30194756725924121</c:v>
                </c:pt>
                <c:pt idx="219">
                  <c:v>-0.30142576980797042</c:v>
                </c:pt>
                <c:pt idx="220">
                  <c:v>-0.30376523700636854</c:v>
                </c:pt>
                <c:pt idx="221">
                  <c:v>-0.3035299749447668</c:v>
                </c:pt>
                <c:pt idx="222">
                  <c:v>-0.30273361730091269</c:v>
                </c:pt>
                <c:pt idx="223">
                  <c:v>-0.30178665451513442</c:v>
                </c:pt>
                <c:pt idx="224">
                  <c:v>-0.29970855589054962</c:v>
                </c:pt>
                <c:pt idx="225">
                  <c:v>-0.30162906803654188</c:v>
                </c:pt>
                <c:pt idx="226">
                  <c:v>-0.3027954737228028</c:v>
                </c:pt>
                <c:pt idx="227">
                  <c:v>-0.30229443148764418</c:v>
                </c:pt>
                <c:pt idx="228">
                  <c:v>-0.29960330504528576</c:v>
                </c:pt>
                <c:pt idx="229">
                  <c:v>-0.29874524231777133</c:v>
                </c:pt>
                <c:pt idx="230">
                  <c:v>-0.30310850283379959</c:v>
                </c:pt>
                <c:pt idx="231">
                  <c:v>-0.30780152603165922</c:v>
                </c:pt>
                <c:pt idx="232">
                  <c:v>-0.3142606324912941</c:v>
                </c:pt>
                <c:pt idx="233">
                  <c:v>-0.31095121727892377</c:v>
                </c:pt>
                <c:pt idx="234">
                  <c:v>-0.30862527329986938</c:v>
                </c:pt>
                <c:pt idx="235">
                  <c:v>-0.30751157582346011</c:v>
                </c:pt>
                <c:pt idx="236">
                  <c:v>-0.30790517177461896</c:v>
                </c:pt>
                <c:pt idx="237">
                  <c:v>-0.30573679819018168</c:v>
                </c:pt>
                <c:pt idx="238">
                  <c:v>-0.3053267210433922</c:v>
                </c:pt>
                <c:pt idx="239">
                  <c:v>-0.30409218858129106</c:v>
                </c:pt>
                <c:pt idx="240">
                  <c:v>-0.30320904954509598</c:v>
                </c:pt>
                <c:pt idx="241">
                  <c:v>-0.30802883473658782</c:v>
                </c:pt>
                <c:pt idx="242">
                  <c:v>-0.31495405771608903</c:v>
                </c:pt>
                <c:pt idx="243">
                  <c:v>-0.30690669611544857</c:v>
                </c:pt>
                <c:pt idx="244">
                  <c:v>-0.30883908565614709</c:v>
                </c:pt>
                <c:pt idx="245">
                  <c:v>-0.30878659458570484</c:v>
                </c:pt>
                <c:pt idx="246">
                  <c:v>-0.31136035272101353</c:v>
                </c:pt>
                <c:pt idx="247">
                  <c:v>-0.31393554603801171</c:v>
                </c:pt>
                <c:pt idx="248">
                  <c:v>-0.31437396740946821</c:v>
                </c:pt>
                <c:pt idx="249">
                  <c:v>-0.31557425552623303</c:v>
                </c:pt>
                <c:pt idx="250">
                  <c:v>-0.31605326381309573</c:v>
                </c:pt>
                <c:pt idx="251">
                  <c:v>-0.31652985287450236</c:v>
                </c:pt>
                <c:pt idx="252">
                  <c:v>-0.31477999528837003</c:v>
                </c:pt>
                <c:pt idx="253">
                  <c:v>-0.30874191363627829</c:v>
                </c:pt>
                <c:pt idx="254">
                  <c:v>-0.30896742594425697</c:v>
                </c:pt>
                <c:pt idx="255">
                  <c:v>-0.30483796112522216</c:v>
                </c:pt>
                <c:pt idx="256">
                  <c:v>-0.30591384136385869</c:v>
                </c:pt>
                <c:pt idx="257">
                  <c:v>-0.3029822188034772</c:v>
                </c:pt>
                <c:pt idx="258">
                  <c:v>-0.30143988960261059</c:v>
                </c:pt>
                <c:pt idx="259">
                  <c:v>-0.30355058411967994</c:v>
                </c:pt>
                <c:pt idx="260">
                  <c:v>-0.30339202744948696</c:v>
                </c:pt>
                <c:pt idx="261">
                  <c:v>-0.29928555147532304</c:v>
                </c:pt>
                <c:pt idx="262">
                  <c:v>-0.29739261167899128</c:v>
                </c:pt>
                <c:pt idx="263">
                  <c:v>-0.30161295002073663</c:v>
                </c:pt>
                <c:pt idx="264">
                  <c:v>-0.30711497053715858</c:v>
                </c:pt>
                <c:pt idx="265">
                  <c:v>-0.30756855540532874</c:v>
                </c:pt>
                <c:pt idx="266">
                  <c:v>-0.30576654726827068</c:v>
                </c:pt>
                <c:pt idx="267">
                  <c:v>-0.30319159919968824</c:v>
                </c:pt>
                <c:pt idx="268">
                  <c:v>-0.30074741047559889</c:v>
                </c:pt>
                <c:pt idx="269">
                  <c:v>-0.30216318179105228</c:v>
                </c:pt>
                <c:pt idx="270">
                  <c:v>-0.30027575292948078</c:v>
                </c:pt>
                <c:pt idx="271">
                  <c:v>-0.30292619161744261</c:v>
                </c:pt>
                <c:pt idx="272">
                  <c:v>-0.30312979513914184</c:v>
                </c:pt>
                <c:pt idx="273">
                  <c:v>-0.30285725712374351</c:v>
                </c:pt>
                <c:pt idx="274">
                  <c:v>-0.29981328151773778</c:v>
                </c:pt>
                <c:pt idx="275">
                  <c:v>-0.29858622136003521</c:v>
                </c:pt>
                <c:pt idx="276">
                  <c:v>-0.29951016652050488</c:v>
                </c:pt>
                <c:pt idx="277">
                  <c:v>-0.30116336208363664</c:v>
                </c:pt>
                <c:pt idx="278">
                  <c:v>-0.3019236897342063</c:v>
                </c:pt>
                <c:pt idx="279">
                  <c:v>-0.30286179113062023</c:v>
                </c:pt>
                <c:pt idx="280">
                  <c:v>-0.30226486232304289</c:v>
                </c:pt>
                <c:pt idx="281">
                  <c:v>-0.30185098579761688</c:v>
                </c:pt>
                <c:pt idx="282">
                  <c:v>-0.30100970905940189</c:v>
                </c:pt>
                <c:pt idx="283">
                  <c:v>-0.30339594877101544</c:v>
                </c:pt>
                <c:pt idx="284">
                  <c:v>-0.30120517390734358</c:v>
                </c:pt>
                <c:pt idx="285">
                  <c:v>-0.30272393577248519</c:v>
                </c:pt>
                <c:pt idx="286">
                  <c:v>-0.30344877277739324</c:v>
                </c:pt>
                <c:pt idx="287">
                  <c:v>-0.30171910344630887</c:v>
                </c:pt>
                <c:pt idx="288">
                  <c:v>-0.2972472550437093</c:v>
                </c:pt>
                <c:pt idx="289">
                  <c:v>-0.29757330521705205</c:v>
                </c:pt>
                <c:pt idx="290">
                  <c:v>-0.3004325129808712</c:v>
                </c:pt>
                <c:pt idx="291">
                  <c:v>-0.30070561778703558</c:v>
                </c:pt>
                <c:pt idx="292">
                  <c:v>-0.29907438429889077</c:v>
                </c:pt>
                <c:pt idx="293">
                  <c:v>-0.29771496304117151</c:v>
                </c:pt>
                <c:pt idx="294">
                  <c:v>-0.29784501846323813</c:v>
                </c:pt>
                <c:pt idx="295">
                  <c:v>-0.29936833076117475</c:v>
                </c:pt>
                <c:pt idx="296">
                  <c:v>-0.30390454377197562</c:v>
                </c:pt>
                <c:pt idx="297">
                  <c:v>-0.30477798010892637</c:v>
                </c:pt>
                <c:pt idx="298">
                  <c:v>-0.30838430607264194</c:v>
                </c:pt>
                <c:pt idx="299">
                  <c:v>-0.30914179411043802</c:v>
                </c:pt>
                <c:pt idx="300">
                  <c:v>-0.18383083538682943</c:v>
                </c:pt>
                <c:pt idx="301">
                  <c:v>-0.19161126170440021</c:v>
                </c:pt>
                <c:pt idx="302">
                  <c:v>-0.20883077743277034</c:v>
                </c:pt>
                <c:pt idx="303">
                  <c:v>-0.20951114251058764</c:v>
                </c:pt>
                <c:pt idx="304">
                  <c:v>-0.20893927733705625</c:v>
                </c:pt>
                <c:pt idx="305">
                  <c:v>-0.20425213932195796</c:v>
                </c:pt>
                <c:pt idx="306">
                  <c:v>-0.20134743805813207</c:v>
                </c:pt>
                <c:pt idx="307">
                  <c:v>-0.20226794129633674</c:v>
                </c:pt>
                <c:pt idx="308">
                  <c:v>-0.20514374978273756</c:v>
                </c:pt>
                <c:pt idx="309">
                  <c:v>-0.20543936392291359</c:v>
                </c:pt>
                <c:pt idx="310">
                  <c:v>-0.20411379117562506</c:v>
                </c:pt>
                <c:pt idx="311">
                  <c:v>-0.20390668767809711</c:v>
                </c:pt>
                <c:pt idx="312">
                  <c:v>-0.20619695596311088</c:v>
                </c:pt>
                <c:pt idx="313">
                  <c:v>-0.20429412797562718</c:v>
                </c:pt>
                <c:pt idx="314">
                  <c:v>-0.19858933968757536</c:v>
                </c:pt>
                <c:pt idx="315">
                  <c:v>-0.19839029947612261</c:v>
                </c:pt>
                <c:pt idx="316">
                  <c:v>-0.19763050331127852</c:v>
                </c:pt>
                <c:pt idx="317">
                  <c:v>-0.1949692688045209</c:v>
                </c:pt>
                <c:pt idx="318">
                  <c:v>-0.19374244786907341</c:v>
                </c:pt>
                <c:pt idx="319">
                  <c:v>-0.19435015455534221</c:v>
                </c:pt>
                <c:pt idx="320">
                  <c:v>-0.19248127606416221</c:v>
                </c:pt>
                <c:pt idx="321">
                  <c:v>-0.19084622248022029</c:v>
                </c:pt>
                <c:pt idx="322">
                  <c:v>-0.19145677710805303</c:v>
                </c:pt>
                <c:pt idx="323">
                  <c:v>-0.19342251124741433</c:v>
                </c:pt>
                <c:pt idx="324">
                  <c:v>-0.19299767184791056</c:v>
                </c:pt>
                <c:pt idx="325">
                  <c:v>-0.19097292108509056</c:v>
                </c:pt>
                <c:pt idx="326">
                  <c:v>-0.1894334255393805</c:v>
                </c:pt>
                <c:pt idx="327">
                  <c:v>-0.19224884045097995</c:v>
                </c:pt>
                <c:pt idx="328">
                  <c:v>-0.19128568250603467</c:v>
                </c:pt>
                <c:pt idx="329">
                  <c:v>-0.19091877676697044</c:v>
                </c:pt>
                <c:pt idx="330">
                  <c:v>-0.18996438054719048</c:v>
                </c:pt>
                <c:pt idx="331">
                  <c:v>-0.19018015084403694</c:v>
                </c:pt>
                <c:pt idx="332">
                  <c:v>-0.18877460163756729</c:v>
                </c:pt>
                <c:pt idx="333">
                  <c:v>-0.18890391799987391</c:v>
                </c:pt>
                <c:pt idx="334">
                  <c:v>-0.1894276625493436</c:v>
                </c:pt>
                <c:pt idx="335">
                  <c:v>-0.1956368132021534</c:v>
                </c:pt>
                <c:pt idx="336">
                  <c:v>-0.19627641192445772</c:v>
                </c:pt>
                <c:pt idx="337">
                  <c:v>-0.19820174974623028</c:v>
                </c:pt>
                <c:pt idx="338">
                  <c:v>-0.20253712560591403</c:v>
                </c:pt>
                <c:pt idx="339">
                  <c:v>-0.20480851019356541</c:v>
                </c:pt>
                <c:pt idx="340">
                  <c:v>-0.20567077205988393</c:v>
                </c:pt>
                <c:pt idx="341">
                  <c:v>-0.20547094494523158</c:v>
                </c:pt>
                <c:pt idx="342">
                  <c:v>-0.19900028399752426</c:v>
                </c:pt>
                <c:pt idx="343">
                  <c:v>-0.19756728218228578</c:v>
                </c:pt>
                <c:pt idx="344">
                  <c:v>-0.19752785746226192</c:v>
                </c:pt>
                <c:pt idx="345">
                  <c:v>-0.19656651382452492</c:v>
                </c:pt>
                <c:pt idx="346">
                  <c:v>-0.19490166277737636</c:v>
                </c:pt>
                <c:pt idx="347">
                  <c:v>-0.1926514741113009</c:v>
                </c:pt>
                <c:pt idx="348">
                  <c:v>-0.19254472702426476</c:v>
                </c:pt>
                <c:pt idx="349">
                  <c:v>-0.18940296439678478</c:v>
                </c:pt>
                <c:pt idx="350">
                  <c:v>-0.18789807744715456</c:v>
                </c:pt>
                <c:pt idx="351">
                  <c:v>-0.18791814872485205</c:v>
                </c:pt>
                <c:pt idx="352">
                  <c:v>-0.18695969840759871</c:v>
                </c:pt>
                <c:pt idx="353">
                  <c:v>-0.19265202473832424</c:v>
                </c:pt>
                <c:pt idx="354">
                  <c:v>-0.19279223801209769</c:v>
                </c:pt>
                <c:pt idx="355">
                  <c:v>-0.19058998857587184</c:v>
                </c:pt>
                <c:pt idx="356">
                  <c:v>-0.18401041686421951</c:v>
                </c:pt>
                <c:pt idx="357">
                  <c:v>-0.17912933759506089</c:v>
                </c:pt>
                <c:pt idx="358">
                  <c:v>-0.18109940402593924</c:v>
                </c:pt>
                <c:pt idx="359">
                  <c:v>-0.18188670737648277</c:v>
                </c:pt>
                <c:pt idx="360">
                  <c:v>-0.18591506342795225</c:v>
                </c:pt>
                <c:pt idx="361">
                  <c:v>-0.18602342982311276</c:v>
                </c:pt>
                <c:pt idx="362">
                  <c:v>-0.18657946231794253</c:v>
                </c:pt>
                <c:pt idx="363">
                  <c:v>-0.18923791407046645</c:v>
                </c:pt>
                <c:pt idx="364">
                  <c:v>-0.18921898235818108</c:v>
                </c:pt>
                <c:pt idx="365">
                  <c:v>-0.18857640843090076</c:v>
                </c:pt>
                <c:pt idx="366">
                  <c:v>-0.18875396467744965</c:v>
                </c:pt>
                <c:pt idx="367">
                  <c:v>-0.18940584581648498</c:v>
                </c:pt>
                <c:pt idx="368">
                  <c:v>-0.18954210528436172</c:v>
                </c:pt>
                <c:pt idx="369">
                  <c:v>-0.19013010007064068</c:v>
                </c:pt>
                <c:pt idx="370">
                  <c:v>-0.19275417129600853</c:v>
                </c:pt>
                <c:pt idx="371">
                  <c:v>-0.19254245593344432</c:v>
                </c:pt>
                <c:pt idx="372">
                  <c:v>-0.19357206405483407</c:v>
                </c:pt>
                <c:pt idx="373">
                  <c:v>-0.19883426543430074</c:v>
                </c:pt>
                <c:pt idx="374">
                  <c:v>-0.19980645797255395</c:v>
                </c:pt>
                <c:pt idx="375">
                  <c:v>-0.20077147798210418</c:v>
                </c:pt>
                <c:pt idx="376">
                  <c:v>-0.19967752626583649</c:v>
                </c:pt>
                <c:pt idx="377">
                  <c:v>-0.19901656181089608</c:v>
                </c:pt>
                <c:pt idx="378">
                  <c:v>-0.19934986499923021</c:v>
                </c:pt>
                <c:pt idx="379">
                  <c:v>-0.20211534535134043</c:v>
                </c:pt>
                <c:pt idx="380">
                  <c:v>-0.20123455206654584</c:v>
                </c:pt>
                <c:pt idx="381">
                  <c:v>-0.20084829513189337</c:v>
                </c:pt>
                <c:pt idx="382">
                  <c:v>-0.20028302567902753</c:v>
                </c:pt>
                <c:pt idx="383">
                  <c:v>-0.20149526438475621</c:v>
                </c:pt>
                <c:pt idx="384">
                  <c:v>-0.20064935988237104</c:v>
                </c:pt>
                <c:pt idx="385">
                  <c:v>-0.19834911175372671</c:v>
                </c:pt>
                <c:pt idx="386">
                  <c:v>-0.19870947529901348</c:v>
                </c:pt>
                <c:pt idx="387">
                  <c:v>-0.19941375329202729</c:v>
                </c:pt>
                <c:pt idx="388">
                  <c:v>-0.19895269888813591</c:v>
                </c:pt>
                <c:pt idx="389">
                  <c:v>-0.19610041587825056</c:v>
                </c:pt>
                <c:pt idx="390">
                  <c:v>-0.19670147201412289</c:v>
                </c:pt>
                <c:pt idx="391">
                  <c:v>-0.19389776839679165</c:v>
                </c:pt>
                <c:pt idx="392">
                  <c:v>-0.19385387101948082</c:v>
                </c:pt>
                <c:pt idx="393">
                  <c:v>-0.19500341848422614</c:v>
                </c:pt>
                <c:pt idx="394">
                  <c:v>-0.1946391463789402</c:v>
                </c:pt>
                <c:pt idx="395">
                  <c:v>-0.19515610596178648</c:v>
                </c:pt>
                <c:pt idx="396">
                  <c:v>-0.19519426422328418</c:v>
                </c:pt>
                <c:pt idx="397">
                  <c:v>-0.19471314888740382</c:v>
                </c:pt>
                <c:pt idx="398">
                  <c:v>-0.19390645162278392</c:v>
                </c:pt>
                <c:pt idx="399">
                  <c:v>-0.19257012230018719</c:v>
                </c:pt>
                <c:pt idx="400">
                  <c:v>-0.10380173060557034</c:v>
                </c:pt>
                <c:pt idx="401">
                  <c:v>-0.10755607677949036</c:v>
                </c:pt>
                <c:pt idx="402">
                  <c:v>-0.1073076147414701</c:v>
                </c:pt>
                <c:pt idx="403">
                  <c:v>-0.1052269656836495</c:v>
                </c:pt>
                <c:pt idx="404">
                  <c:v>-0.10093215825417989</c:v>
                </c:pt>
                <c:pt idx="405">
                  <c:v>-0.10077687500180085</c:v>
                </c:pt>
                <c:pt idx="406">
                  <c:v>-0.10004618073382253</c:v>
                </c:pt>
                <c:pt idx="407">
                  <c:v>-9.9744882486146005E-2</c:v>
                </c:pt>
                <c:pt idx="408">
                  <c:v>-9.790813132209189E-2</c:v>
                </c:pt>
                <c:pt idx="409">
                  <c:v>-9.7627379628092981E-2</c:v>
                </c:pt>
                <c:pt idx="410">
                  <c:v>-9.7635766607845398E-2</c:v>
                </c:pt>
                <c:pt idx="411">
                  <c:v>-9.9214020559854607E-2</c:v>
                </c:pt>
                <c:pt idx="412">
                  <c:v>-9.7991526941315826E-2</c:v>
                </c:pt>
                <c:pt idx="413">
                  <c:v>-9.8226161384342731E-2</c:v>
                </c:pt>
                <c:pt idx="414">
                  <c:v>-9.6447207026550894E-2</c:v>
                </c:pt>
                <c:pt idx="415">
                  <c:v>-9.736410178236643E-2</c:v>
                </c:pt>
                <c:pt idx="416">
                  <c:v>-9.7563415574117088E-2</c:v>
                </c:pt>
                <c:pt idx="417">
                  <c:v>-9.7802644574369435E-2</c:v>
                </c:pt>
                <c:pt idx="418">
                  <c:v>-9.6718122586179067E-2</c:v>
                </c:pt>
                <c:pt idx="419">
                  <c:v>-9.6231864949830229E-2</c:v>
                </c:pt>
                <c:pt idx="420">
                  <c:v>-9.5608603208936868E-2</c:v>
                </c:pt>
                <c:pt idx="421">
                  <c:v>-9.5641084451022165E-2</c:v>
                </c:pt>
                <c:pt idx="422">
                  <c:v>-9.5560945142251955E-2</c:v>
                </c:pt>
                <c:pt idx="423">
                  <c:v>-9.5579308531999238E-2</c:v>
                </c:pt>
                <c:pt idx="424">
                  <c:v>-9.6614324430229118E-2</c:v>
                </c:pt>
                <c:pt idx="425">
                  <c:v>-9.7101894133241232E-2</c:v>
                </c:pt>
                <c:pt idx="426">
                  <c:v>-9.6708180007074609E-2</c:v>
                </c:pt>
                <c:pt idx="427">
                  <c:v>-9.6618013457140536E-2</c:v>
                </c:pt>
                <c:pt idx="428">
                  <c:v>-9.6793101570680634E-2</c:v>
                </c:pt>
                <c:pt idx="429">
                  <c:v>-9.702582861702462E-2</c:v>
                </c:pt>
                <c:pt idx="430">
                  <c:v>-9.7766963148651076E-2</c:v>
                </c:pt>
                <c:pt idx="431">
                  <c:v>-9.6974975541026617E-2</c:v>
                </c:pt>
                <c:pt idx="432">
                  <c:v>-9.7664120127415585E-2</c:v>
                </c:pt>
                <c:pt idx="433">
                  <c:v>-9.843247477523924E-2</c:v>
                </c:pt>
                <c:pt idx="434">
                  <c:v>-9.9036439739821389E-2</c:v>
                </c:pt>
                <c:pt idx="435">
                  <c:v>-9.9024907166066795E-2</c:v>
                </c:pt>
                <c:pt idx="436">
                  <c:v>-9.8930896580405575E-2</c:v>
                </c:pt>
                <c:pt idx="437">
                  <c:v>-9.5584555276721869E-2</c:v>
                </c:pt>
                <c:pt idx="438">
                  <c:v>-9.6618013457140536E-2</c:v>
                </c:pt>
                <c:pt idx="439">
                  <c:v>-9.7227702680887582E-2</c:v>
                </c:pt>
                <c:pt idx="440">
                  <c:v>-9.6026005028342645E-2</c:v>
                </c:pt>
                <c:pt idx="441">
                  <c:v>-9.6935133055815942E-2</c:v>
                </c:pt>
                <c:pt idx="442">
                  <c:v>-9.5699178534093751E-2</c:v>
                </c:pt>
                <c:pt idx="443">
                  <c:v>-9.6253303316075275E-2</c:v>
                </c:pt>
                <c:pt idx="444">
                  <c:v>-9.6829748891193404E-2</c:v>
                </c:pt>
                <c:pt idx="445">
                  <c:v>-9.7487878168780878E-2</c:v>
                </c:pt>
                <c:pt idx="446">
                  <c:v>-9.6906299845459704E-2</c:v>
                </c:pt>
                <c:pt idx="447">
                  <c:v>-0.10028813819090064</c:v>
                </c:pt>
                <c:pt idx="448">
                  <c:v>-0.10018346683626736</c:v>
                </c:pt>
                <c:pt idx="449">
                  <c:v>-0.1003707283592031</c:v>
                </c:pt>
                <c:pt idx="450">
                  <c:v>-9.9178852916289806E-2</c:v>
                </c:pt>
                <c:pt idx="451">
                  <c:v>-9.7892918006521543E-2</c:v>
                </c:pt>
                <c:pt idx="452">
                  <c:v>-9.9280786066662199E-2</c:v>
                </c:pt>
                <c:pt idx="453">
                  <c:v>-9.8381049027696732E-2</c:v>
                </c:pt>
                <c:pt idx="454">
                  <c:v>-8.1863777431120499E-2</c:v>
                </c:pt>
                <c:pt idx="455">
                  <c:v>-8.0906319864551185E-2</c:v>
                </c:pt>
                <c:pt idx="456">
                  <c:v>-8.5336980120096162E-2</c:v>
                </c:pt>
                <c:pt idx="457">
                  <c:v>-8.7675259718670351E-2</c:v>
                </c:pt>
                <c:pt idx="458">
                  <c:v>-8.7619674771518358E-2</c:v>
                </c:pt>
                <c:pt idx="459">
                  <c:v>-8.7623888460840696E-2</c:v>
                </c:pt>
                <c:pt idx="460">
                  <c:v>-8.9556309788045088E-2</c:v>
                </c:pt>
                <c:pt idx="461">
                  <c:v>-9.1055133293888535E-2</c:v>
                </c:pt>
                <c:pt idx="462">
                  <c:v>-9.1282921411628345E-2</c:v>
                </c:pt>
                <c:pt idx="463">
                  <c:v>-9.21423667026776E-2</c:v>
                </c:pt>
                <c:pt idx="464">
                  <c:v>-9.3912176063959421E-2</c:v>
                </c:pt>
                <c:pt idx="465">
                  <c:v>-9.4775445275074768E-2</c:v>
                </c:pt>
                <c:pt idx="466">
                  <c:v>-9.4163069901853039E-2</c:v>
                </c:pt>
                <c:pt idx="467">
                  <c:v>-9.5551014061764403E-2</c:v>
                </c:pt>
                <c:pt idx="468">
                  <c:v>-9.5560445462889873E-2</c:v>
                </c:pt>
                <c:pt idx="469">
                  <c:v>-9.3706793071031705E-2</c:v>
                </c:pt>
                <c:pt idx="470">
                  <c:v>-9.6801481556248264E-2</c:v>
                </c:pt>
                <c:pt idx="471">
                  <c:v>-9.8301754580377224E-2</c:v>
                </c:pt>
                <c:pt idx="472">
                  <c:v>-9.8660383424325343E-2</c:v>
                </c:pt>
                <c:pt idx="473">
                  <c:v>-9.8322235245299275E-2</c:v>
                </c:pt>
                <c:pt idx="474">
                  <c:v>-9.9221919345071699E-2</c:v>
                </c:pt>
                <c:pt idx="475">
                  <c:v>-9.8912471541454022E-2</c:v>
                </c:pt>
                <c:pt idx="476">
                  <c:v>-9.7178966412626452E-2</c:v>
                </c:pt>
                <c:pt idx="477">
                  <c:v>-9.8139051540183084E-2</c:v>
                </c:pt>
                <c:pt idx="478">
                  <c:v>-0.10092060379730244</c:v>
                </c:pt>
                <c:pt idx="479">
                  <c:v>-0.1017894442572214</c:v>
                </c:pt>
                <c:pt idx="480">
                  <c:v>-9.6586063184017468E-2</c:v>
                </c:pt>
                <c:pt idx="481">
                  <c:v>-9.3760597591490996E-2</c:v>
                </c:pt>
                <c:pt idx="482">
                  <c:v>-9.0344491794909929E-2</c:v>
                </c:pt>
                <c:pt idx="483">
                  <c:v>-8.9954484548305916E-2</c:v>
                </c:pt>
                <c:pt idx="484">
                  <c:v>-8.5452042321977409E-2</c:v>
                </c:pt>
                <c:pt idx="485">
                  <c:v>-8.480493551543454E-2</c:v>
                </c:pt>
                <c:pt idx="486">
                  <c:v>-8.7965132299792248E-2</c:v>
                </c:pt>
                <c:pt idx="487">
                  <c:v>-8.8221358630442767E-2</c:v>
                </c:pt>
                <c:pt idx="488">
                  <c:v>-9.0641416734802666E-2</c:v>
                </c:pt>
                <c:pt idx="489">
                  <c:v>-9.156500781659524E-2</c:v>
                </c:pt>
                <c:pt idx="490">
                  <c:v>-9.4903083696385213E-2</c:v>
                </c:pt>
                <c:pt idx="491">
                  <c:v>-9.5403433589621597E-2</c:v>
                </c:pt>
                <c:pt idx="492">
                  <c:v>-9.6095620186527619E-2</c:v>
                </c:pt>
                <c:pt idx="493">
                  <c:v>-9.9578746208170296E-2</c:v>
                </c:pt>
                <c:pt idx="494">
                  <c:v>-9.8940297241272068E-2</c:v>
                </c:pt>
                <c:pt idx="495">
                  <c:v>-9.8967622330619343E-2</c:v>
                </c:pt>
                <c:pt idx="496">
                  <c:v>-0.10175362029541173</c:v>
                </c:pt>
                <c:pt idx="497">
                  <c:v>-0.10028443559994975</c:v>
                </c:pt>
                <c:pt idx="498">
                  <c:v>-9.9153089170899128E-2</c:v>
                </c:pt>
                <c:pt idx="499">
                  <c:v>-9.8998645986222072E-2</c:v>
                </c:pt>
                <c:pt idx="500">
                  <c:v>-9.9241990992222882E-3</c:v>
                </c:pt>
                <c:pt idx="501">
                  <c:v>-9.969837765638704E-3</c:v>
                </c:pt>
                <c:pt idx="502">
                  <c:v>-1.1943178089281838E-2</c:v>
                </c:pt>
                <c:pt idx="503">
                  <c:v>-1.220276894728063E-2</c:v>
                </c:pt>
                <c:pt idx="504">
                  <c:v>-1.1094089292645869E-2</c:v>
                </c:pt>
                <c:pt idx="505">
                  <c:v>-1.3014669406542318E-2</c:v>
                </c:pt>
                <c:pt idx="506">
                  <c:v>-1.1044037036242748E-2</c:v>
                </c:pt>
                <c:pt idx="507">
                  <c:v>-1.2540947167665415E-2</c:v>
                </c:pt>
                <c:pt idx="508">
                  <c:v>-1.0666946279183215E-2</c:v>
                </c:pt>
                <c:pt idx="509">
                  <c:v>-1.0059229078232973E-2</c:v>
                </c:pt>
                <c:pt idx="510">
                  <c:v>-7.4499307953824383E-3</c:v>
                </c:pt>
                <c:pt idx="511">
                  <c:v>-6.1693639497742321E-3</c:v>
                </c:pt>
                <c:pt idx="512">
                  <c:v>-5.7237650537542905E-3</c:v>
                </c:pt>
                <c:pt idx="513">
                  <c:v>-5.35295522619628E-3</c:v>
                </c:pt>
                <c:pt idx="514">
                  <c:v>-7.0233693453116419E-3</c:v>
                </c:pt>
                <c:pt idx="515">
                  <c:v>-8.4101308626621327E-3</c:v>
                </c:pt>
                <c:pt idx="516">
                  <c:v>-7.3929119809024984E-3</c:v>
                </c:pt>
                <c:pt idx="517">
                  <c:v>-6.3412492650479621E-3</c:v>
                </c:pt>
                <c:pt idx="518">
                  <c:v>-6.4691113432893306E-3</c:v>
                </c:pt>
                <c:pt idx="519">
                  <c:v>-5.6883677856433799E-3</c:v>
                </c:pt>
                <c:pt idx="520">
                  <c:v>-3.1033039788368045E-3</c:v>
                </c:pt>
                <c:pt idx="521">
                  <c:v>-2.5121157065280597E-3</c:v>
                </c:pt>
                <c:pt idx="522">
                  <c:v>-2.3971634903872316E-3</c:v>
                </c:pt>
                <c:pt idx="523">
                  <c:v>-2.7558922694126365E-3</c:v>
                </c:pt>
                <c:pt idx="524">
                  <c:v>-2.3527795370911139E-3</c:v>
                </c:pt>
                <c:pt idx="525">
                  <c:v>-3.9962422098051911E-3</c:v>
                </c:pt>
                <c:pt idx="526">
                  <c:v>-3.0746615755104468E-3</c:v>
                </c:pt>
                <c:pt idx="527">
                  <c:v>-1.537546435988915E-3</c:v>
                </c:pt>
                <c:pt idx="528">
                  <c:v>-1.2888372990746272E-3</c:v>
                </c:pt>
                <c:pt idx="529">
                  <c:v>-3.9216957463505944E-3</c:v>
                </c:pt>
                <c:pt idx="530">
                  <c:v>-2.3203463554169581E-3</c:v>
                </c:pt>
                <c:pt idx="531">
                  <c:v>-1.9789513618806449E-3</c:v>
                </c:pt>
                <c:pt idx="532">
                  <c:v>-5.4205844053502891E-4</c:v>
                </c:pt>
                <c:pt idx="533">
                  <c:v>-2.3680291860790495E-3</c:v>
                </c:pt>
                <c:pt idx="534">
                  <c:v>-3.5506419070363876E-3</c:v>
                </c:pt>
                <c:pt idx="535">
                  <c:v>-5.6868834114505978E-3</c:v>
                </c:pt>
                <c:pt idx="536">
                  <c:v>-3.6929047229869298E-3</c:v>
                </c:pt>
                <c:pt idx="537">
                  <c:v>-1.2802543850701069E-3</c:v>
                </c:pt>
                <c:pt idx="538">
                  <c:v>-3.4971490316168118E-3</c:v>
                </c:pt>
                <c:pt idx="539">
                  <c:v>-3.3181196795240937E-3</c:v>
                </c:pt>
                <c:pt idx="540">
                  <c:v>-3.7220776527664176E-3</c:v>
                </c:pt>
                <c:pt idx="541">
                  <c:v>-4.7073345384318023E-3</c:v>
                </c:pt>
                <c:pt idx="542">
                  <c:v>-4.9497642719314944E-3</c:v>
                </c:pt>
                <c:pt idx="543">
                  <c:v>-4.1342932249471467E-3</c:v>
                </c:pt>
                <c:pt idx="544">
                  <c:v>-3.9413006997021894E-3</c:v>
                </c:pt>
                <c:pt idx="545">
                  <c:v>-4.6442554016414474E-3</c:v>
                </c:pt>
                <c:pt idx="546">
                  <c:v>-7.5726723944431707E-3</c:v>
                </c:pt>
                <c:pt idx="547">
                  <c:v>-7.7112180576165024E-3</c:v>
                </c:pt>
                <c:pt idx="548">
                  <c:v>-8.660159584060103E-3</c:v>
                </c:pt>
                <c:pt idx="549">
                  <c:v>-9.6541365099602466E-3</c:v>
                </c:pt>
                <c:pt idx="550">
                  <c:v>-1.000876988233787E-2</c:v>
                </c:pt>
                <c:pt idx="551">
                  <c:v>-9.7910791092992878E-3</c:v>
                </c:pt>
                <c:pt idx="552">
                  <c:v>-1.0428920340920064E-2</c:v>
                </c:pt>
                <c:pt idx="553">
                  <c:v>-1.0697241424474743E-2</c:v>
                </c:pt>
                <c:pt idx="554">
                  <c:v>-1.0800182923382374E-2</c:v>
                </c:pt>
                <c:pt idx="555">
                  <c:v>-1.1213432704257483E-2</c:v>
                </c:pt>
                <c:pt idx="556">
                  <c:v>-1.0399092210604505E-2</c:v>
                </c:pt>
                <c:pt idx="557">
                  <c:v>-9.986694784746987E-3</c:v>
                </c:pt>
                <c:pt idx="558">
                  <c:v>-1.0239985638978268E-2</c:v>
                </c:pt>
                <c:pt idx="559">
                  <c:v>-1.2213342468884069E-2</c:v>
                </c:pt>
                <c:pt idx="560">
                  <c:v>-1.2092960340812985E-2</c:v>
                </c:pt>
                <c:pt idx="561">
                  <c:v>-1.139583348658927E-2</c:v>
                </c:pt>
                <c:pt idx="562">
                  <c:v>-1.201493517944008E-2</c:v>
                </c:pt>
                <c:pt idx="563">
                  <c:v>-1.2070781730140166E-2</c:v>
                </c:pt>
                <c:pt idx="564">
                  <c:v>-1.3321308419621994E-2</c:v>
                </c:pt>
                <c:pt idx="565">
                  <c:v>-1.3329477542558078E-2</c:v>
                </c:pt>
                <c:pt idx="566">
                  <c:v>-1.2857043735325634E-2</c:v>
                </c:pt>
                <c:pt idx="567">
                  <c:v>-9.5422002950302023E-3</c:v>
                </c:pt>
                <c:pt idx="568">
                  <c:v>-6.7948392938444466E-3</c:v>
                </c:pt>
                <c:pt idx="569">
                  <c:v>-6.9812376929240926E-3</c:v>
                </c:pt>
                <c:pt idx="570">
                  <c:v>-8.838716174976214E-3</c:v>
                </c:pt>
                <c:pt idx="571">
                  <c:v>-8.4825508871568551E-3</c:v>
                </c:pt>
                <c:pt idx="572">
                  <c:v>-6.563504385243734E-3</c:v>
                </c:pt>
                <c:pt idx="573">
                  <c:v>-4.8249484008495904E-3</c:v>
                </c:pt>
                <c:pt idx="574">
                  <c:v>-4.3388398385156741E-3</c:v>
                </c:pt>
                <c:pt idx="575">
                  <c:v>-4.5056207576254703E-3</c:v>
                </c:pt>
                <c:pt idx="576">
                  <c:v>-2.4248191035737316E-3</c:v>
                </c:pt>
                <c:pt idx="577">
                  <c:v>-2.937212231982084E-3</c:v>
                </c:pt>
                <c:pt idx="578">
                  <c:v>1.0762350092710475E-3</c:v>
                </c:pt>
                <c:pt idx="579">
                  <c:v>5.0810174450741585E-4</c:v>
                </c:pt>
                <c:pt idx="580">
                  <c:v>-3.2250006330780735E-3</c:v>
                </c:pt>
                <c:pt idx="581">
                  <c:v>2.0050522919079633E-3</c:v>
                </c:pt>
                <c:pt idx="582">
                  <c:v>3.2081085891811998E-3</c:v>
                </c:pt>
                <c:pt idx="583">
                  <c:v>-3.7812808040095496E-3</c:v>
                </c:pt>
                <c:pt idx="584">
                  <c:v>-3.4369943280562398E-3</c:v>
                </c:pt>
                <c:pt idx="585">
                  <c:v>-4.3636238577041814E-4</c:v>
                </c:pt>
                <c:pt idx="586">
                  <c:v>-1.7834739976593365E-3</c:v>
                </c:pt>
                <c:pt idx="587">
                  <c:v>-3.0689104164884954E-3</c:v>
                </c:pt>
                <c:pt idx="588">
                  <c:v>-7.9649059015220233E-3</c:v>
                </c:pt>
                <c:pt idx="589">
                  <c:v>-9.1032309371353454E-3</c:v>
                </c:pt>
                <c:pt idx="590">
                  <c:v>-1.3294327776505991E-2</c:v>
                </c:pt>
                <c:pt idx="591">
                  <c:v>-1.3838856349672593E-2</c:v>
                </c:pt>
                <c:pt idx="592">
                  <c:v>-1.411385150070883E-2</c:v>
                </c:pt>
                <c:pt idx="593">
                  <c:v>-1.5297417931792434E-2</c:v>
                </c:pt>
                <c:pt idx="594">
                  <c:v>-1.6046533405421167E-2</c:v>
                </c:pt>
                <c:pt idx="595">
                  <c:v>-1.6040245673803698E-2</c:v>
                </c:pt>
                <c:pt idx="596">
                  <c:v>-1.4000493908883008E-2</c:v>
                </c:pt>
                <c:pt idx="597">
                  <c:v>-1.3679144040984558E-2</c:v>
                </c:pt>
                <c:pt idx="598">
                  <c:v>-9.99724490046296E-3</c:v>
                </c:pt>
                <c:pt idx="599">
                  <c:v>-9.187273984067823E-3</c:v>
                </c:pt>
                <c:pt idx="600">
                  <c:v>8.3664441805590933E-2</c:v>
                </c:pt>
                <c:pt idx="601">
                  <c:v>8.2683222535901754E-2</c:v>
                </c:pt>
                <c:pt idx="602">
                  <c:v>8.2048291639566243E-2</c:v>
                </c:pt>
                <c:pt idx="603">
                  <c:v>8.1678701216967214E-2</c:v>
                </c:pt>
                <c:pt idx="604">
                  <c:v>8.1724737474294748E-2</c:v>
                </c:pt>
                <c:pt idx="605">
                  <c:v>8.153048146126271E-2</c:v>
                </c:pt>
                <c:pt idx="606">
                  <c:v>8.0023284210948606E-2</c:v>
                </c:pt>
                <c:pt idx="607">
                  <c:v>7.7389299955770471E-2</c:v>
                </c:pt>
                <c:pt idx="608">
                  <c:v>7.6573388529531647E-2</c:v>
                </c:pt>
                <c:pt idx="609">
                  <c:v>7.5781492070346151E-2</c:v>
                </c:pt>
                <c:pt idx="610">
                  <c:v>7.5784123294770536E-2</c:v>
                </c:pt>
                <c:pt idx="611">
                  <c:v>7.3741104901170307E-2</c:v>
                </c:pt>
                <c:pt idx="612">
                  <c:v>7.2450552217515743E-2</c:v>
                </c:pt>
                <c:pt idx="613">
                  <c:v>7.209466876028342E-2</c:v>
                </c:pt>
                <c:pt idx="614">
                  <c:v>7.3737149990213427E-2</c:v>
                </c:pt>
                <c:pt idx="615">
                  <c:v>7.7664519220817754E-2</c:v>
                </c:pt>
                <c:pt idx="616">
                  <c:v>7.6318171145701927E-2</c:v>
                </c:pt>
                <c:pt idx="617">
                  <c:v>7.5695920878377537E-2</c:v>
                </c:pt>
                <c:pt idx="618">
                  <c:v>7.3410420328885048E-2</c:v>
                </c:pt>
                <c:pt idx="619">
                  <c:v>7.355367766117836E-2</c:v>
                </c:pt>
                <c:pt idx="620">
                  <c:v>7.3940412156213262E-2</c:v>
                </c:pt>
                <c:pt idx="621">
                  <c:v>7.5302335944425328E-2</c:v>
                </c:pt>
                <c:pt idx="622">
                  <c:v>7.7321941387327939E-2</c:v>
                </c:pt>
                <c:pt idx="623">
                  <c:v>7.6032900601375422E-2</c:v>
                </c:pt>
                <c:pt idx="624">
                  <c:v>7.7210069902062528E-2</c:v>
                </c:pt>
                <c:pt idx="625">
                  <c:v>7.8363862523508354E-2</c:v>
                </c:pt>
                <c:pt idx="626">
                  <c:v>8.2052213816977387E-2</c:v>
                </c:pt>
                <c:pt idx="627">
                  <c:v>7.9645500627284163E-2</c:v>
                </c:pt>
                <c:pt idx="628">
                  <c:v>7.8776864373192895E-2</c:v>
                </c:pt>
                <c:pt idx="629">
                  <c:v>7.8427214542908991E-2</c:v>
                </c:pt>
                <c:pt idx="630">
                  <c:v>7.9473228384288788E-2</c:v>
                </c:pt>
                <c:pt idx="631">
                  <c:v>8.0121218394487395E-2</c:v>
                </c:pt>
                <c:pt idx="632">
                  <c:v>8.2853166094877667E-2</c:v>
                </c:pt>
                <c:pt idx="633">
                  <c:v>8.3400060786044158E-2</c:v>
                </c:pt>
                <c:pt idx="634">
                  <c:v>8.4288329434820758E-2</c:v>
                </c:pt>
                <c:pt idx="635">
                  <c:v>8.4650384672962278E-2</c:v>
                </c:pt>
                <c:pt idx="636">
                  <c:v>8.3939662175472732E-2</c:v>
                </c:pt>
                <c:pt idx="637">
                  <c:v>8.1657670312366232E-2</c:v>
                </c:pt>
                <c:pt idx="638">
                  <c:v>8.0917592668566907E-2</c:v>
                </c:pt>
                <c:pt idx="639">
                  <c:v>7.9821674133430345E-2</c:v>
                </c:pt>
                <c:pt idx="640">
                  <c:v>7.9791379322462719E-2</c:v>
                </c:pt>
                <c:pt idx="641">
                  <c:v>7.583090530919416E-2</c:v>
                </c:pt>
                <c:pt idx="642">
                  <c:v>7.5649606232136304E-2</c:v>
                </c:pt>
                <c:pt idx="643">
                  <c:v>7.8491402263725432E-2</c:v>
                </c:pt>
                <c:pt idx="644">
                  <c:v>7.8150892635579464E-2</c:v>
                </c:pt>
                <c:pt idx="645">
                  <c:v>7.7654801945469448E-2</c:v>
                </c:pt>
                <c:pt idx="646">
                  <c:v>7.3400714377026471E-2</c:v>
                </c:pt>
                <c:pt idx="647">
                  <c:v>7.2861147394657627E-2</c:v>
                </c:pt>
                <c:pt idx="648">
                  <c:v>7.4146795659297174E-2</c:v>
                </c:pt>
                <c:pt idx="649">
                  <c:v>7.3198186641337398E-2</c:v>
                </c:pt>
                <c:pt idx="650">
                  <c:v>7.1291657103900674E-2</c:v>
                </c:pt>
                <c:pt idx="651">
                  <c:v>7.0815685844170431E-2</c:v>
                </c:pt>
                <c:pt idx="652">
                  <c:v>7.1045292800059556E-2</c:v>
                </c:pt>
                <c:pt idx="653">
                  <c:v>7.1899378096027672E-2</c:v>
                </c:pt>
                <c:pt idx="654">
                  <c:v>7.2547013419345677E-2</c:v>
                </c:pt>
                <c:pt idx="655">
                  <c:v>7.486445717592044E-2</c:v>
                </c:pt>
                <c:pt idx="656">
                  <c:v>7.5086501209070414E-2</c:v>
                </c:pt>
                <c:pt idx="657">
                  <c:v>7.5691500027476322E-2</c:v>
                </c:pt>
                <c:pt idx="658">
                  <c:v>7.3237545333139586E-2</c:v>
                </c:pt>
                <c:pt idx="659">
                  <c:v>7.3196445537421884E-2</c:v>
                </c:pt>
                <c:pt idx="660">
                  <c:v>7.3311826686143389E-2</c:v>
                </c:pt>
                <c:pt idx="661">
                  <c:v>7.1941904737456042E-2</c:v>
                </c:pt>
                <c:pt idx="662">
                  <c:v>7.2789471671643027E-2</c:v>
                </c:pt>
                <c:pt idx="663">
                  <c:v>7.4815470236355625E-2</c:v>
                </c:pt>
                <c:pt idx="664">
                  <c:v>7.4323044551016557E-2</c:v>
                </c:pt>
                <c:pt idx="665">
                  <c:v>7.3209688403164705E-2</c:v>
                </c:pt>
                <c:pt idx="666">
                  <c:v>7.3230475655451502E-2</c:v>
                </c:pt>
                <c:pt idx="667">
                  <c:v>7.4103466563633771E-2</c:v>
                </c:pt>
                <c:pt idx="668">
                  <c:v>7.2295202141722595E-2</c:v>
                </c:pt>
                <c:pt idx="669">
                  <c:v>7.2164598582777295E-2</c:v>
                </c:pt>
                <c:pt idx="670">
                  <c:v>7.110911015154335E-2</c:v>
                </c:pt>
                <c:pt idx="671">
                  <c:v>7.053196224617525E-2</c:v>
                </c:pt>
                <c:pt idx="672">
                  <c:v>7.2731990152344786E-2</c:v>
                </c:pt>
                <c:pt idx="673">
                  <c:v>7.2403611792061631E-2</c:v>
                </c:pt>
                <c:pt idx="674">
                  <c:v>7.3267617284241776E-2</c:v>
                </c:pt>
                <c:pt idx="675">
                  <c:v>7.4005362975496702E-2</c:v>
                </c:pt>
                <c:pt idx="676">
                  <c:v>7.4091975077296368E-2</c:v>
                </c:pt>
                <c:pt idx="677">
                  <c:v>7.4243093386009859E-2</c:v>
                </c:pt>
                <c:pt idx="678">
                  <c:v>7.3976683913076755E-2</c:v>
                </c:pt>
                <c:pt idx="679">
                  <c:v>7.3418385469001021E-2</c:v>
                </c:pt>
                <c:pt idx="680">
                  <c:v>7.321232640328193E-2</c:v>
                </c:pt>
                <c:pt idx="681">
                  <c:v>7.1634087248709968E-2</c:v>
                </c:pt>
                <c:pt idx="682">
                  <c:v>7.223146044102742E-2</c:v>
                </c:pt>
                <c:pt idx="683">
                  <c:v>7.2635969115693005E-2</c:v>
                </c:pt>
                <c:pt idx="684">
                  <c:v>7.4258536001002518E-2</c:v>
                </c:pt>
                <c:pt idx="685">
                  <c:v>7.5421949088704782E-2</c:v>
                </c:pt>
                <c:pt idx="686">
                  <c:v>7.6233960887312227E-2</c:v>
                </c:pt>
                <c:pt idx="687">
                  <c:v>7.9821254834351776E-2</c:v>
                </c:pt>
                <c:pt idx="688">
                  <c:v>8.0635830907449718E-2</c:v>
                </c:pt>
                <c:pt idx="689">
                  <c:v>8.1051874139221519E-2</c:v>
                </c:pt>
                <c:pt idx="690">
                  <c:v>8.0100626288656246E-2</c:v>
                </c:pt>
                <c:pt idx="691">
                  <c:v>8.065688331301514E-2</c:v>
                </c:pt>
                <c:pt idx="692">
                  <c:v>8.2376550797626596E-2</c:v>
                </c:pt>
                <c:pt idx="693">
                  <c:v>8.3338328744760423E-2</c:v>
                </c:pt>
                <c:pt idx="694">
                  <c:v>8.3326107228844051E-2</c:v>
                </c:pt>
                <c:pt idx="695">
                  <c:v>8.358695715772016E-2</c:v>
                </c:pt>
                <c:pt idx="696">
                  <c:v>8.4031107110418793E-2</c:v>
                </c:pt>
                <c:pt idx="697">
                  <c:v>8.4132615808979516E-2</c:v>
                </c:pt>
                <c:pt idx="698">
                  <c:v>8.3657863153629525E-2</c:v>
                </c:pt>
                <c:pt idx="699">
                  <c:v>8.3365069318474677E-2</c:v>
                </c:pt>
                <c:pt idx="700">
                  <c:v>0.15605862276540269</c:v>
                </c:pt>
                <c:pt idx="701">
                  <c:v>0.1558737668007481</c:v>
                </c:pt>
                <c:pt idx="702">
                  <c:v>0.15525308857594167</c:v>
                </c:pt>
                <c:pt idx="703">
                  <c:v>0.15409417765508132</c:v>
                </c:pt>
                <c:pt idx="704">
                  <c:v>0.15254391424935962</c:v>
                </c:pt>
                <c:pt idx="705">
                  <c:v>0.14978232240285697</c:v>
                </c:pt>
                <c:pt idx="706">
                  <c:v>0.14840952561049525</c:v>
                </c:pt>
                <c:pt idx="707">
                  <c:v>0.14752144441228687</c:v>
                </c:pt>
                <c:pt idx="708">
                  <c:v>0.14985684774305857</c:v>
                </c:pt>
                <c:pt idx="709">
                  <c:v>0.15045387620450068</c:v>
                </c:pt>
                <c:pt idx="710">
                  <c:v>0.15188439456520619</c:v>
                </c:pt>
                <c:pt idx="711">
                  <c:v>0.15204092847372055</c:v>
                </c:pt>
                <c:pt idx="712">
                  <c:v>0.15240949099243273</c:v>
                </c:pt>
                <c:pt idx="713">
                  <c:v>0.15279959998739923</c:v>
                </c:pt>
                <c:pt idx="714">
                  <c:v>0.15233515565330286</c:v>
                </c:pt>
                <c:pt idx="715">
                  <c:v>0.1484169152260936</c:v>
                </c:pt>
                <c:pt idx="716">
                  <c:v>0.15047927168787625</c:v>
                </c:pt>
                <c:pt idx="717">
                  <c:v>0.1489729372461697</c:v>
                </c:pt>
                <c:pt idx="718">
                  <c:v>0.14894383509426382</c:v>
                </c:pt>
                <c:pt idx="719">
                  <c:v>0.14872815930877276</c:v>
                </c:pt>
                <c:pt idx="720">
                  <c:v>0.14922875517992265</c:v>
                </c:pt>
                <c:pt idx="721">
                  <c:v>0.15025899324428854</c:v>
                </c:pt>
                <c:pt idx="722">
                  <c:v>0.15049319009266901</c:v>
                </c:pt>
                <c:pt idx="723">
                  <c:v>0.14854365576162018</c:v>
                </c:pt>
                <c:pt idx="724">
                  <c:v>0.14888645979973217</c:v>
                </c:pt>
                <c:pt idx="725">
                  <c:v>0.14850671182023026</c:v>
                </c:pt>
                <c:pt idx="726">
                  <c:v>0.14838407750981533</c:v>
                </c:pt>
                <c:pt idx="727">
                  <c:v>0.14959591142985645</c:v>
                </c:pt>
                <c:pt idx="728">
                  <c:v>0.14805338907722096</c:v>
                </c:pt>
                <c:pt idx="729">
                  <c:v>0.14631533130388441</c:v>
                </c:pt>
                <c:pt idx="730">
                  <c:v>0.14603085521593293</c:v>
                </c:pt>
                <c:pt idx="731">
                  <c:v>0.1467423349331862</c:v>
                </c:pt>
                <c:pt idx="732">
                  <c:v>0.14669875547961203</c:v>
                </c:pt>
                <c:pt idx="733">
                  <c:v>0.14874704319294355</c:v>
                </c:pt>
                <c:pt idx="734">
                  <c:v>0.14816460970660808</c:v>
                </c:pt>
                <c:pt idx="735">
                  <c:v>0.14936888690690853</c:v>
                </c:pt>
                <c:pt idx="736">
                  <c:v>0.14960901118606418</c:v>
                </c:pt>
                <c:pt idx="737">
                  <c:v>0.1500256209974232</c:v>
                </c:pt>
                <c:pt idx="738">
                  <c:v>0.14928200363780186</c:v>
                </c:pt>
                <c:pt idx="739">
                  <c:v>0.14882042277729887</c:v>
                </c:pt>
                <c:pt idx="740">
                  <c:v>0.1478252305879445</c:v>
                </c:pt>
                <c:pt idx="741">
                  <c:v>0.14780427264852042</c:v>
                </c:pt>
                <c:pt idx="742">
                  <c:v>0.1483471766134814</c:v>
                </c:pt>
                <c:pt idx="743">
                  <c:v>0.15048415536074186</c:v>
                </c:pt>
                <c:pt idx="744">
                  <c:v>0.15164642584245966</c:v>
                </c:pt>
                <c:pt idx="745">
                  <c:v>0.15060125869323737</c:v>
                </c:pt>
                <c:pt idx="746">
                  <c:v>0.1536340342471218</c:v>
                </c:pt>
                <c:pt idx="747">
                  <c:v>0.15354464822388142</c:v>
                </c:pt>
                <c:pt idx="748">
                  <c:v>0.15437111558743205</c:v>
                </c:pt>
                <c:pt idx="749">
                  <c:v>0.15441757253835009</c:v>
                </c:pt>
                <c:pt idx="750">
                  <c:v>0.15569747582779098</c:v>
                </c:pt>
                <c:pt idx="751">
                  <c:v>0.15724776111328573</c:v>
                </c:pt>
                <c:pt idx="752">
                  <c:v>0.15661978104418875</c:v>
                </c:pt>
                <c:pt idx="753">
                  <c:v>0.15690169786787833</c:v>
                </c:pt>
                <c:pt idx="754">
                  <c:v>0.15885085813045924</c:v>
                </c:pt>
                <c:pt idx="755">
                  <c:v>0.15897749381021403</c:v>
                </c:pt>
                <c:pt idx="756">
                  <c:v>0.15915446633468716</c:v>
                </c:pt>
                <c:pt idx="757">
                  <c:v>0.15949118445634802</c:v>
                </c:pt>
                <c:pt idx="758">
                  <c:v>0.15769043877717495</c:v>
                </c:pt>
                <c:pt idx="759">
                  <c:v>0.15751892928642924</c:v>
                </c:pt>
                <c:pt idx="760">
                  <c:v>0.15888456464234274</c:v>
                </c:pt>
                <c:pt idx="761">
                  <c:v>0.15651362305814334</c:v>
                </c:pt>
                <c:pt idx="762">
                  <c:v>0.1517277873740798</c:v>
                </c:pt>
                <c:pt idx="763">
                  <c:v>0.15179524218578305</c:v>
                </c:pt>
                <c:pt idx="764">
                  <c:v>0.15292700424662037</c:v>
                </c:pt>
                <c:pt idx="765">
                  <c:v>0.15024140795122043</c:v>
                </c:pt>
                <c:pt idx="766">
                  <c:v>0.15305030052278321</c:v>
                </c:pt>
                <c:pt idx="767">
                  <c:v>0.15443960843161059</c:v>
                </c:pt>
                <c:pt idx="768">
                  <c:v>0.15459287336284411</c:v>
                </c:pt>
                <c:pt idx="769">
                  <c:v>0.15397344335387914</c:v>
                </c:pt>
                <c:pt idx="770">
                  <c:v>0.15438984456552282</c:v>
                </c:pt>
                <c:pt idx="771">
                  <c:v>0.15457575321574282</c:v>
                </c:pt>
                <c:pt idx="772">
                  <c:v>0.15505179805561048</c:v>
                </c:pt>
                <c:pt idx="773">
                  <c:v>0.15205072931454022</c:v>
                </c:pt>
                <c:pt idx="774">
                  <c:v>0.15070111287935295</c:v>
                </c:pt>
                <c:pt idx="775">
                  <c:v>0.15047433915407255</c:v>
                </c:pt>
                <c:pt idx="776">
                  <c:v>0.15126489439893356</c:v>
                </c:pt>
                <c:pt idx="777">
                  <c:v>0.15102638771028168</c:v>
                </c:pt>
                <c:pt idx="778">
                  <c:v>0.15163335274889103</c:v>
                </c:pt>
                <c:pt idx="779">
                  <c:v>0.15090777204573863</c:v>
                </c:pt>
                <c:pt idx="780">
                  <c:v>0.15171105709618105</c:v>
                </c:pt>
                <c:pt idx="781">
                  <c:v>0.15121170262402855</c:v>
                </c:pt>
                <c:pt idx="782">
                  <c:v>0.152042976418547</c:v>
                </c:pt>
                <c:pt idx="783">
                  <c:v>0.15151968768060034</c:v>
                </c:pt>
                <c:pt idx="784">
                  <c:v>0.15112292949857736</c:v>
                </c:pt>
                <c:pt idx="785">
                  <c:v>0.15101042666849998</c:v>
                </c:pt>
                <c:pt idx="786">
                  <c:v>0.15141254774544802</c:v>
                </c:pt>
                <c:pt idx="787">
                  <c:v>0.15064750047766862</c:v>
                </c:pt>
                <c:pt idx="788">
                  <c:v>0.15083493603198822</c:v>
                </c:pt>
                <c:pt idx="789">
                  <c:v>0.15223912083812235</c:v>
                </c:pt>
                <c:pt idx="790">
                  <c:v>0.14895572061323878</c:v>
                </c:pt>
                <c:pt idx="791">
                  <c:v>0.14905373407510428</c:v>
                </c:pt>
                <c:pt idx="792">
                  <c:v>0.15056766247601194</c:v>
                </c:pt>
                <c:pt idx="793">
                  <c:v>0.15215984860592474</c:v>
                </c:pt>
                <c:pt idx="794">
                  <c:v>0.1527718271145363</c:v>
                </c:pt>
                <c:pt idx="795">
                  <c:v>0.14961883589060634</c:v>
                </c:pt>
                <c:pt idx="796">
                  <c:v>0.15188517485729092</c:v>
                </c:pt>
                <c:pt idx="797">
                  <c:v>0.1506409574194626</c:v>
                </c:pt>
                <c:pt idx="798">
                  <c:v>0.15193218633200078</c:v>
                </c:pt>
                <c:pt idx="799">
                  <c:v>0.15234656222161438</c:v>
                </c:pt>
                <c:pt idx="800">
                  <c:v>0.22339598990194706</c:v>
                </c:pt>
                <c:pt idx="801">
                  <c:v>0.22518184751213838</c:v>
                </c:pt>
                <c:pt idx="802">
                  <c:v>0.22532052182490642</c:v>
                </c:pt>
                <c:pt idx="803">
                  <c:v>0.2233221626216981</c:v>
                </c:pt>
                <c:pt idx="804">
                  <c:v>0.22277623462230828</c:v>
                </c:pt>
                <c:pt idx="805">
                  <c:v>0.22156149789353363</c:v>
                </c:pt>
                <c:pt idx="806">
                  <c:v>0.21850755408003855</c:v>
                </c:pt>
                <c:pt idx="807">
                  <c:v>0.21589640284630479</c:v>
                </c:pt>
                <c:pt idx="808">
                  <c:v>0.21530077147375823</c:v>
                </c:pt>
                <c:pt idx="809">
                  <c:v>0.21371618581528512</c:v>
                </c:pt>
                <c:pt idx="810">
                  <c:v>0.21579708696157593</c:v>
                </c:pt>
                <c:pt idx="811">
                  <c:v>0.21676868699032534</c:v>
                </c:pt>
                <c:pt idx="812">
                  <c:v>0.21938941664430348</c:v>
                </c:pt>
                <c:pt idx="813">
                  <c:v>0.21980506389120322</c:v>
                </c:pt>
                <c:pt idx="814">
                  <c:v>0.22032966300470103</c:v>
                </c:pt>
                <c:pt idx="815">
                  <c:v>0.22147079485073001</c:v>
                </c:pt>
                <c:pt idx="816">
                  <c:v>0.22073804569678132</c:v>
                </c:pt>
                <c:pt idx="817">
                  <c:v>0.22228528081336232</c:v>
                </c:pt>
                <c:pt idx="818">
                  <c:v>0.22302221162204183</c:v>
                </c:pt>
                <c:pt idx="819">
                  <c:v>0.22399630387518688</c:v>
                </c:pt>
                <c:pt idx="820">
                  <c:v>0.22344089202112347</c:v>
                </c:pt>
                <c:pt idx="821">
                  <c:v>0.22516362808497117</c:v>
                </c:pt>
                <c:pt idx="822">
                  <c:v>0.22475591557674737</c:v>
                </c:pt>
                <c:pt idx="823">
                  <c:v>0.22645746956096946</c:v>
                </c:pt>
                <c:pt idx="824">
                  <c:v>0.22403169598895623</c:v>
                </c:pt>
                <c:pt idx="825">
                  <c:v>0.22481635310776521</c:v>
                </c:pt>
                <c:pt idx="826">
                  <c:v>0.22398718339672916</c:v>
                </c:pt>
                <c:pt idx="827">
                  <c:v>0.22687964613248504</c:v>
                </c:pt>
                <c:pt idx="828">
                  <c:v>0.2278094892244226</c:v>
                </c:pt>
                <c:pt idx="829">
                  <c:v>0.2230629521097057</c:v>
                </c:pt>
                <c:pt idx="830">
                  <c:v>0.22241972178659208</c:v>
                </c:pt>
                <c:pt idx="831">
                  <c:v>0.22676394883476589</c:v>
                </c:pt>
                <c:pt idx="832">
                  <c:v>0.22729101647966074</c:v>
                </c:pt>
                <c:pt idx="833">
                  <c:v>0.22315428289076059</c:v>
                </c:pt>
                <c:pt idx="834">
                  <c:v>0.22372129169758431</c:v>
                </c:pt>
                <c:pt idx="835">
                  <c:v>0.22417583785093126</c:v>
                </c:pt>
                <c:pt idx="836">
                  <c:v>0.22473578403525959</c:v>
                </c:pt>
                <c:pt idx="837">
                  <c:v>0.22602786939240979</c:v>
                </c:pt>
                <c:pt idx="838">
                  <c:v>0.22594323147542844</c:v>
                </c:pt>
                <c:pt idx="839">
                  <c:v>0.2253839611776543</c:v>
                </c:pt>
                <c:pt idx="840">
                  <c:v>0.22477872176587665</c:v>
                </c:pt>
                <c:pt idx="841">
                  <c:v>0.22393962850973628</c:v>
                </c:pt>
                <c:pt idx="842">
                  <c:v>0.22144140784768948</c:v>
                </c:pt>
                <c:pt idx="843">
                  <c:v>0.22017927205170437</c:v>
                </c:pt>
                <c:pt idx="844">
                  <c:v>0.21979740879310616</c:v>
                </c:pt>
                <c:pt idx="845">
                  <c:v>0.22020828624044148</c:v>
                </c:pt>
                <c:pt idx="846">
                  <c:v>0.21737952319946863</c:v>
                </c:pt>
                <c:pt idx="847">
                  <c:v>0.2175927642354242</c:v>
                </c:pt>
                <c:pt idx="848">
                  <c:v>0.21769455035820956</c:v>
                </c:pt>
                <c:pt idx="849">
                  <c:v>0.21892621310462221</c:v>
                </c:pt>
                <c:pt idx="850">
                  <c:v>0.21811815975623683</c:v>
                </c:pt>
                <c:pt idx="851">
                  <c:v>0.21644683015934671</c:v>
                </c:pt>
                <c:pt idx="852">
                  <c:v>0.21846279490798828</c:v>
                </c:pt>
                <c:pt idx="853">
                  <c:v>0.21687558398790346</c:v>
                </c:pt>
                <c:pt idx="854">
                  <c:v>0.21795136699799716</c:v>
                </c:pt>
                <c:pt idx="855">
                  <c:v>0.21807685215474915</c:v>
                </c:pt>
                <c:pt idx="856">
                  <c:v>0.21854195477320232</c:v>
                </c:pt>
                <c:pt idx="857">
                  <c:v>0.21810058711773814</c:v>
                </c:pt>
                <c:pt idx="858">
                  <c:v>0.21810017632509268</c:v>
                </c:pt>
                <c:pt idx="859">
                  <c:v>0.22143417469128254</c:v>
                </c:pt>
                <c:pt idx="860">
                  <c:v>0.22107681892357314</c:v>
                </c:pt>
                <c:pt idx="861">
                  <c:v>0.22046058764960366</c:v>
                </c:pt>
                <c:pt idx="862">
                  <c:v>0.2224597597058246</c:v>
                </c:pt>
                <c:pt idx="863">
                  <c:v>0.22302866117437026</c:v>
                </c:pt>
                <c:pt idx="864">
                  <c:v>0.22279681451881667</c:v>
                </c:pt>
                <c:pt idx="865">
                  <c:v>0.22353677331579602</c:v>
                </c:pt>
                <c:pt idx="866">
                  <c:v>0.2239693052025897</c:v>
                </c:pt>
                <c:pt idx="867">
                  <c:v>0.22509867901818328</c:v>
                </c:pt>
                <c:pt idx="868">
                  <c:v>0.22460845625033757</c:v>
                </c:pt>
                <c:pt idx="869">
                  <c:v>0.22555939534708927</c:v>
                </c:pt>
                <c:pt idx="870">
                  <c:v>0.22558295337706444</c:v>
                </c:pt>
                <c:pt idx="871">
                  <c:v>0.22661185235923947</c:v>
                </c:pt>
                <c:pt idx="872">
                  <c:v>0.22482433258382736</c:v>
                </c:pt>
                <c:pt idx="873">
                  <c:v>0.22547662071416408</c:v>
                </c:pt>
                <c:pt idx="874">
                  <c:v>0.22471946086625744</c:v>
                </c:pt>
                <c:pt idx="875">
                  <c:v>0.2219987039636645</c:v>
                </c:pt>
                <c:pt idx="876">
                  <c:v>0.22237668264412139</c:v>
                </c:pt>
                <c:pt idx="877">
                  <c:v>0.22144140784768948</c:v>
                </c:pt>
                <c:pt idx="878">
                  <c:v>0.22227000848455844</c:v>
                </c:pt>
                <c:pt idx="879">
                  <c:v>0.22241899463589399</c:v>
                </c:pt>
                <c:pt idx="880">
                  <c:v>0.22414385349014679</c:v>
                </c:pt>
                <c:pt idx="881">
                  <c:v>0.22066438613349448</c:v>
                </c:pt>
                <c:pt idx="882">
                  <c:v>0.22161335050078071</c:v>
                </c:pt>
                <c:pt idx="883">
                  <c:v>0.22492996396513226</c:v>
                </c:pt>
                <c:pt idx="884">
                  <c:v>0.22508159122853036</c:v>
                </c:pt>
                <c:pt idx="885">
                  <c:v>0.22498127956195696</c:v>
                </c:pt>
                <c:pt idx="886">
                  <c:v>0.22248411797340575</c:v>
                </c:pt>
                <c:pt idx="887">
                  <c:v>0.22173724005440279</c:v>
                </c:pt>
                <c:pt idx="888">
                  <c:v>0.22103904659188361</c:v>
                </c:pt>
                <c:pt idx="889">
                  <c:v>0.22147038544021089</c:v>
                </c:pt>
                <c:pt idx="890">
                  <c:v>0.22241213212513822</c:v>
                </c:pt>
                <c:pt idx="891">
                  <c:v>0.22259494968783022</c:v>
                </c:pt>
                <c:pt idx="892">
                  <c:v>0.22278536615183758</c:v>
                </c:pt>
                <c:pt idx="893">
                  <c:v>0.22228146275302801</c:v>
                </c:pt>
                <c:pt idx="894">
                  <c:v>0.22307853025215521</c:v>
                </c:pt>
                <c:pt idx="895">
                  <c:v>0.22346522640203204</c:v>
                </c:pt>
                <c:pt idx="896">
                  <c:v>0.22481825730670052</c:v>
                </c:pt>
                <c:pt idx="897">
                  <c:v>0.22368098652935803</c:v>
                </c:pt>
                <c:pt idx="898">
                  <c:v>0.22602827694129302</c:v>
                </c:pt>
                <c:pt idx="899">
                  <c:v>0.22283829103651523</c:v>
                </c:pt>
                <c:pt idx="900">
                  <c:v>0.28988433139043118</c:v>
                </c:pt>
                <c:pt idx="901">
                  <c:v>0.29177473344312121</c:v>
                </c:pt>
                <c:pt idx="902">
                  <c:v>0.28988042304039008</c:v>
                </c:pt>
                <c:pt idx="903">
                  <c:v>0.29036952783336539</c:v>
                </c:pt>
                <c:pt idx="904">
                  <c:v>0.29258970212414204</c:v>
                </c:pt>
                <c:pt idx="905">
                  <c:v>0.29095485640249835</c:v>
                </c:pt>
                <c:pt idx="906">
                  <c:v>0.29079014666971398</c:v>
                </c:pt>
                <c:pt idx="907">
                  <c:v>0.28986045623117396</c:v>
                </c:pt>
                <c:pt idx="908">
                  <c:v>0.29221569921191626</c:v>
                </c:pt>
                <c:pt idx="909">
                  <c:v>0.29258652457845941</c:v>
                </c:pt>
                <c:pt idx="910">
                  <c:v>0.29206933980648975</c:v>
                </c:pt>
                <c:pt idx="911">
                  <c:v>0.29298524887779531</c:v>
                </c:pt>
                <c:pt idx="912">
                  <c:v>0.29254318184720352</c:v>
                </c:pt>
                <c:pt idx="913">
                  <c:v>0.29267104385605414</c:v>
                </c:pt>
                <c:pt idx="914">
                  <c:v>0.28979600744806217</c:v>
                </c:pt>
                <c:pt idx="915">
                  <c:v>0.29012037590730577</c:v>
                </c:pt>
                <c:pt idx="916">
                  <c:v>0.29107719343200128</c:v>
                </c:pt>
                <c:pt idx="917">
                  <c:v>0.29091751155970669</c:v>
                </c:pt>
                <c:pt idx="918">
                  <c:v>0.29203521586957693</c:v>
                </c:pt>
                <c:pt idx="919">
                  <c:v>0.29229952938458059</c:v>
                </c:pt>
                <c:pt idx="920">
                  <c:v>0.29132576774252184</c:v>
                </c:pt>
                <c:pt idx="921">
                  <c:v>0.2921027419859003</c:v>
                </c:pt>
                <c:pt idx="922">
                  <c:v>0.29203165504384837</c:v>
                </c:pt>
                <c:pt idx="923">
                  <c:v>0.29159098977845832</c:v>
                </c:pt>
                <c:pt idx="924">
                  <c:v>0.28983305432272927</c:v>
                </c:pt>
                <c:pt idx="925">
                  <c:v>0.28942168055696904</c:v>
                </c:pt>
                <c:pt idx="926">
                  <c:v>0.28948755593149422</c:v>
                </c:pt>
                <c:pt idx="927">
                  <c:v>0.28941203263780307</c:v>
                </c:pt>
                <c:pt idx="928">
                  <c:v>0.28941598532078761</c:v>
                </c:pt>
                <c:pt idx="929">
                  <c:v>0.28898483828702087</c:v>
                </c:pt>
                <c:pt idx="930">
                  <c:v>0.28671909261411432</c:v>
                </c:pt>
                <c:pt idx="931">
                  <c:v>0.28629142821591669</c:v>
                </c:pt>
                <c:pt idx="932">
                  <c:v>0.2837871191797709</c:v>
                </c:pt>
                <c:pt idx="933">
                  <c:v>0.28646689803082664</c:v>
                </c:pt>
                <c:pt idx="934">
                  <c:v>0.28658155919081424</c:v>
                </c:pt>
                <c:pt idx="935">
                  <c:v>0.28717945965428165</c:v>
                </c:pt>
                <c:pt idx="936">
                  <c:v>0.28746362676928522</c:v>
                </c:pt>
                <c:pt idx="937">
                  <c:v>0.28710623265030238</c:v>
                </c:pt>
                <c:pt idx="938">
                  <c:v>0.28612633229105727</c:v>
                </c:pt>
                <c:pt idx="939">
                  <c:v>0.28655726405762683</c:v>
                </c:pt>
                <c:pt idx="940">
                  <c:v>0.2863146639614646</c:v>
                </c:pt>
                <c:pt idx="941">
                  <c:v>0.28669305349504554</c:v>
                </c:pt>
                <c:pt idx="942">
                  <c:v>0.2874268327011662</c:v>
                </c:pt>
                <c:pt idx="943">
                  <c:v>0.28715875727538587</c:v>
                </c:pt>
                <c:pt idx="944">
                  <c:v>0.28709089647298824</c:v>
                </c:pt>
                <c:pt idx="945">
                  <c:v>0.28622781493552274</c:v>
                </c:pt>
                <c:pt idx="946">
                  <c:v>0.28583069473406364</c:v>
                </c:pt>
                <c:pt idx="947">
                  <c:v>0.28569197255282136</c:v>
                </c:pt>
                <c:pt idx="948">
                  <c:v>0.28517440996698634</c:v>
                </c:pt>
                <c:pt idx="949">
                  <c:v>0.28834057714285805</c:v>
                </c:pt>
                <c:pt idx="950">
                  <c:v>0.28947404120847825</c:v>
                </c:pt>
                <c:pt idx="951">
                  <c:v>0.28920043503987475</c:v>
                </c:pt>
                <c:pt idx="952">
                  <c:v>0.28669590888162677</c:v>
                </c:pt>
                <c:pt idx="953">
                  <c:v>0.28776303926392072</c:v>
                </c:pt>
                <c:pt idx="954">
                  <c:v>0.28816867000292706</c:v>
                </c:pt>
                <c:pt idx="955">
                  <c:v>0.28792109733209365</c:v>
                </c:pt>
                <c:pt idx="956">
                  <c:v>0.28934542970506039</c:v>
                </c:pt>
                <c:pt idx="957">
                  <c:v>0.28642188247231654</c:v>
                </c:pt>
                <c:pt idx="958">
                  <c:v>0.28751110785409667</c:v>
                </c:pt>
                <c:pt idx="959">
                  <c:v>0.28969165703861316</c:v>
                </c:pt>
                <c:pt idx="960">
                  <c:v>0.28964891101537837</c:v>
                </c:pt>
                <c:pt idx="961">
                  <c:v>0.29169586307704287</c:v>
                </c:pt>
                <c:pt idx="962">
                  <c:v>0.29115687630946591</c:v>
                </c:pt>
                <c:pt idx="963">
                  <c:v>0.29289613955338595</c:v>
                </c:pt>
                <c:pt idx="964">
                  <c:v>0.28970699587184612</c:v>
                </c:pt>
                <c:pt idx="965">
                  <c:v>0.28958874055448414</c:v>
                </c:pt>
                <c:pt idx="966">
                  <c:v>0.28930339149274414</c:v>
                </c:pt>
                <c:pt idx="967">
                  <c:v>0.28897769486587582</c:v>
                </c:pt>
                <c:pt idx="968">
                  <c:v>0.28929731302056078</c:v>
                </c:pt>
                <c:pt idx="969">
                  <c:v>0.28854244519947669</c:v>
                </c:pt>
                <c:pt idx="970">
                  <c:v>0.29008728970608977</c:v>
                </c:pt>
                <c:pt idx="971">
                  <c:v>0.28946511629125676</c:v>
                </c:pt>
                <c:pt idx="972">
                  <c:v>0.28900159111025459</c:v>
                </c:pt>
                <c:pt idx="973">
                  <c:v>0.28886186227241917</c:v>
                </c:pt>
                <c:pt idx="974">
                  <c:v>0.28860233835571875</c:v>
                </c:pt>
                <c:pt idx="975">
                  <c:v>0.28829781587549702</c:v>
                </c:pt>
                <c:pt idx="976">
                  <c:v>0.28690769617025513</c:v>
                </c:pt>
                <c:pt idx="977">
                  <c:v>0.28803065484159557</c:v>
                </c:pt>
                <c:pt idx="978">
                  <c:v>0.28869825351625966</c:v>
                </c:pt>
                <c:pt idx="979">
                  <c:v>0.28896808518312539</c:v>
                </c:pt>
                <c:pt idx="980">
                  <c:v>0.28858842883029051</c:v>
                </c:pt>
                <c:pt idx="981">
                  <c:v>0.29020794924631693</c:v>
                </c:pt>
                <c:pt idx="982">
                  <c:v>0.29077342378330612</c:v>
                </c:pt>
                <c:pt idx="983">
                  <c:v>0.28486922591470842</c:v>
                </c:pt>
                <c:pt idx="984">
                  <c:v>0.28647401678301593</c:v>
                </c:pt>
                <c:pt idx="985">
                  <c:v>0.28677091313154779</c:v>
                </c:pt>
                <c:pt idx="986">
                  <c:v>0.28481051778348959</c:v>
                </c:pt>
                <c:pt idx="987">
                  <c:v>0.28524846143441185</c:v>
                </c:pt>
                <c:pt idx="988">
                  <c:v>0.28344709313547617</c:v>
                </c:pt>
                <c:pt idx="989">
                  <c:v>0.28313706167827035</c:v>
                </c:pt>
                <c:pt idx="990">
                  <c:v>0.28494257421289221</c:v>
                </c:pt>
                <c:pt idx="991">
                  <c:v>0.28526672804255765</c:v>
                </c:pt>
                <c:pt idx="992">
                  <c:v>0.2837785280419568</c:v>
                </c:pt>
                <c:pt idx="993">
                  <c:v>0.28402285513624997</c:v>
                </c:pt>
                <c:pt idx="994">
                  <c:v>0.28353525280457964</c:v>
                </c:pt>
                <c:pt idx="995">
                  <c:v>0.28357608066796464</c:v>
                </c:pt>
                <c:pt idx="996">
                  <c:v>0.2838086180718416</c:v>
                </c:pt>
                <c:pt idx="997">
                  <c:v>0.28492575325089936</c:v>
                </c:pt>
                <c:pt idx="998">
                  <c:v>0.28473856893708122</c:v>
                </c:pt>
                <c:pt idx="999">
                  <c:v>0.28235702514759259</c:v>
                </c:pt>
                <c:pt idx="1000">
                  <c:v>0.3468881814730353</c:v>
                </c:pt>
                <c:pt idx="1001">
                  <c:v>0.34584595385997186</c:v>
                </c:pt>
                <c:pt idx="1002">
                  <c:v>0.34567690455381661</c:v>
                </c:pt>
                <c:pt idx="1003">
                  <c:v>0.34646092686114144</c:v>
                </c:pt>
                <c:pt idx="1004">
                  <c:v>0.34734718141527893</c:v>
                </c:pt>
                <c:pt idx="1005">
                  <c:v>0.34709602329764927</c:v>
                </c:pt>
                <c:pt idx="1006">
                  <c:v>0.3464992648141359</c:v>
                </c:pt>
                <c:pt idx="1007">
                  <c:v>0.34594761875629354</c:v>
                </c:pt>
                <c:pt idx="1008">
                  <c:v>0.34734585779562921</c:v>
                </c:pt>
                <c:pt idx="1009">
                  <c:v>0.34946601413306427</c:v>
                </c:pt>
                <c:pt idx="1010">
                  <c:v>0.34814632775209881</c:v>
                </c:pt>
                <c:pt idx="1011">
                  <c:v>0.3480677324524622</c:v>
                </c:pt>
                <c:pt idx="1012">
                  <c:v>0.3484664165397991</c:v>
                </c:pt>
                <c:pt idx="1013">
                  <c:v>0.34830959064430894</c:v>
                </c:pt>
                <c:pt idx="1014">
                  <c:v>0.34977695820217436</c:v>
                </c:pt>
                <c:pt idx="1015">
                  <c:v>0.34874647028743244</c:v>
                </c:pt>
                <c:pt idx="1016">
                  <c:v>0.34881527996022521</c:v>
                </c:pt>
                <c:pt idx="1017">
                  <c:v>0.3501719218349913</c:v>
                </c:pt>
                <c:pt idx="1018">
                  <c:v>0.35114100776815765</c:v>
                </c:pt>
                <c:pt idx="1019">
                  <c:v>0.3505570541490553</c:v>
                </c:pt>
                <c:pt idx="1020">
                  <c:v>0.3501089253312763</c:v>
                </c:pt>
                <c:pt idx="1021">
                  <c:v>0.3503656862023305</c:v>
                </c:pt>
                <c:pt idx="1022">
                  <c:v>0.3501967593656452</c:v>
                </c:pt>
                <c:pt idx="1023">
                  <c:v>0.35052790748831403</c:v>
                </c:pt>
                <c:pt idx="1024">
                  <c:v>0.34991879181981633</c:v>
                </c:pt>
                <c:pt idx="1025">
                  <c:v>0.34985841996880351</c:v>
                </c:pt>
                <c:pt idx="1026">
                  <c:v>0.34951868533549685</c:v>
                </c:pt>
                <c:pt idx="1027">
                  <c:v>0.34958139887095308</c:v>
                </c:pt>
                <c:pt idx="1028">
                  <c:v>0.35160173468256095</c:v>
                </c:pt>
                <c:pt idx="1029">
                  <c:v>0.35145746325839367</c:v>
                </c:pt>
                <c:pt idx="1030">
                  <c:v>0.3521271987590785</c:v>
                </c:pt>
                <c:pt idx="1031">
                  <c:v>0.35455806619211477</c:v>
                </c:pt>
                <c:pt idx="1032">
                  <c:v>0.35480468998767922</c:v>
                </c:pt>
                <c:pt idx="1033">
                  <c:v>0.35489310776279903</c:v>
                </c:pt>
                <c:pt idx="1034">
                  <c:v>0.35431237734021609</c:v>
                </c:pt>
                <c:pt idx="1035">
                  <c:v>0.35477801582358037</c:v>
                </c:pt>
                <c:pt idx="1036">
                  <c:v>0.35440585693539517</c:v>
                </c:pt>
                <c:pt idx="1037">
                  <c:v>0.35474528923535054</c:v>
                </c:pt>
                <c:pt idx="1038">
                  <c:v>0.35843540313186451</c:v>
                </c:pt>
                <c:pt idx="1039">
                  <c:v>0.35742214229122216</c:v>
                </c:pt>
                <c:pt idx="1040">
                  <c:v>0.35624956512334105</c:v>
                </c:pt>
                <c:pt idx="1041">
                  <c:v>0.35857637103421436</c:v>
                </c:pt>
                <c:pt idx="1042">
                  <c:v>0.35706228711981014</c:v>
                </c:pt>
                <c:pt idx="1043">
                  <c:v>0.35753629508356805</c:v>
                </c:pt>
                <c:pt idx="1044">
                  <c:v>0.36051094529476796</c:v>
                </c:pt>
                <c:pt idx="1045">
                  <c:v>0.35783009421508566</c:v>
                </c:pt>
                <c:pt idx="1046">
                  <c:v>0.35711221627265644</c:v>
                </c:pt>
                <c:pt idx="1047">
                  <c:v>0.35514900151491291</c:v>
                </c:pt>
                <c:pt idx="1048">
                  <c:v>0.35431604180931653</c:v>
                </c:pt>
                <c:pt idx="1049">
                  <c:v>0.35334871366385906</c:v>
                </c:pt>
                <c:pt idx="1050">
                  <c:v>0.35109109925676202</c:v>
                </c:pt>
                <c:pt idx="1051">
                  <c:v>0.35041966958625792</c:v>
                </c:pt>
                <c:pt idx="1052">
                  <c:v>0.34792327092633579</c:v>
                </c:pt>
                <c:pt idx="1053">
                  <c:v>0.34755593040500299</c:v>
                </c:pt>
                <c:pt idx="1054">
                  <c:v>0.34469784130163444</c:v>
                </c:pt>
                <c:pt idx="1055">
                  <c:v>0.34535760944668215</c:v>
                </c:pt>
                <c:pt idx="1056">
                  <c:v>0.34440249112601906</c:v>
                </c:pt>
                <c:pt idx="1057">
                  <c:v>0.3440453641292166</c:v>
                </c:pt>
                <c:pt idx="1058">
                  <c:v>0.34447059471679631</c:v>
                </c:pt>
                <c:pt idx="1059">
                  <c:v>0.34554929518104022</c:v>
                </c:pt>
                <c:pt idx="1060">
                  <c:v>0.34465907226362913</c:v>
                </c:pt>
                <c:pt idx="1061">
                  <c:v>0.34528687335401154</c:v>
                </c:pt>
                <c:pt idx="1062">
                  <c:v>0.34618159753637739</c:v>
                </c:pt>
                <c:pt idx="1063">
                  <c:v>0.34759695318101047</c:v>
                </c:pt>
                <c:pt idx="1064">
                  <c:v>0.34788093862328251</c:v>
                </c:pt>
                <c:pt idx="1065">
                  <c:v>0.34641415658270952</c:v>
                </c:pt>
                <c:pt idx="1066">
                  <c:v>0.34661467124570983</c:v>
                </c:pt>
                <c:pt idx="1067">
                  <c:v>0.34677517443056172</c:v>
                </c:pt>
                <c:pt idx="1068">
                  <c:v>0.34949419117002978</c:v>
                </c:pt>
                <c:pt idx="1069">
                  <c:v>0.34994027515789811</c:v>
                </c:pt>
                <c:pt idx="1070">
                  <c:v>0.35011024529872592</c:v>
                </c:pt>
                <c:pt idx="1071">
                  <c:v>0.34975883245667522</c:v>
                </c:pt>
                <c:pt idx="1072">
                  <c:v>0.35043338490028403</c:v>
                </c:pt>
                <c:pt idx="1073">
                  <c:v>0.35058120245354968</c:v>
                </c:pt>
                <c:pt idx="1074">
                  <c:v>0.3545570706547701</c:v>
                </c:pt>
                <c:pt idx="1075">
                  <c:v>0.35510932217254843</c:v>
                </c:pt>
                <c:pt idx="1076">
                  <c:v>0.35280282877203234</c:v>
                </c:pt>
                <c:pt idx="1077">
                  <c:v>0.35360065818254433</c:v>
                </c:pt>
                <c:pt idx="1078">
                  <c:v>0.3540719667967272</c:v>
                </c:pt>
                <c:pt idx="1079">
                  <c:v>0.35443122675376798</c:v>
                </c:pt>
                <c:pt idx="1080">
                  <c:v>0.35527610808562626</c:v>
                </c:pt>
                <c:pt idx="1081">
                  <c:v>0.35451031910496172</c:v>
                </c:pt>
                <c:pt idx="1082">
                  <c:v>0.35577661716842335</c:v>
                </c:pt>
                <c:pt idx="1083">
                  <c:v>0.35608492954160215</c:v>
                </c:pt>
                <c:pt idx="1084">
                  <c:v>0.35687680847622644</c:v>
                </c:pt>
                <c:pt idx="1085">
                  <c:v>0.35707861267797431</c:v>
                </c:pt>
                <c:pt idx="1086">
                  <c:v>0.3555062038986887</c:v>
                </c:pt>
                <c:pt idx="1087">
                  <c:v>0.35487511432419344</c:v>
                </c:pt>
                <c:pt idx="1088">
                  <c:v>0.3572107564737324</c:v>
                </c:pt>
                <c:pt idx="1089">
                  <c:v>0.35794384326892026</c:v>
                </c:pt>
                <c:pt idx="1090">
                  <c:v>0.3572576996601341</c:v>
                </c:pt>
                <c:pt idx="1091">
                  <c:v>0.35681721283265044</c:v>
                </c:pt>
                <c:pt idx="1092">
                  <c:v>0.35468556642323723</c:v>
                </c:pt>
                <c:pt idx="1093">
                  <c:v>0.35367718572005924</c:v>
                </c:pt>
                <c:pt idx="1094">
                  <c:v>0.34938243893326765</c:v>
                </c:pt>
                <c:pt idx="1095">
                  <c:v>0.34800388174877295</c:v>
                </c:pt>
                <c:pt idx="1096">
                  <c:v>0.3456617578194251</c:v>
                </c:pt>
                <c:pt idx="1097">
                  <c:v>0.34605100027177071</c:v>
                </c:pt>
                <c:pt idx="1098">
                  <c:v>0.34645081021378871</c:v>
                </c:pt>
                <c:pt idx="1099">
                  <c:v>0.34278909565910337</c:v>
                </c:pt>
              </c:numCache>
            </c:numRef>
          </c:xVal>
          <c:yVal>
            <c:numRef>
              <c:f>Sheet1!$AO$3:$AO$1102</c:f>
              <c:numCache>
                <c:formatCode>General</c:formatCode>
                <c:ptCount val="1100"/>
                <c:pt idx="0">
                  <c:v>3.0940386006774654</c:v>
                </c:pt>
                <c:pt idx="1">
                  <c:v>3.0920774165148126</c:v>
                </c:pt>
                <c:pt idx="2">
                  <c:v>3.0770130888573055</c:v>
                </c:pt>
                <c:pt idx="3">
                  <c:v>3.0602911105960713</c:v>
                </c:pt>
                <c:pt idx="4">
                  <c:v>3.0554401625089271</c:v>
                </c:pt>
                <c:pt idx="5">
                  <c:v>3.0396642606743121</c:v>
                </c:pt>
                <c:pt idx="6">
                  <c:v>3.0361406041987693</c:v>
                </c:pt>
                <c:pt idx="7">
                  <c:v>3.0281092083068093</c:v>
                </c:pt>
                <c:pt idx="8">
                  <c:v>3.0268831166125287</c:v>
                </c:pt>
                <c:pt idx="9">
                  <c:v>3.0222887700284651</c:v>
                </c:pt>
                <c:pt idx="10">
                  <c:v>3.0224280878068672</c:v>
                </c:pt>
                <c:pt idx="11">
                  <c:v>3.0193779943885737</c:v>
                </c:pt>
                <c:pt idx="12">
                  <c:v>3.0188395560007635</c:v>
                </c:pt>
                <c:pt idx="13">
                  <c:v>3.0185632795174766</c:v>
                </c:pt>
                <c:pt idx="14">
                  <c:v>3.0193349600094774</c:v>
                </c:pt>
                <c:pt idx="15">
                  <c:v>3.0203806463924989</c:v>
                </c:pt>
                <c:pt idx="16">
                  <c:v>3.0223340473172535</c:v>
                </c:pt>
                <c:pt idx="17">
                  <c:v>3.0213043866754536</c:v>
                </c:pt>
                <c:pt idx="18">
                  <c:v>3.0213985240401668</c:v>
                </c:pt>
                <c:pt idx="19">
                  <c:v>3.0192917986703209</c:v>
                </c:pt>
                <c:pt idx="20">
                  <c:v>3.0170860903531143</c:v>
                </c:pt>
                <c:pt idx="21">
                  <c:v>3.0164003794091498</c:v>
                </c:pt>
                <c:pt idx="22">
                  <c:v>3.0175484007222777</c:v>
                </c:pt>
                <c:pt idx="23">
                  <c:v>3.0178225771515139</c:v>
                </c:pt>
                <c:pt idx="24">
                  <c:v>3.0194793180256139</c:v>
                </c:pt>
                <c:pt idx="25">
                  <c:v>3.0195621205845851</c:v>
                </c:pt>
                <c:pt idx="26">
                  <c:v>3.0167275524090558</c:v>
                </c:pt>
                <c:pt idx="27">
                  <c:v>3.0131383578453397</c:v>
                </c:pt>
                <c:pt idx="28">
                  <c:v>3.01386140429564</c:v>
                </c:pt>
                <c:pt idx="29">
                  <c:v>3.0177421364668278</c:v>
                </c:pt>
                <c:pt idx="30">
                  <c:v>3.0201909210799363</c:v>
                </c:pt>
                <c:pt idx="31">
                  <c:v>3.0220819402541199</c:v>
                </c:pt>
                <c:pt idx="32">
                  <c:v>3.0226732499399485</c:v>
                </c:pt>
                <c:pt idx="33">
                  <c:v>3.0220714604055585</c:v>
                </c:pt>
                <c:pt idx="34">
                  <c:v>3.021656544827438</c:v>
                </c:pt>
                <c:pt idx="35">
                  <c:v>3.0185749229759971</c:v>
                </c:pt>
                <c:pt idx="36">
                  <c:v>3.0186367687519313</c:v>
                </c:pt>
                <c:pt idx="37">
                  <c:v>3.0177876200788583</c:v>
                </c:pt>
                <c:pt idx="38">
                  <c:v>3.0178587858774075</c:v>
                </c:pt>
                <c:pt idx="39">
                  <c:v>3.0203119094954434</c:v>
                </c:pt>
                <c:pt idx="40">
                  <c:v>3.0202735397544909</c:v>
                </c:pt>
                <c:pt idx="41">
                  <c:v>3.0235436759278143</c:v>
                </c:pt>
                <c:pt idx="42">
                  <c:v>3.0226313546676491</c:v>
                </c:pt>
                <c:pt idx="43">
                  <c:v>3.0223038626858436</c:v>
                </c:pt>
                <c:pt idx="44">
                  <c:v>3.0206238121063822</c:v>
                </c:pt>
                <c:pt idx="45">
                  <c:v>3.0191356516575913</c:v>
                </c:pt>
                <c:pt idx="46">
                  <c:v>3.0163430378407821</c:v>
                </c:pt>
                <c:pt idx="47">
                  <c:v>3.0150837060015423</c:v>
                </c:pt>
                <c:pt idx="48">
                  <c:v>3.0134220516819359</c:v>
                </c:pt>
                <c:pt idx="49">
                  <c:v>3.0132568041447141</c:v>
                </c:pt>
                <c:pt idx="50">
                  <c:v>3.0141261556481886</c:v>
                </c:pt>
                <c:pt idx="51">
                  <c:v>3.0212880303410978</c:v>
                </c:pt>
                <c:pt idx="52">
                  <c:v>3.0256021874694317</c:v>
                </c:pt>
                <c:pt idx="53">
                  <c:v>3.0334985088187554</c:v>
                </c:pt>
                <c:pt idx="54">
                  <c:v>3.033830493661986</c:v>
                </c:pt>
                <c:pt idx="55">
                  <c:v>3.0357692676363572</c:v>
                </c:pt>
                <c:pt idx="56">
                  <c:v>3.0336571156247998</c:v>
                </c:pt>
                <c:pt idx="57">
                  <c:v>3.0319373691328808</c:v>
                </c:pt>
                <c:pt idx="58">
                  <c:v>3.0326297953065429</c:v>
                </c:pt>
                <c:pt idx="59">
                  <c:v>3.028529513022753</c:v>
                </c:pt>
                <c:pt idx="60">
                  <c:v>3.0282154790165996</c:v>
                </c:pt>
                <c:pt idx="61">
                  <c:v>3.0227091587763937</c:v>
                </c:pt>
                <c:pt idx="62">
                  <c:v>3.0215263568829198</c:v>
                </c:pt>
                <c:pt idx="63">
                  <c:v>3.0222133033245568</c:v>
                </c:pt>
                <c:pt idx="64">
                  <c:v>3.0224560238612406</c:v>
                </c:pt>
                <c:pt idx="65">
                  <c:v>3.0240981399501807</c:v>
                </c:pt>
                <c:pt idx="66">
                  <c:v>3.0284856310553212</c:v>
                </c:pt>
                <c:pt idx="67">
                  <c:v>3.0291238372195504</c:v>
                </c:pt>
                <c:pt idx="68">
                  <c:v>3.0288353936925128</c:v>
                </c:pt>
                <c:pt idx="69">
                  <c:v>3.0275939390722013</c:v>
                </c:pt>
                <c:pt idx="70">
                  <c:v>3.0255372897827253</c:v>
                </c:pt>
                <c:pt idx="71">
                  <c:v>3.0274795366084284</c:v>
                </c:pt>
                <c:pt idx="72">
                  <c:v>3.0272737777677352</c:v>
                </c:pt>
                <c:pt idx="73">
                  <c:v>3.0276678842431317</c:v>
                </c:pt>
                <c:pt idx="74">
                  <c:v>3.0260686555051608</c:v>
                </c:pt>
                <c:pt idx="75">
                  <c:v>3.0242465426666216</c:v>
                </c:pt>
                <c:pt idx="76">
                  <c:v>3.0193687371494127</c:v>
                </c:pt>
                <c:pt idx="77">
                  <c:v>3.0169015076480648</c:v>
                </c:pt>
                <c:pt idx="78">
                  <c:v>3.015430023393145</c:v>
                </c:pt>
                <c:pt idx="79">
                  <c:v>3.0143791446479118</c:v>
                </c:pt>
                <c:pt idx="80">
                  <c:v>3.0155528449279583</c:v>
                </c:pt>
                <c:pt idx="81">
                  <c:v>3.0166492814938102</c:v>
                </c:pt>
                <c:pt idx="82">
                  <c:v>3.018423422223024</c:v>
                </c:pt>
                <c:pt idx="83">
                  <c:v>3.0166480271023426</c:v>
                </c:pt>
                <c:pt idx="84">
                  <c:v>3.0195434843527607</c:v>
                </c:pt>
                <c:pt idx="85">
                  <c:v>3.0241410943433915</c:v>
                </c:pt>
                <c:pt idx="86">
                  <c:v>3.0235971181254495</c:v>
                </c:pt>
                <c:pt idx="87">
                  <c:v>3.0265916661851335</c:v>
                </c:pt>
                <c:pt idx="88">
                  <c:v>3.0279694395500827</c:v>
                </c:pt>
                <c:pt idx="89">
                  <c:v>3.0272703025866101</c:v>
                </c:pt>
                <c:pt idx="90">
                  <c:v>3.0301536499340682</c:v>
                </c:pt>
                <c:pt idx="91">
                  <c:v>3.0297524747242366</c:v>
                </c:pt>
                <c:pt idx="92">
                  <c:v>3.0259436390546472</c:v>
                </c:pt>
                <c:pt idx="93">
                  <c:v>3.0273026957708637</c:v>
                </c:pt>
                <c:pt idx="94">
                  <c:v>3.0189654636845651</c:v>
                </c:pt>
                <c:pt idx="95">
                  <c:v>3.0155551053056349</c:v>
                </c:pt>
                <c:pt idx="96">
                  <c:v>3.0124311643639539</c:v>
                </c:pt>
                <c:pt idx="97">
                  <c:v>3.011876115576289</c:v>
                </c:pt>
                <c:pt idx="98">
                  <c:v>3.0103724718808658</c:v>
                </c:pt>
                <c:pt idx="99">
                  <c:v>3.0115990429439226</c:v>
                </c:pt>
                <c:pt idx="100">
                  <c:v>3.6433517763071772</c:v>
                </c:pt>
                <c:pt idx="101">
                  <c:v>3.643092007202573</c:v>
                </c:pt>
                <c:pt idx="102">
                  <c:v>3.6435021769099212</c:v>
                </c:pt>
                <c:pt idx="103">
                  <c:v>3.6443357393710127</c:v>
                </c:pt>
                <c:pt idx="104">
                  <c:v>3.6431607268848594</c:v>
                </c:pt>
                <c:pt idx="105">
                  <c:v>3.6446038215273453</c:v>
                </c:pt>
                <c:pt idx="106">
                  <c:v>3.6475678155842721</c:v>
                </c:pt>
                <c:pt idx="107">
                  <c:v>3.6464364236482951</c:v>
                </c:pt>
                <c:pt idx="108">
                  <c:v>3.6461382860835707</c:v>
                </c:pt>
                <c:pt idx="109">
                  <c:v>3.6414134461150285</c:v>
                </c:pt>
                <c:pt idx="110">
                  <c:v>3.6430102078638145</c:v>
                </c:pt>
                <c:pt idx="111">
                  <c:v>3.6428547036218868</c:v>
                </c:pt>
                <c:pt idx="112">
                  <c:v>3.6431594530995581</c:v>
                </c:pt>
                <c:pt idx="113">
                  <c:v>3.6457709220082406</c:v>
                </c:pt>
                <c:pt idx="114">
                  <c:v>3.646031199519824</c:v>
                </c:pt>
                <c:pt idx="115">
                  <c:v>3.6504212909404772</c:v>
                </c:pt>
                <c:pt idx="116">
                  <c:v>3.650385349895767</c:v>
                </c:pt>
                <c:pt idx="117">
                  <c:v>3.6504070477920969</c:v>
                </c:pt>
                <c:pt idx="118">
                  <c:v>3.6500214073387536</c:v>
                </c:pt>
                <c:pt idx="119">
                  <c:v>3.6486736603464398</c:v>
                </c:pt>
                <c:pt idx="120">
                  <c:v>3.64736261584624</c:v>
                </c:pt>
                <c:pt idx="121">
                  <c:v>3.6458867281259284</c:v>
                </c:pt>
                <c:pt idx="122">
                  <c:v>3.6472967213777094</c:v>
                </c:pt>
                <c:pt idx="123">
                  <c:v>3.6470119298984014</c:v>
                </c:pt>
                <c:pt idx="124">
                  <c:v>3.6454339916943193</c:v>
                </c:pt>
                <c:pt idx="125">
                  <c:v>3.6482612712768545</c:v>
                </c:pt>
                <c:pt idx="126">
                  <c:v>3.6494582236577928</c:v>
                </c:pt>
                <c:pt idx="127">
                  <c:v>3.6516714347334562</c:v>
                </c:pt>
                <c:pt idx="128">
                  <c:v>3.64669839855372</c:v>
                </c:pt>
                <c:pt idx="129">
                  <c:v>3.647795261727468</c:v>
                </c:pt>
                <c:pt idx="130">
                  <c:v>3.6488077968455954</c:v>
                </c:pt>
                <c:pt idx="131">
                  <c:v>3.6477169828457989</c:v>
                </c:pt>
                <c:pt idx="132">
                  <c:v>3.648786064220745</c:v>
                </c:pt>
                <c:pt idx="133">
                  <c:v>3.6480332639590864</c:v>
                </c:pt>
                <c:pt idx="134">
                  <c:v>3.6472569288968275</c:v>
                </c:pt>
                <c:pt idx="135">
                  <c:v>3.6491293311696213</c:v>
                </c:pt>
                <c:pt idx="136">
                  <c:v>3.6494948642192848</c:v>
                </c:pt>
                <c:pt idx="137">
                  <c:v>3.6501578264245214</c:v>
                </c:pt>
                <c:pt idx="138">
                  <c:v>3.6513580977340938</c:v>
                </c:pt>
                <c:pt idx="139">
                  <c:v>3.6501088934610406</c:v>
                </c:pt>
                <c:pt idx="140">
                  <c:v>3.6523366760278937</c:v>
                </c:pt>
                <c:pt idx="141">
                  <c:v>3.6542638476890055</c:v>
                </c:pt>
                <c:pt idx="142">
                  <c:v>3.6525965122621238</c:v>
                </c:pt>
                <c:pt idx="143">
                  <c:v>3.6512584183008072</c:v>
                </c:pt>
                <c:pt idx="144">
                  <c:v>3.650474002136181</c:v>
                </c:pt>
                <c:pt idx="145">
                  <c:v>3.6506692489483359</c:v>
                </c:pt>
                <c:pt idx="146">
                  <c:v>3.649328571909801</c:v>
                </c:pt>
                <c:pt idx="147">
                  <c:v>3.6467836375111014</c:v>
                </c:pt>
                <c:pt idx="148">
                  <c:v>3.6453822851146325</c:v>
                </c:pt>
                <c:pt idx="149">
                  <c:v>3.6439733392953837</c:v>
                </c:pt>
                <c:pt idx="150">
                  <c:v>3.6438878604439449</c:v>
                </c:pt>
                <c:pt idx="151">
                  <c:v>3.6437861605686304</c:v>
                </c:pt>
                <c:pt idx="152">
                  <c:v>3.6421962081515118</c:v>
                </c:pt>
                <c:pt idx="153">
                  <c:v>3.6430002171581881</c:v>
                </c:pt>
                <c:pt idx="154">
                  <c:v>3.6438516838078976</c:v>
                </c:pt>
                <c:pt idx="155">
                  <c:v>3.6417317268965581</c:v>
                </c:pt>
                <c:pt idx="156">
                  <c:v>3.6403314070928117</c:v>
                </c:pt>
                <c:pt idx="157">
                  <c:v>3.6399230956633355</c:v>
                </c:pt>
                <c:pt idx="158">
                  <c:v>3.6399256514905036</c:v>
                </c:pt>
                <c:pt idx="159">
                  <c:v>3.636886737625602</c:v>
                </c:pt>
                <c:pt idx="160">
                  <c:v>3.639009439837519</c:v>
                </c:pt>
                <c:pt idx="161">
                  <c:v>3.6410255975519301</c:v>
                </c:pt>
                <c:pt idx="162">
                  <c:v>3.6417254831212413</c:v>
                </c:pt>
                <c:pt idx="163">
                  <c:v>3.6406238202245</c:v>
                </c:pt>
                <c:pt idx="164">
                  <c:v>3.640347744150378</c:v>
                </c:pt>
                <c:pt idx="165">
                  <c:v>3.6432018893890685</c:v>
                </c:pt>
                <c:pt idx="166">
                  <c:v>3.6432069172661325</c:v>
                </c:pt>
                <c:pt idx="167">
                  <c:v>3.6409160806838043</c:v>
                </c:pt>
                <c:pt idx="168">
                  <c:v>3.6394469252644539</c:v>
                </c:pt>
                <c:pt idx="169">
                  <c:v>3.6408284585528441</c:v>
                </c:pt>
                <c:pt idx="170">
                  <c:v>3.6403527191683924</c:v>
                </c:pt>
                <c:pt idx="171">
                  <c:v>3.6415172678147165</c:v>
                </c:pt>
                <c:pt idx="172">
                  <c:v>3.6425205458686856</c:v>
                </c:pt>
                <c:pt idx="173">
                  <c:v>3.6411789010202749</c:v>
                </c:pt>
                <c:pt idx="174">
                  <c:v>3.6442908064832285</c:v>
                </c:pt>
                <c:pt idx="175">
                  <c:v>3.6423780488305915</c:v>
                </c:pt>
                <c:pt idx="176">
                  <c:v>3.6454576032535364</c:v>
                </c:pt>
                <c:pt idx="177">
                  <c:v>3.6478325638298927</c:v>
                </c:pt>
                <c:pt idx="178">
                  <c:v>3.6491641178648737</c:v>
                </c:pt>
                <c:pt idx="179">
                  <c:v>3.6495022587879742</c:v>
                </c:pt>
                <c:pt idx="180">
                  <c:v>3.651512883723159</c:v>
                </c:pt>
                <c:pt idx="181">
                  <c:v>3.6535139670570631</c:v>
                </c:pt>
                <c:pt idx="182">
                  <c:v>3.650532899617279</c:v>
                </c:pt>
                <c:pt idx="183">
                  <c:v>3.6518243112719908</c:v>
                </c:pt>
                <c:pt idx="184">
                  <c:v>3.6467320006717121</c:v>
                </c:pt>
                <c:pt idx="185">
                  <c:v>3.6478661278597722</c:v>
                </c:pt>
                <c:pt idx="186">
                  <c:v>3.6475541324618264</c:v>
                </c:pt>
                <c:pt idx="187">
                  <c:v>3.6463847688763029</c:v>
                </c:pt>
                <c:pt idx="188">
                  <c:v>3.647346459752201</c:v>
                </c:pt>
                <c:pt idx="189">
                  <c:v>3.6464332830074233</c:v>
                </c:pt>
                <c:pt idx="190">
                  <c:v>3.6458568418032677</c:v>
                </c:pt>
                <c:pt idx="191">
                  <c:v>3.6456345049903001</c:v>
                </c:pt>
                <c:pt idx="192">
                  <c:v>3.6477101089599482</c:v>
                </c:pt>
                <c:pt idx="193">
                  <c:v>3.6486165202000804</c:v>
                </c:pt>
                <c:pt idx="194">
                  <c:v>3.6472973222587415</c:v>
                </c:pt>
                <c:pt idx="195">
                  <c:v>3.6472432415197904</c:v>
                </c:pt>
                <c:pt idx="196">
                  <c:v>3.6472283521115378</c:v>
                </c:pt>
                <c:pt idx="197">
                  <c:v>3.6461781231020454</c:v>
                </c:pt>
                <c:pt idx="198">
                  <c:v>3.6467419541638533</c:v>
                </c:pt>
                <c:pt idx="199">
                  <c:v>3.6460884875786723</c:v>
                </c:pt>
                <c:pt idx="200">
                  <c:v>3.1691528808948037</c:v>
                </c:pt>
                <c:pt idx="201">
                  <c:v>3.1714931839948792</c:v>
                </c:pt>
                <c:pt idx="202">
                  <c:v>3.1699078709512443</c:v>
                </c:pt>
                <c:pt idx="203">
                  <c:v>3.1703237170720104</c:v>
                </c:pt>
                <c:pt idx="204">
                  <c:v>3.1714431135147585</c:v>
                </c:pt>
                <c:pt idx="205">
                  <c:v>3.1711428529391981</c:v>
                </c:pt>
                <c:pt idx="206">
                  <c:v>3.1704198804025969</c:v>
                </c:pt>
                <c:pt idx="207">
                  <c:v>3.169703381239001</c:v>
                </c:pt>
                <c:pt idx="208">
                  <c:v>3.1682216270822985</c:v>
                </c:pt>
                <c:pt idx="209">
                  <c:v>3.1611308994869862</c:v>
                </c:pt>
                <c:pt idx="210">
                  <c:v>3.160286241776995</c:v>
                </c:pt>
                <c:pt idx="211">
                  <c:v>3.1566285152641553</c:v>
                </c:pt>
                <c:pt idx="212">
                  <c:v>3.1553195592055525</c:v>
                </c:pt>
                <c:pt idx="213">
                  <c:v>3.1500734493265035</c:v>
                </c:pt>
                <c:pt idx="214">
                  <c:v>3.1507337231287282</c:v>
                </c:pt>
                <c:pt idx="215">
                  <c:v>3.1496756700560327</c:v>
                </c:pt>
                <c:pt idx="216">
                  <c:v>3.1537766228152444</c:v>
                </c:pt>
                <c:pt idx="217">
                  <c:v>3.1531081780533943</c:v>
                </c:pt>
                <c:pt idx="218">
                  <c:v>3.1513096937433924</c:v>
                </c:pt>
                <c:pt idx="219">
                  <c:v>3.1496123050084903</c:v>
                </c:pt>
                <c:pt idx="220">
                  <c:v>3.1542592443495101</c:v>
                </c:pt>
                <c:pt idx="221">
                  <c:v>3.1559538993627116</c:v>
                </c:pt>
                <c:pt idx="222">
                  <c:v>3.1597983678363764</c:v>
                </c:pt>
                <c:pt idx="223">
                  <c:v>3.1625776599717019</c:v>
                </c:pt>
                <c:pt idx="224">
                  <c:v>3.1615008166712197</c:v>
                </c:pt>
                <c:pt idx="225">
                  <c:v>3.1583231914860335</c:v>
                </c:pt>
                <c:pt idx="226">
                  <c:v>3.1586729267308771</c:v>
                </c:pt>
                <c:pt idx="227">
                  <c:v>3.1607911454801667</c:v>
                </c:pt>
                <c:pt idx="228">
                  <c:v>3.1576548385383574</c:v>
                </c:pt>
                <c:pt idx="229">
                  <c:v>3.1582430606200926</c:v>
                </c:pt>
                <c:pt idx="230">
                  <c:v>3.1596272458366279</c:v>
                </c:pt>
                <c:pt idx="231">
                  <c:v>3.1614290799317821</c:v>
                </c:pt>
                <c:pt idx="232">
                  <c:v>3.1685108040256269</c:v>
                </c:pt>
                <c:pt idx="233">
                  <c:v>3.1712459231914467</c:v>
                </c:pt>
                <c:pt idx="234">
                  <c:v>3.1702716516339184</c:v>
                </c:pt>
                <c:pt idx="235">
                  <c:v>3.1661554011759092</c:v>
                </c:pt>
                <c:pt idx="236">
                  <c:v>3.1686642504829203</c:v>
                </c:pt>
                <c:pt idx="237">
                  <c:v>3.1615119945499592</c:v>
                </c:pt>
                <c:pt idx="238">
                  <c:v>3.1589526921671767</c:v>
                </c:pt>
                <c:pt idx="239">
                  <c:v>3.1589405064273426</c:v>
                </c:pt>
                <c:pt idx="240">
                  <c:v>3.1587864310517539</c:v>
                </c:pt>
                <c:pt idx="241">
                  <c:v>3.1607778961015569</c:v>
                </c:pt>
                <c:pt idx="242">
                  <c:v>3.1676241466720119</c:v>
                </c:pt>
                <c:pt idx="243">
                  <c:v>3.1594510922284869</c:v>
                </c:pt>
                <c:pt idx="244">
                  <c:v>3.1581426702298732</c:v>
                </c:pt>
                <c:pt idx="245">
                  <c:v>3.1561155039030049</c:v>
                </c:pt>
                <c:pt idx="246">
                  <c:v>3.1542471105955325</c:v>
                </c:pt>
                <c:pt idx="247">
                  <c:v>3.1532865466292201</c:v>
                </c:pt>
                <c:pt idx="248">
                  <c:v>3.1516618900439073</c:v>
                </c:pt>
                <c:pt idx="249">
                  <c:v>3.1499487417469538</c:v>
                </c:pt>
                <c:pt idx="250">
                  <c:v>3.1516119126871467</c:v>
                </c:pt>
                <c:pt idx="251">
                  <c:v>3.1433176592669776</c:v>
                </c:pt>
                <c:pt idx="252">
                  <c:v>3.1446733122457018</c:v>
                </c:pt>
                <c:pt idx="253">
                  <c:v>3.1427473495061156</c:v>
                </c:pt>
                <c:pt idx="254">
                  <c:v>3.1407670371925769</c:v>
                </c:pt>
                <c:pt idx="255">
                  <c:v>3.1433011923883081</c:v>
                </c:pt>
                <c:pt idx="256">
                  <c:v>3.1408743940096802</c:v>
                </c:pt>
                <c:pt idx="257">
                  <c:v>3.1475953757342134</c:v>
                </c:pt>
                <c:pt idx="258">
                  <c:v>3.1461564049549673</c:v>
                </c:pt>
                <c:pt idx="259">
                  <c:v>3.1532936588269291</c:v>
                </c:pt>
                <c:pt idx="260">
                  <c:v>3.1559305458380358</c:v>
                </c:pt>
                <c:pt idx="261">
                  <c:v>3.1598894615061686</c:v>
                </c:pt>
                <c:pt idx="262">
                  <c:v>3.1578496076591351</c:v>
                </c:pt>
                <c:pt idx="263">
                  <c:v>3.1602265880781086</c:v>
                </c:pt>
                <c:pt idx="264">
                  <c:v>3.1611440356269553</c:v>
                </c:pt>
                <c:pt idx="265">
                  <c:v>3.162075826936892</c:v>
                </c:pt>
                <c:pt idx="266">
                  <c:v>3.164341942719056</c:v>
                </c:pt>
                <c:pt idx="267">
                  <c:v>3.1639609505024913</c:v>
                </c:pt>
                <c:pt idx="268">
                  <c:v>3.1587884986044683</c:v>
                </c:pt>
                <c:pt idx="269">
                  <c:v>3.1606939430897798</c:v>
                </c:pt>
                <c:pt idx="270">
                  <c:v>3.1616999378367812</c:v>
                </c:pt>
                <c:pt idx="271">
                  <c:v>3.1629885461079947</c:v>
                </c:pt>
                <c:pt idx="272">
                  <c:v>3.1623929175486243</c:v>
                </c:pt>
                <c:pt idx="273">
                  <c:v>3.1634152944024807</c:v>
                </c:pt>
                <c:pt idx="274">
                  <c:v>3.1609145083164862</c:v>
                </c:pt>
                <c:pt idx="275">
                  <c:v>3.1601010755071535</c:v>
                </c:pt>
                <c:pt idx="276">
                  <c:v>3.1610823702670392</c:v>
                </c:pt>
                <c:pt idx="277">
                  <c:v>3.1615614795800964</c:v>
                </c:pt>
                <c:pt idx="278">
                  <c:v>3.1589445320899627</c:v>
                </c:pt>
                <c:pt idx="279">
                  <c:v>3.1607617142452944</c:v>
                </c:pt>
                <c:pt idx="280">
                  <c:v>3.1608598873886979</c:v>
                </c:pt>
                <c:pt idx="281">
                  <c:v>3.1610378559362946</c:v>
                </c:pt>
                <c:pt idx="282">
                  <c:v>3.1582350036288562</c:v>
                </c:pt>
                <c:pt idx="283">
                  <c:v>3.158422584032186</c:v>
                </c:pt>
                <c:pt idx="284">
                  <c:v>3.1583212318403637</c:v>
                </c:pt>
                <c:pt idx="285">
                  <c:v>3.1602620112865729</c:v>
                </c:pt>
                <c:pt idx="286">
                  <c:v>3.1594551158361894</c:v>
                </c:pt>
                <c:pt idx="287">
                  <c:v>3.1608132997866494</c:v>
                </c:pt>
                <c:pt idx="288">
                  <c:v>3.1590266738286799</c:v>
                </c:pt>
                <c:pt idx="289">
                  <c:v>3.1631045954693033</c:v>
                </c:pt>
                <c:pt idx="290">
                  <c:v>3.1683642320528138</c:v>
                </c:pt>
                <c:pt idx="291">
                  <c:v>3.1687967730655551</c:v>
                </c:pt>
                <c:pt idx="292">
                  <c:v>3.1682648526565815</c:v>
                </c:pt>
                <c:pt idx="293">
                  <c:v>3.1673015896529475</c:v>
                </c:pt>
                <c:pt idx="294">
                  <c:v>3.1673840188011493</c:v>
                </c:pt>
                <c:pt idx="295">
                  <c:v>3.1646996402027692</c:v>
                </c:pt>
                <c:pt idx="296">
                  <c:v>3.1634566703095341</c:v>
                </c:pt>
                <c:pt idx="297">
                  <c:v>3.1629663315759728</c:v>
                </c:pt>
                <c:pt idx="298">
                  <c:v>3.1592839350833612</c:v>
                </c:pt>
                <c:pt idx="299">
                  <c:v>3.1588746791043554</c:v>
                </c:pt>
                <c:pt idx="300">
                  <c:v>3.2596032864875872</c:v>
                </c:pt>
                <c:pt idx="301">
                  <c:v>3.2585096556406916</c:v>
                </c:pt>
                <c:pt idx="302">
                  <c:v>3.2636577741886472</c:v>
                </c:pt>
                <c:pt idx="303">
                  <c:v>3.2616362670650147</c:v>
                </c:pt>
                <c:pt idx="304">
                  <c:v>3.2566467471644551</c:v>
                </c:pt>
                <c:pt idx="305">
                  <c:v>3.2487492446307167</c:v>
                </c:pt>
                <c:pt idx="306">
                  <c:v>3.2369618844380526</c:v>
                </c:pt>
                <c:pt idx="307">
                  <c:v>3.2344093247048575</c:v>
                </c:pt>
                <c:pt idx="308">
                  <c:v>3.2279662718178401</c:v>
                </c:pt>
                <c:pt idx="309">
                  <c:v>3.2252843247789555</c:v>
                </c:pt>
                <c:pt idx="310">
                  <c:v>3.2174238237085344</c:v>
                </c:pt>
                <c:pt idx="311">
                  <c:v>3.215853306058837</c:v>
                </c:pt>
                <c:pt idx="312">
                  <c:v>3.2159039765981277</c:v>
                </c:pt>
                <c:pt idx="313">
                  <c:v>3.2159318288841985</c:v>
                </c:pt>
                <c:pt idx="314">
                  <c:v>3.218024798705422</c:v>
                </c:pt>
                <c:pt idx="315">
                  <c:v>3.2162782218309465</c:v>
                </c:pt>
                <c:pt idx="316">
                  <c:v>3.2196119823692584</c:v>
                </c:pt>
                <c:pt idx="317">
                  <c:v>3.2209061594344117</c:v>
                </c:pt>
                <c:pt idx="318">
                  <c:v>3.2236738999998997</c:v>
                </c:pt>
                <c:pt idx="319">
                  <c:v>3.2227807515639317</c:v>
                </c:pt>
                <c:pt idx="320">
                  <c:v>3.220847151038277</c:v>
                </c:pt>
                <c:pt idx="321">
                  <c:v>3.2237366169118418</c:v>
                </c:pt>
                <c:pt idx="322">
                  <c:v>3.2251734390313311</c:v>
                </c:pt>
                <c:pt idx="323">
                  <c:v>3.2259706467295555</c:v>
                </c:pt>
                <c:pt idx="324">
                  <c:v>3.2261441119531891</c:v>
                </c:pt>
                <c:pt idx="325">
                  <c:v>3.2318502327329854</c:v>
                </c:pt>
                <c:pt idx="326">
                  <c:v>3.2325527863540922</c:v>
                </c:pt>
                <c:pt idx="327">
                  <c:v>3.2364162898840072</c:v>
                </c:pt>
                <c:pt idx="328">
                  <c:v>3.2391732227710932</c:v>
                </c:pt>
                <c:pt idx="329">
                  <c:v>3.2375756747178164</c:v>
                </c:pt>
                <c:pt idx="330">
                  <c:v>3.2413852926185673</c:v>
                </c:pt>
                <c:pt idx="331">
                  <c:v>3.2426824328394535</c:v>
                </c:pt>
                <c:pt idx="332">
                  <c:v>3.2359426295154128</c:v>
                </c:pt>
                <c:pt idx="333">
                  <c:v>3.2345803236391788</c:v>
                </c:pt>
                <c:pt idx="334">
                  <c:v>3.2356432910149873</c:v>
                </c:pt>
                <c:pt idx="335">
                  <c:v>3.2332877752946469</c:v>
                </c:pt>
                <c:pt idx="336">
                  <c:v>3.2350406143929202</c:v>
                </c:pt>
                <c:pt idx="337">
                  <c:v>3.2353288437637944</c:v>
                </c:pt>
                <c:pt idx="338">
                  <c:v>3.2338529471052047</c:v>
                </c:pt>
                <c:pt idx="339">
                  <c:v>3.229688820263418</c:v>
                </c:pt>
                <c:pt idx="340">
                  <c:v>3.2308568365695192</c:v>
                </c:pt>
                <c:pt idx="341">
                  <c:v>3.2239123053000305</c:v>
                </c:pt>
                <c:pt idx="342">
                  <c:v>3.2242815275796026</c:v>
                </c:pt>
                <c:pt idx="343">
                  <c:v>3.2221853864599694</c:v>
                </c:pt>
                <c:pt idx="344">
                  <c:v>3.2223480724187787</c:v>
                </c:pt>
                <c:pt idx="345">
                  <c:v>3.2185404382357103</c:v>
                </c:pt>
                <c:pt idx="346">
                  <c:v>3.219748365874151</c:v>
                </c:pt>
                <c:pt idx="347">
                  <c:v>3.214495036979427</c:v>
                </c:pt>
                <c:pt idx="348">
                  <c:v>3.2131819158390185</c:v>
                </c:pt>
                <c:pt idx="349">
                  <c:v>3.2105995694603844</c:v>
                </c:pt>
                <c:pt idx="350">
                  <c:v>3.2125866844760296</c:v>
                </c:pt>
                <c:pt idx="351">
                  <c:v>3.224603339052829</c:v>
                </c:pt>
                <c:pt idx="352">
                  <c:v>3.2264500699172771</c:v>
                </c:pt>
                <c:pt idx="353">
                  <c:v>3.2323493918281612</c:v>
                </c:pt>
                <c:pt idx="354">
                  <c:v>3.2325631975850815</c:v>
                </c:pt>
                <c:pt idx="355">
                  <c:v>3.2349541999659124</c:v>
                </c:pt>
                <c:pt idx="356">
                  <c:v>3.232053728800155</c:v>
                </c:pt>
                <c:pt idx="357">
                  <c:v>3.2281978693938731</c:v>
                </c:pt>
                <c:pt idx="358">
                  <c:v>3.2291684522870363</c:v>
                </c:pt>
                <c:pt idx="359">
                  <c:v>3.2320622237593573</c:v>
                </c:pt>
                <c:pt idx="360">
                  <c:v>3.2377114403957172</c:v>
                </c:pt>
                <c:pt idx="361">
                  <c:v>3.2394771281075734</c:v>
                </c:pt>
                <c:pt idx="362">
                  <c:v>3.2388505422928171</c:v>
                </c:pt>
                <c:pt idx="363">
                  <c:v>3.2412714685101576</c:v>
                </c:pt>
                <c:pt idx="364">
                  <c:v>3.2423263499278208</c:v>
                </c:pt>
                <c:pt idx="365">
                  <c:v>3.2432842229029113</c:v>
                </c:pt>
                <c:pt idx="366">
                  <c:v>3.2406693679760634</c:v>
                </c:pt>
                <c:pt idx="367">
                  <c:v>3.2412005222828593</c:v>
                </c:pt>
                <c:pt idx="368">
                  <c:v>3.2407934862776062</c:v>
                </c:pt>
                <c:pt idx="369">
                  <c:v>3.2327250125898495</c:v>
                </c:pt>
                <c:pt idx="370">
                  <c:v>3.2310624582632812</c:v>
                </c:pt>
                <c:pt idx="371">
                  <c:v>3.2301163089905804</c:v>
                </c:pt>
                <c:pt idx="372">
                  <c:v>3.2301606892401611</c:v>
                </c:pt>
                <c:pt idx="373">
                  <c:v>3.2298039703448493</c:v>
                </c:pt>
                <c:pt idx="374">
                  <c:v>3.2306465140254024</c:v>
                </c:pt>
                <c:pt idx="375">
                  <c:v>3.2297227787522602</c:v>
                </c:pt>
                <c:pt idx="376">
                  <c:v>3.2256513106527946</c:v>
                </c:pt>
                <c:pt idx="377">
                  <c:v>3.2245321173815622</c:v>
                </c:pt>
                <c:pt idx="378">
                  <c:v>3.2242455491835553</c:v>
                </c:pt>
                <c:pt idx="379">
                  <c:v>3.2252018489481453</c:v>
                </c:pt>
                <c:pt idx="380">
                  <c:v>3.225806717332389</c:v>
                </c:pt>
                <c:pt idx="381">
                  <c:v>3.2235285652082033</c:v>
                </c:pt>
                <c:pt idx="382">
                  <c:v>3.223760274952808</c:v>
                </c:pt>
                <c:pt idx="383">
                  <c:v>3.2232796621908566</c:v>
                </c:pt>
                <c:pt idx="384">
                  <c:v>3.2223442940746234</c:v>
                </c:pt>
                <c:pt idx="385">
                  <c:v>3.221061487247733</c:v>
                </c:pt>
                <c:pt idx="386">
                  <c:v>3.223017430938123</c:v>
                </c:pt>
                <c:pt idx="387">
                  <c:v>3.2226381453561346</c:v>
                </c:pt>
                <c:pt idx="388">
                  <c:v>3.2236197461359093</c:v>
                </c:pt>
                <c:pt idx="389">
                  <c:v>3.2253867482549126</c:v>
                </c:pt>
                <c:pt idx="390">
                  <c:v>3.225663626012099</c:v>
                </c:pt>
                <c:pt idx="391">
                  <c:v>3.2258323616927376</c:v>
                </c:pt>
                <c:pt idx="392">
                  <c:v>3.2260540765753287</c:v>
                </c:pt>
                <c:pt idx="393">
                  <c:v>3.2282177674286281</c:v>
                </c:pt>
                <c:pt idx="394">
                  <c:v>3.2283160335494014</c:v>
                </c:pt>
                <c:pt idx="395">
                  <c:v>3.2273437080836076</c:v>
                </c:pt>
                <c:pt idx="396">
                  <c:v>3.2266896445087925</c:v>
                </c:pt>
                <c:pt idx="397">
                  <c:v>3.226895108227962</c:v>
                </c:pt>
                <c:pt idx="398">
                  <c:v>3.2245587114745473</c:v>
                </c:pt>
                <c:pt idx="399">
                  <c:v>3.2246934032592955</c:v>
                </c:pt>
                <c:pt idx="400">
                  <c:v>3.3569296485085522</c:v>
                </c:pt>
                <c:pt idx="401">
                  <c:v>3.3596674805672784</c:v>
                </c:pt>
                <c:pt idx="402">
                  <c:v>3.3527628593486982</c:v>
                </c:pt>
                <c:pt idx="403">
                  <c:v>3.3503157068008647</c:v>
                </c:pt>
                <c:pt idx="404">
                  <c:v>3.3380697117581666</c:v>
                </c:pt>
                <c:pt idx="405">
                  <c:v>3.3358757607316298</c:v>
                </c:pt>
                <c:pt idx="406">
                  <c:v>3.3283716297499226</c:v>
                </c:pt>
                <c:pt idx="407">
                  <c:v>3.3281407058198682</c:v>
                </c:pt>
                <c:pt idx="408">
                  <c:v>3.3253777032509513</c:v>
                </c:pt>
                <c:pt idx="409">
                  <c:v>3.3244334885689759</c:v>
                </c:pt>
                <c:pt idx="410">
                  <c:v>3.3244042585265579</c:v>
                </c:pt>
                <c:pt idx="411">
                  <c:v>3.3244635475953168</c:v>
                </c:pt>
                <c:pt idx="412">
                  <c:v>3.3249245546018735</c:v>
                </c:pt>
                <c:pt idx="413">
                  <c:v>3.3242711911004141</c:v>
                </c:pt>
                <c:pt idx="414">
                  <c:v>3.3245846044038845</c:v>
                </c:pt>
                <c:pt idx="415">
                  <c:v>3.325171701790155</c:v>
                </c:pt>
                <c:pt idx="416">
                  <c:v>3.325144244007646</c:v>
                </c:pt>
                <c:pt idx="417">
                  <c:v>3.3244832791029761</c:v>
                </c:pt>
                <c:pt idx="418">
                  <c:v>3.3219271149243497</c:v>
                </c:pt>
                <c:pt idx="419">
                  <c:v>3.3217927929328877</c:v>
                </c:pt>
                <c:pt idx="420">
                  <c:v>3.321736858634317</c:v>
                </c:pt>
                <c:pt idx="421">
                  <c:v>3.3236886398091645</c:v>
                </c:pt>
                <c:pt idx="422">
                  <c:v>3.3246275654447723</c:v>
                </c:pt>
                <c:pt idx="423">
                  <c:v>3.3245941002434849</c:v>
                </c:pt>
                <c:pt idx="424">
                  <c:v>3.3263072221710197</c:v>
                </c:pt>
                <c:pt idx="425">
                  <c:v>3.3268119953521693</c:v>
                </c:pt>
                <c:pt idx="426">
                  <c:v>3.3272127984352022</c:v>
                </c:pt>
                <c:pt idx="427">
                  <c:v>3.3275663797412562</c:v>
                </c:pt>
                <c:pt idx="428">
                  <c:v>3.3271288435822655</c:v>
                </c:pt>
                <c:pt idx="429">
                  <c:v>3.3264451721888824</c:v>
                </c:pt>
                <c:pt idx="430">
                  <c:v>3.3260492165274291</c:v>
                </c:pt>
                <c:pt idx="431">
                  <c:v>3.3241191055334056</c:v>
                </c:pt>
                <c:pt idx="432">
                  <c:v>3.3224409403036015</c:v>
                </c:pt>
                <c:pt idx="433">
                  <c:v>3.3211692027934805</c:v>
                </c:pt>
                <c:pt idx="434">
                  <c:v>3.3186330149735221</c:v>
                </c:pt>
                <c:pt idx="435">
                  <c:v>3.3220252796689027</c:v>
                </c:pt>
                <c:pt idx="436">
                  <c:v>3.3225803484511109</c:v>
                </c:pt>
                <c:pt idx="437">
                  <c:v>3.3250678558075677</c:v>
                </c:pt>
                <c:pt idx="438">
                  <c:v>3.3246387202630019</c:v>
                </c:pt>
                <c:pt idx="439">
                  <c:v>3.3264563987712208</c:v>
                </c:pt>
                <c:pt idx="440">
                  <c:v>3.3233671919083432</c:v>
                </c:pt>
                <c:pt idx="441">
                  <c:v>3.3223479907404063</c:v>
                </c:pt>
                <c:pt idx="442">
                  <c:v>3.3217256713991556</c:v>
                </c:pt>
                <c:pt idx="443">
                  <c:v>3.3226043664476119</c:v>
                </c:pt>
                <c:pt idx="444">
                  <c:v>3.3211769734747558</c:v>
                </c:pt>
                <c:pt idx="445">
                  <c:v>3.3223609265848091</c:v>
                </c:pt>
                <c:pt idx="446">
                  <c:v>3.3212346966453614</c:v>
                </c:pt>
                <c:pt idx="447">
                  <c:v>3.3237866317947535</c:v>
                </c:pt>
                <c:pt idx="448">
                  <c:v>3.3230731561107594</c:v>
                </c:pt>
                <c:pt idx="449">
                  <c:v>3.3246240622530419</c:v>
                </c:pt>
                <c:pt idx="450">
                  <c:v>3.3252703777313961</c:v>
                </c:pt>
                <c:pt idx="451">
                  <c:v>3.3222042992161991</c:v>
                </c:pt>
                <c:pt idx="452">
                  <c:v>3.3213553125153186</c:v>
                </c:pt>
                <c:pt idx="453">
                  <c:v>3.3215284411565276</c:v>
                </c:pt>
                <c:pt idx="454">
                  <c:v>3.3098029992734741</c:v>
                </c:pt>
                <c:pt idx="455">
                  <c:v>3.3087934747969197</c:v>
                </c:pt>
                <c:pt idx="456">
                  <c:v>3.3150082557277663</c:v>
                </c:pt>
                <c:pt idx="457">
                  <c:v>3.3272993206508921</c:v>
                </c:pt>
                <c:pt idx="458">
                  <c:v>3.3267331585854016</c:v>
                </c:pt>
                <c:pt idx="459">
                  <c:v>3.3279241547082967</c:v>
                </c:pt>
                <c:pt idx="460">
                  <c:v>3.3268436387007263</c:v>
                </c:pt>
                <c:pt idx="461">
                  <c:v>3.3268727975278938</c:v>
                </c:pt>
                <c:pt idx="462">
                  <c:v>3.3254814249533737</c:v>
                </c:pt>
                <c:pt idx="463">
                  <c:v>3.3230087059449813</c:v>
                </c:pt>
                <c:pt idx="464">
                  <c:v>3.3220700144540229</c:v>
                </c:pt>
                <c:pt idx="465">
                  <c:v>3.3226095394790471</c:v>
                </c:pt>
                <c:pt idx="466">
                  <c:v>3.3238201240285949</c:v>
                </c:pt>
                <c:pt idx="467">
                  <c:v>3.3284520823638815</c:v>
                </c:pt>
                <c:pt idx="468">
                  <c:v>3.3293753544659084</c:v>
                </c:pt>
                <c:pt idx="469">
                  <c:v>3.3281774514605758</c:v>
                </c:pt>
                <c:pt idx="470">
                  <c:v>3.326568657663163</c:v>
                </c:pt>
                <c:pt idx="471">
                  <c:v>3.3240426389816968</c:v>
                </c:pt>
                <c:pt idx="472">
                  <c:v>3.3234746295763697</c:v>
                </c:pt>
                <c:pt idx="473">
                  <c:v>3.3193488304034449</c:v>
                </c:pt>
                <c:pt idx="474">
                  <c:v>3.3203892373156263</c:v>
                </c:pt>
                <c:pt idx="475">
                  <c:v>3.3229828508428816</c:v>
                </c:pt>
                <c:pt idx="476">
                  <c:v>3.3227308209224837</c:v>
                </c:pt>
                <c:pt idx="477">
                  <c:v>3.3265865995147266</c:v>
                </c:pt>
                <c:pt idx="478">
                  <c:v>3.3258862603660506</c:v>
                </c:pt>
                <c:pt idx="479">
                  <c:v>3.3259085418151888</c:v>
                </c:pt>
                <c:pt idx="480">
                  <c:v>3.3251545637995696</c:v>
                </c:pt>
                <c:pt idx="481">
                  <c:v>3.326514646146367</c:v>
                </c:pt>
                <c:pt idx="482">
                  <c:v>3.3265840232686541</c:v>
                </c:pt>
                <c:pt idx="483">
                  <c:v>3.3257962087907456</c:v>
                </c:pt>
                <c:pt idx="484">
                  <c:v>3.3279378455816992</c:v>
                </c:pt>
                <c:pt idx="485">
                  <c:v>3.3299451582393336</c:v>
                </c:pt>
                <c:pt idx="486">
                  <c:v>3.3376375671039846</c:v>
                </c:pt>
                <c:pt idx="487">
                  <c:v>3.3396424145339112</c:v>
                </c:pt>
                <c:pt idx="488">
                  <c:v>3.3375163511108603</c:v>
                </c:pt>
                <c:pt idx="489">
                  <c:v>3.3387496657097113</c:v>
                </c:pt>
                <c:pt idx="490">
                  <c:v>3.3363782793501571</c:v>
                </c:pt>
                <c:pt idx="491">
                  <c:v>3.3347316212064202</c:v>
                </c:pt>
                <c:pt idx="492">
                  <c:v>3.3333367083837397</c:v>
                </c:pt>
                <c:pt idx="493">
                  <c:v>3.3292565279996187</c:v>
                </c:pt>
                <c:pt idx="494">
                  <c:v>3.3280790619751079</c:v>
                </c:pt>
                <c:pt idx="495">
                  <c:v>3.3273729643755492</c:v>
                </c:pt>
                <c:pt idx="496">
                  <c:v>3.318794560903505</c:v>
                </c:pt>
                <c:pt idx="497">
                  <c:v>3.3171471827974188</c:v>
                </c:pt>
                <c:pt idx="498">
                  <c:v>3.317163622650614</c:v>
                </c:pt>
                <c:pt idx="499">
                  <c:v>3.3186097361125682</c:v>
                </c:pt>
                <c:pt idx="500">
                  <c:v>3.360431469176465</c:v>
                </c:pt>
                <c:pt idx="501">
                  <c:v>3.3601863018667855</c:v>
                </c:pt>
                <c:pt idx="502">
                  <c:v>3.3617825467461886</c:v>
                </c:pt>
                <c:pt idx="503">
                  <c:v>3.3632531450363712</c:v>
                </c:pt>
                <c:pt idx="504">
                  <c:v>3.3611155025636563</c:v>
                </c:pt>
                <c:pt idx="505">
                  <c:v>3.3599617199916452</c:v>
                </c:pt>
                <c:pt idx="506">
                  <c:v>3.3573717387548125</c:v>
                </c:pt>
                <c:pt idx="507">
                  <c:v>3.3559148863254951</c:v>
                </c:pt>
                <c:pt idx="508">
                  <c:v>3.3582546202231738</c:v>
                </c:pt>
                <c:pt idx="509">
                  <c:v>3.3592644296435457</c:v>
                </c:pt>
                <c:pt idx="510">
                  <c:v>3.361417580223018</c:v>
                </c:pt>
                <c:pt idx="511">
                  <c:v>3.3614333081578254</c:v>
                </c:pt>
                <c:pt idx="512">
                  <c:v>3.3621968372982036</c:v>
                </c:pt>
                <c:pt idx="513">
                  <c:v>3.3616642226312492</c:v>
                </c:pt>
                <c:pt idx="514">
                  <c:v>3.3614366847443433</c:v>
                </c:pt>
                <c:pt idx="515">
                  <c:v>3.3593474213780792</c:v>
                </c:pt>
                <c:pt idx="516">
                  <c:v>3.3598754863704734</c:v>
                </c:pt>
                <c:pt idx="517">
                  <c:v>3.3575204563114975</c:v>
                </c:pt>
                <c:pt idx="518">
                  <c:v>3.3582761920133346</c:v>
                </c:pt>
                <c:pt idx="519">
                  <c:v>3.3591276385347544</c:v>
                </c:pt>
                <c:pt idx="520">
                  <c:v>3.3573318569210229</c:v>
                </c:pt>
                <c:pt idx="521">
                  <c:v>3.3573750398644093</c:v>
                </c:pt>
                <c:pt idx="522">
                  <c:v>3.3622266702496595</c:v>
                </c:pt>
                <c:pt idx="523">
                  <c:v>3.3641687793512691</c:v>
                </c:pt>
                <c:pt idx="524">
                  <c:v>3.3682283974244425</c:v>
                </c:pt>
                <c:pt idx="525">
                  <c:v>3.3699439443605126</c:v>
                </c:pt>
                <c:pt idx="526">
                  <c:v>3.3711223544728681</c:v>
                </c:pt>
                <c:pt idx="527">
                  <c:v>3.3713231523679985</c:v>
                </c:pt>
                <c:pt idx="528">
                  <c:v>3.3716574327736062</c:v>
                </c:pt>
                <c:pt idx="529">
                  <c:v>3.3722789851683723</c:v>
                </c:pt>
                <c:pt idx="530">
                  <c:v>3.3695443098687381</c:v>
                </c:pt>
                <c:pt idx="531">
                  <c:v>3.3681404906437016</c:v>
                </c:pt>
                <c:pt idx="532">
                  <c:v>3.3646374426205989</c:v>
                </c:pt>
                <c:pt idx="533">
                  <c:v>3.3643750536892489</c:v>
                </c:pt>
                <c:pt idx="534">
                  <c:v>3.3659382713564048</c:v>
                </c:pt>
                <c:pt idx="535">
                  <c:v>3.369914428862693</c:v>
                </c:pt>
                <c:pt idx="536">
                  <c:v>3.3696870862814712</c:v>
                </c:pt>
                <c:pt idx="537">
                  <c:v>3.3676355831021678</c:v>
                </c:pt>
                <c:pt idx="538">
                  <c:v>3.3683105603298786</c:v>
                </c:pt>
                <c:pt idx="539">
                  <c:v>3.3681634389422452</c:v>
                </c:pt>
                <c:pt idx="540">
                  <c:v>3.3653465757561225</c:v>
                </c:pt>
                <c:pt idx="541">
                  <c:v>3.3628631608126596</c:v>
                </c:pt>
                <c:pt idx="542">
                  <c:v>3.3629036212057999</c:v>
                </c:pt>
                <c:pt idx="543">
                  <c:v>3.3635817988834704</c:v>
                </c:pt>
                <c:pt idx="544">
                  <c:v>3.3645697702275879</c:v>
                </c:pt>
                <c:pt idx="545">
                  <c:v>3.3652831116094717</c:v>
                </c:pt>
                <c:pt idx="546">
                  <c:v>3.3643329693819712</c:v>
                </c:pt>
                <c:pt idx="547">
                  <c:v>3.3641720580992094</c:v>
                </c:pt>
                <c:pt idx="548">
                  <c:v>3.3624697401185291</c:v>
                </c:pt>
                <c:pt idx="549">
                  <c:v>3.3614829783729312</c:v>
                </c:pt>
                <c:pt idx="550">
                  <c:v>3.3614225563195386</c:v>
                </c:pt>
                <c:pt idx="551">
                  <c:v>3.3599401845311059</c:v>
                </c:pt>
                <c:pt idx="552">
                  <c:v>3.3597395799041734</c:v>
                </c:pt>
                <c:pt idx="553">
                  <c:v>3.3569753479582745</c:v>
                </c:pt>
                <c:pt idx="554">
                  <c:v>3.3569246500045331</c:v>
                </c:pt>
                <c:pt idx="555">
                  <c:v>3.3555096046824988</c:v>
                </c:pt>
                <c:pt idx="556">
                  <c:v>3.3560788290345416</c:v>
                </c:pt>
                <c:pt idx="557">
                  <c:v>3.3565554949863476</c:v>
                </c:pt>
                <c:pt idx="558">
                  <c:v>3.3554771571765047</c:v>
                </c:pt>
                <c:pt idx="559">
                  <c:v>3.3543292863711489</c:v>
                </c:pt>
                <c:pt idx="560">
                  <c:v>3.3552140521558096</c:v>
                </c:pt>
                <c:pt idx="561">
                  <c:v>3.3548908648212241</c:v>
                </c:pt>
                <c:pt idx="562">
                  <c:v>3.3550141962749302</c:v>
                </c:pt>
                <c:pt idx="563">
                  <c:v>3.3558533226941236</c:v>
                </c:pt>
                <c:pt idx="564">
                  <c:v>3.3571482193657167</c:v>
                </c:pt>
                <c:pt idx="565">
                  <c:v>3.3582471323855612</c:v>
                </c:pt>
                <c:pt idx="566">
                  <c:v>3.3590388389777854</c:v>
                </c:pt>
                <c:pt idx="567">
                  <c:v>3.3579059305896535</c:v>
                </c:pt>
                <c:pt idx="568">
                  <c:v>3.3564756645910698</c:v>
                </c:pt>
                <c:pt idx="569">
                  <c:v>3.3563874329819674</c:v>
                </c:pt>
                <c:pt idx="570">
                  <c:v>3.3573077664522102</c:v>
                </c:pt>
                <c:pt idx="571">
                  <c:v>3.3575346399741397</c:v>
                </c:pt>
                <c:pt idx="572">
                  <c:v>3.3572761802915858</c:v>
                </c:pt>
                <c:pt idx="573">
                  <c:v>3.3584778924745735</c:v>
                </c:pt>
                <c:pt idx="574">
                  <c:v>3.3621026268080136</c:v>
                </c:pt>
                <c:pt idx="575">
                  <c:v>3.3623994352581619</c:v>
                </c:pt>
                <c:pt idx="576">
                  <c:v>3.3675023170345888</c:v>
                </c:pt>
                <c:pt idx="577">
                  <c:v>3.3677869320329124</c:v>
                </c:pt>
                <c:pt idx="578">
                  <c:v>3.3689760869333818</c:v>
                </c:pt>
                <c:pt idx="579">
                  <c:v>3.3697380225616937</c:v>
                </c:pt>
                <c:pt idx="580">
                  <c:v>3.3716664040236521</c:v>
                </c:pt>
                <c:pt idx="581">
                  <c:v>3.3709363032614279</c:v>
                </c:pt>
                <c:pt idx="582">
                  <c:v>3.3702261918664909</c:v>
                </c:pt>
                <c:pt idx="583">
                  <c:v>3.3717295523105384</c:v>
                </c:pt>
                <c:pt idx="584">
                  <c:v>3.3722429458570393</c:v>
                </c:pt>
                <c:pt idx="585">
                  <c:v>3.3676002591679999</c:v>
                </c:pt>
                <c:pt idx="586">
                  <c:v>3.3673386465979402</c:v>
                </c:pt>
                <c:pt idx="587">
                  <c:v>3.3659811727066145</c:v>
                </c:pt>
                <c:pt idx="588">
                  <c:v>3.3641745393067204</c:v>
                </c:pt>
                <c:pt idx="589">
                  <c:v>3.3649929131960015</c:v>
                </c:pt>
                <c:pt idx="590">
                  <c:v>3.3646416055633139</c:v>
                </c:pt>
                <c:pt idx="591">
                  <c:v>3.3642116680694958</c:v>
                </c:pt>
                <c:pt idx="592">
                  <c:v>3.3626747677336266</c:v>
                </c:pt>
                <c:pt idx="593">
                  <c:v>3.358839746119016</c:v>
                </c:pt>
                <c:pt idx="594">
                  <c:v>3.3575204563114975</c:v>
                </c:pt>
                <c:pt idx="595">
                  <c:v>3.357585307012851</c:v>
                </c:pt>
                <c:pt idx="596">
                  <c:v>3.3585169265748758</c:v>
                </c:pt>
                <c:pt idx="597">
                  <c:v>3.358448838707635</c:v>
                </c:pt>
                <c:pt idx="598">
                  <c:v>3.3559615256244917</c:v>
                </c:pt>
                <c:pt idx="599">
                  <c:v>3.3564074375919586</c:v>
                </c:pt>
                <c:pt idx="600">
                  <c:v>3.4243568981139445</c:v>
                </c:pt>
                <c:pt idx="601">
                  <c:v>3.4239822715208477</c:v>
                </c:pt>
                <c:pt idx="602">
                  <c:v>3.418804770168864</c:v>
                </c:pt>
                <c:pt idx="603">
                  <c:v>3.4173699182065849</c:v>
                </c:pt>
                <c:pt idx="604">
                  <c:v>3.4160214365195238</c:v>
                </c:pt>
                <c:pt idx="605">
                  <c:v>3.4161922203098483</c:v>
                </c:pt>
                <c:pt idx="606">
                  <c:v>3.4195148431275335</c:v>
                </c:pt>
                <c:pt idx="607">
                  <c:v>3.4191009048749033</c:v>
                </c:pt>
                <c:pt idx="608">
                  <c:v>3.4179206262406718</c:v>
                </c:pt>
                <c:pt idx="609">
                  <c:v>3.4147865509334112</c:v>
                </c:pt>
                <c:pt idx="610">
                  <c:v>3.4152634102938682</c:v>
                </c:pt>
                <c:pt idx="611">
                  <c:v>3.4150038693413629</c:v>
                </c:pt>
                <c:pt idx="612">
                  <c:v>3.4150438743659994</c:v>
                </c:pt>
                <c:pt idx="613">
                  <c:v>3.4156100054628613</c:v>
                </c:pt>
                <c:pt idx="614">
                  <c:v>3.4141445962681827</c:v>
                </c:pt>
                <c:pt idx="615">
                  <c:v>3.4081523411739845</c:v>
                </c:pt>
                <c:pt idx="616">
                  <c:v>3.405655884348421</c:v>
                </c:pt>
                <c:pt idx="617">
                  <c:v>3.404136128703938</c:v>
                </c:pt>
                <c:pt idx="618">
                  <c:v>3.403060363305805</c:v>
                </c:pt>
                <c:pt idx="619">
                  <c:v>3.402955519085042</c:v>
                </c:pt>
                <c:pt idx="620">
                  <c:v>3.4051102019753317</c:v>
                </c:pt>
                <c:pt idx="621">
                  <c:v>3.4091872357732211</c:v>
                </c:pt>
                <c:pt idx="622">
                  <c:v>3.4095926800131475</c:v>
                </c:pt>
                <c:pt idx="623">
                  <c:v>3.4130809841842926</c:v>
                </c:pt>
                <c:pt idx="624">
                  <c:v>3.4119675809611572</c:v>
                </c:pt>
                <c:pt idx="625">
                  <c:v>3.4121508833785592</c:v>
                </c:pt>
                <c:pt idx="626">
                  <c:v>3.4139694998287555</c:v>
                </c:pt>
                <c:pt idx="627">
                  <c:v>3.4165933213118094</c:v>
                </c:pt>
                <c:pt idx="628">
                  <c:v>3.4155598378390151</c:v>
                </c:pt>
                <c:pt idx="629">
                  <c:v>3.41584044117337</c:v>
                </c:pt>
                <c:pt idx="630">
                  <c:v>3.4166888418847092</c:v>
                </c:pt>
                <c:pt idx="631">
                  <c:v>3.4158098934000374</c:v>
                </c:pt>
                <c:pt idx="632">
                  <c:v>3.414699441848013</c:v>
                </c:pt>
                <c:pt idx="633">
                  <c:v>3.4148014614959403</c:v>
                </c:pt>
                <c:pt idx="634">
                  <c:v>3.4152179407564716</c:v>
                </c:pt>
                <c:pt idx="635">
                  <c:v>3.4150697293936605</c:v>
                </c:pt>
                <c:pt idx="636">
                  <c:v>3.4148092957702079</c:v>
                </c:pt>
                <c:pt idx="637">
                  <c:v>3.4153386830946579</c:v>
                </c:pt>
                <c:pt idx="638">
                  <c:v>3.4176852096288219</c:v>
                </c:pt>
                <c:pt idx="639">
                  <c:v>3.4171163023728748</c:v>
                </c:pt>
                <c:pt idx="640">
                  <c:v>3.4170161156405237</c:v>
                </c:pt>
                <c:pt idx="641">
                  <c:v>3.4153034049371174</c:v>
                </c:pt>
                <c:pt idx="642">
                  <c:v>3.4149513129398672</c:v>
                </c:pt>
                <c:pt idx="643">
                  <c:v>3.4070642508101221</c:v>
                </c:pt>
                <c:pt idx="644">
                  <c:v>3.4074808245077182</c:v>
                </c:pt>
                <c:pt idx="645">
                  <c:v>3.4074539239093733</c:v>
                </c:pt>
                <c:pt idx="646">
                  <c:v>3.4077234063638442</c:v>
                </c:pt>
                <c:pt idx="647">
                  <c:v>3.4077968735528454</c:v>
                </c:pt>
                <c:pt idx="648">
                  <c:v>3.4048218063251299</c:v>
                </c:pt>
                <c:pt idx="649">
                  <c:v>3.40382845938599</c:v>
                </c:pt>
                <c:pt idx="650">
                  <c:v>3.4030000152920885</c:v>
                </c:pt>
                <c:pt idx="651">
                  <c:v>3.40382845938599</c:v>
                </c:pt>
                <c:pt idx="652">
                  <c:v>3.4033254082060478</c:v>
                </c:pt>
                <c:pt idx="653">
                  <c:v>3.3994801547714726</c:v>
                </c:pt>
                <c:pt idx="654">
                  <c:v>3.398979789112504</c:v>
                </c:pt>
                <c:pt idx="655">
                  <c:v>3.3978545066937782</c:v>
                </c:pt>
                <c:pt idx="656">
                  <c:v>3.397383586358067</c:v>
                </c:pt>
                <c:pt idx="657">
                  <c:v>3.3998776677208933</c:v>
                </c:pt>
                <c:pt idx="658">
                  <c:v>3.3985588020723103</c:v>
                </c:pt>
                <c:pt idx="659">
                  <c:v>3.3959759313659545</c:v>
                </c:pt>
                <c:pt idx="660">
                  <c:v>3.3957744429003589</c:v>
                </c:pt>
                <c:pt idx="661">
                  <c:v>3.3923887453363264</c:v>
                </c:pt>
                <c:pt idx="662">
                  <c:v>3.3914479844538929</c:v>
                </c:pt>
                <c:pt idx="663">
                  <c:v>3.3927986453532499</c:v>
                </c:pt>
                <c:pt idx="664">
                  <c:v>3.3935010019005816</c:v>
                </c:pt>
                <c:pt idx="665">
                  <c:v>3.3965153805984656</c:v>
                </c:pt>
                <c:pt idx="666">
                  <c:v>3.3978321440649002</c:v>
                </c:pt>
                <c:pt idx="667">
                  <c:v>3.3984328481650237</c:v>
                </c:pt>
                <c:pt idx="668">
                  <c:v>3.4013656548406623</c:v>
                </c:pt>
                <c:pt idx="669">
                  <c:v>3.4011803645812342</c:v>
                </c:pt>
                <c:pt idx="670">
                  <c:v>3.4025847256181661</c:v>
                </c:pt>
                <c:pt idx="671">
                  <c:v>3.402131896612655</c:v>
                </c:pt>
                <c:pt idx="672">
                  <c:v>3.4015024231358333</c:v>
                </c:pt>
                <c:pt idx="673">
                  <c:v>3.4018228418782401</c:v>
                </c:pt>
                <c:pt idx="674">
                  <c:v>3.4023123192551026</c:v>
                </c:pt>
                <c:pt idx="675">
                  <c:v>3.402537055597036</c:v>
                </c:pt>
                <c:pt idx="676">
                  <c:v>3.4030182564599332</c:v>
                </c:pt>
                <c:pt idx="677">
                  <c:v>3.4047710945392575</c:v>
                </c:pt>
                <c:pt idx="678">
                  <c:v>3.4066174379994214</c:v>
                </c:pt>
                <c:pt idx="679">
                  <c:v>3.4066126817911897</c:v>
                </c:pt>
                <c:pt idx="680">
                  <c:v>3.4068791644409075</c:v>
                </c:pt>
                <c:pt idx="681">
                  <c:v>3.4042939715392868</c:v>
                </c:pt>
                <c:pt idx="682">
                  <c:v>3.4050405352472355</c:v>
                </c:pt>
                <c:pt idx="683">
                  <c:v>3.4070824179926862</c:v>
                </c:pt>
                <c:pt idx="684">
                  <c:v>3.4074396671474676</c:v>
                </c:pt>
                <c:pt idx="685">
                  <c:v>3.4052552190958991</c:v>
                </c:pt>
                <c:pt idx="686">
                  <c:v>3.4065058310081211</c:v>
                </c:pt>
                <c:pt idx="687">
                  <c:v>3.4079067249265922</c:v>
                </c:pt>
                <c:pt idx="688">
                  <c:v>3.4078908629640066</c:v>
                </c:pt>
                <c:pt idx="689">
                  <c:v>3.4060421974132544</c:v>
                </c:pt>
                <c:pt idx="690">
                  <c:v>3.4081302076526261</c:v>
                </c:pt>
                <c:pt idx="691">
                  <c:v>3.4074444194240203</c:v>
                </c:pt>
                <c:pt idx="692">
                  <c:v>3.4077928864420719</c:v>
                </c:pt>
                <c:pt idx="693">
                  <c:v>3.4087081474519989</c:v>
                </c:pt>
                <c:pt idx="694">
                  <c:v>3.4090404154433824</c:v>
                </c:pt>
                <c:pt idx="695">
                  <c:v>3.410393599174558</c:v>
                </c:pt>
                <c:pt idx="696">
                  <c:v>3.4131093371073038</c:v>
                </c:pt>
                <c:pt idx="697">
                  <c:v>3.4122491939652613</c:v>
                </c:pt>
                <c:pt idx="698">
                  <c:v>3.4128868800871754</c:v>
                </c:pt>
                <c:pt idx="699">
                  <c:v>3.4139160458907347</c:v>
                </c:pt>
                <c:pt idx="700">
                  <c:v>3.4699046152377493</c:v>
                </c:pt>
                <c:pt idx="701">
                  <c:v>3.4690964502151731</c:v>
                </c:pt>
                <c:pt idx="702">
                  <c:v>3.4700612597078564</c:v>
                </c:pt>
                <c:pt idx="703">
                  <c:v>3.4690139460328666</c:v>
                </c:pt>
                <c:pt idx="704">
                  <c:v>3.4697917203446882</c:v>
                </c:pt>
                <c:pt idx="705">
                  <c:v>3.4640590555280428</c:v>
                </c:pt>
                <c:pt idx="706">
                  <c:v>3.4644891071641166</c:v>
                </c:pt>
                <c:pt idx="707">
                  <c:v>3.4612769745315188</c:v>
                </c:pt>
                <c:pt idx="708">
                  <c:v>3.4598237166195416</c:v>
                </c:pt>
                <c:pt idx="709">
                  <c:v>3.4605420391841695</c:v>
                </c:pt>
                <c:pt idx="710">
                  <c:v>3.458375198779843</c:v>
                </c:pt>
                <c:pt idx="711">
                  <c:v>3.4572268377429589</c:v>
                </c:pt>
                <c:pt idx="712">
                  <c:v>3.4572862611198421</c:v>
                </c:pt>
                <c:pt idx="713">
                  <c:v>3.4524571092561245</c:v>
                </c:pt>
                <c:pt idx="714">
                  <c:v>3.4506603240819014</c:v>
                </c:pt>
                <c:pt idx="715">
                  <c:v>3.4497660068392371</c:v>
                </c:pt>
                <c:pt idx="716">
                  <c:v>3.4488747157241426</c:v>
                </c:pt>
                <c:pt idx="717">
                  <c:v>3.4512921815220259</c:v>
                </c:pt>
                <c:pt idx="718">
                  <c:v>3.4505483241507071</c:v>
                </c:pt>
                <c:pt idx="719">
                  <c:v>3.4523763037845443</c:v>
                </c:pt>
                <c:pt idx="720">
                  <c:v>3.4521571388087131</c:v>
                </c:pt>
                <c:pt idx="721">
                  <c:v>3.454323147454311</c:v>
                </c:pt>
                <c:pt idx="722">
                  <c:v>3.4555847588553794</c:v>
                </c:pt>
                <c:pt idx="723">
                  <c:v>3.4570944950070555</c:v>
                </c:pt>
                <c:pt idx="724">
                  <c:v>3.4555809577995671</c:v>
                </c:pt>
                <c:pt idx="725">
                  <c:v>3.4580206072392015</c:v>
                </c:pt>
                <c:pt idx="726">
                  <c:v>3.4579334726949384</c:v>
                </c:pt>
                <c:pt idx="727">
                  <c:v>3.4565039474102837</c:v>
                </c:pt>
                <c:pt idx="728">
                  <c:v>3.4585261604714228</c:v>
                </c:pt>
                <c:pt idx="729">
                  <c:v>3.4544988487864661</c:v>
                </c:pt>
                <c:pt idx="730">
                  <c:v>3.4544460606626806</c:v>
                </c:pt>
                <c:pt idx="731">
                  <c:v>3.4524337444896074</c:v>
                </c:pt>
                <c:pt idx="732">
                  <c:v>3.450741349593482</c:v>
                </c:pt>
                <c:pt idx="733">
                  <c:v>3.4460461706644003</c:v>
                </c:pt>
                <c:pt idx="734">
                  <c:v>3.4474587526843914</c:v>
                </c:pt>
                <c:pt idx="735">
                  <c:v>3.4473456597008423</c:v>
                </c:pt>
                <c:pt idx="736">
                  <c:v>3.4486441951868234</c:v>
                </c:pt>
                <c:pt idx="737">
                  <c:v>3.4498197746555839</c:v>
                </c:pt>
                <c:pt idx="738">
                  <c:v>3.4532455933587181</c:v>
                </c:pt>
                <c:pt idx="739">
                  <c:v>3.4584285056979036</c:v>
                </c:pt>
                <c:pt idx="740">
                  <c:v>3.4599242146080962</c:v>
                </c:pt>
                <c:pt idx="741">
                  <c:v>3.4581024906546083</c:v>
                </c:pt>
                <c:pt idx="742">
                  <c:v>3.4579259690874582</c:v>
                </c:pt>
                <c:pt idx="743">
                  <c:v>3.4607196283279289</c:v>
                </c:pt>
                <c:pt idx="744">
                  <c:v>3.4626061438663083</c:v>
                </c:pt>
                <c:pt idx="745">
                  <c:v>3.462552336380325</c:v>
                </c:pt>
                <c:pt idx="746">
                  <c:v>3.4605809875775533</c:v>
                </c:pt>
                <c:pt idx="747">
                  <c:v>3.4632544169157597</c:v>
                </c:pt>
                <c:pt idx="748">
                  <c:v>3.4671514031928719</c:v>
                </c:pt>
                <c:pt idx="749">
                  <c:v>3.4659877908403303</c:v>
                </c:pt>
                <c:pt idx="750">
                  <c:v>3.470921290787</c:v>
                </c:pt>
                <c:pt idx="751">
                  <c:v>3.470921290787</c:v>
                </c:pt>
                <c:pt idx="752">
                  <c:v>3.4726080499002561</c:v>
                </c:pt>
                <c:pt idx="753">
                  <c:v>3.4707306084159391</c:v>
                </c:pt>
                <c:pt idx="754">
                  <c:v>3.4718109796973891</c:v>
                </c:pt>
                <c:pt idx="755">
                  <c:v>3.4708930969375578</c:v>
                </c:pt>
                <c:pt idx="756">
                  <c:v>3.4711519089298499</c:v>
                </c:pt>
                <c:pt idx="757">
                  <c:v>3.472517724397616</c:v>
                </c:pt>
                <c:pt idx="758">
                  <c:v>3.4692123754412183</c:v>
                </c:pt>
                <c:pt idx="759">
                  <c:v>3.4670799313020009</c:v>
                </c:pt>
                <c:pt idx="760">
                  <c:v>3.4677505588065975</c:v>
                </c:pt>
                <c:pt idx="761">
                  <c:v>3.4670992787834072</c:v>
                </c:pt>
                <c:pt idx="762">
                  <c:v>3.4671968099732791</c:v>
                </c:pt>
                <c:pt idx="763">
                  <c:v>3.4674558609839976</c:v>
                </c:pt>
                <c:pt idx="764">
                  <c:v>3.465211536667518</c:v>
                </c:pt>
                <c:pt idx="765">
                  <c:v>3.4658968653484257</c:v>
                </c:pt>
                <c:pt idx="766">
                  <c:v>3.4651928735289581</c:v>
                </c:pt>
                <c:pt idx="767">
                  <c:v>3.4644115127138764</c:v>
                </c:pt>
                <c:pt idx="768">
                  <c:v>3.4627819215777378</c:v>
                </c:pt>
                <c:pt idx="769">
                  <c:v>3.4613361577294262</c:v>
                </c:pt>
                <c:pt idx="770">
                  <c:v>3.4589901121036584</c:v>
                </c:pt>
                <c:pt idx="771">
                  <c:v>3.4543887354335645</c:v>
                </c:pt>
                <c:pt idx="772">
                  <c:v>3.4537143505472736</c:v>
                </c:pt>
                <c:pt idx="773">
                  <c:v>3.4569087496090298</c:v>
                </c:pt>
                <c:pt idx="774">
                  <c:v>3.4583564076154478</c:v>
                </c:pt>
                <c:pt idx="775">
                  <c:v>3.4564468208357577</c:v>
                </c:pt>
                <c:pt idx="776">
                  <c:v>3.4589053189497361</c:v>
                </c:pt>
                <c:pt idx="777">
                  <c:v>3.4598424802319694</c:v>
                </c:pt>
                <c:pt idx="778">
                  <c:v>3.4596264760618141</c:v>
                </c:pt>
                <c:pt idx="779">
                  <c:v>3.4564001152143313</c:v>
                </c:pt>
                <c:pt idx="780">
                  <c:v>3.4584938249757347</c:v>
                </c:pt>
                <c:pt idx="781">
                  <c:v>3.4577486093696135</c:v>
                </c:pt>
                <c:pt idx="782">
                  <c:v>3.4618459852649015</c:v>
                </c:pt>
                <c:pt idx="783">
                  <c:v>3.4607098927216504</c:v>
                </c:pt>
                <c:pt idx="784">
                  <c:v>3.459401401951145</c:v>
                </c:pt>
                <c:pt idx="785">
                  <c:v>3.4604280822800364</c:v>
                </c:pt>
                <c:pt idx="786">
                  <c:v>3.4577824214969288</c:v>
                </c:pt>
                <c:pt idx="787">
                  <c:v>3.4575546719120194</c:v>
                </c:pt>
                <c:pt idx="788">
                  <c:v>3.4561765767958263</c:v>
                </c:pt>
                <c:pt idx="789">
                  <c:v>3.4542296164132948</c:v>
                </c:pt>
                <c:pt idx="790">
                  <c:v>3.456242851530976</c:v>
                </c:pt>
                <c:pt idx="791">
                  <c:v>3.4550008443954408</c:v>
                </c:pt>
                <c:pt idx="792">
                  <c:v>3.4518064236151935</c:v>
                </c:pt>
                <c:pt idx="793">
                  <c:v>3.4551320081037553</c:v>
                </c:pt>
                <c:pt idx="794">
                  <c:v>3.4546955652573041</c:v>
                </c:pt>
                <c:pt idx="795">
                  <c:v>3.457811713656731</c:v>
                </c:pt>
                <c:pt idx="796">
                  <c:v>3.4538607516111828</c:v>
                </c:pt>
                <c:pt idx="797">
                  <c:v>3.4556036021740342</c:v>
                </c:pt>
                <c:pt idx="798">
                  <c:v>3.4537264231669162</c:v>
                </c:pt>
                <c:pt idx="799">
                  <c:v>3.4558566181823864</c:v>
                </c:pt>
                <c:pt idx="800">
                  <c:v>3.5216422974620154</c:v>
                </c:pt>
                <c:pt idx="801">
                  <c:v>3.5209517927300142</c:v>
                </c:pt>
                <c:pt idx="802">
                  <c:v>3.5219728409092537</c:v>
                </c:pt>
                <c:pt idx="803">
                  <c:v>3.520939823210774</c:v>
                </c:pt>
                <c:pt idx="804">
                  <c:v>3.5225393624098538</c:v>
                </c:pt>
                <c:pt idx="805">
                  <c:v>3.5202460281319725</c:v>
                </c:pt>
                <c:pt idx="806">
                  <c:v>3.5166401764465358</c:v>
                </c:pt>
                <c:pt idx="807">
                  <c:v>3.5185819148884181</c:v>
                </c:pt>
                <c:pt idx="808">
                  <c:v>3.5172104105831408</c:v>
                </c:pt>
                <c:pt idx="809">
                  <c:v>3.5147294212793421</c:v>
                </c:pt>
                <c:pt idx="810">
                  <c:v>3.5127879710482155</c:v>
                </c:pt>
                <c:pt idx="811">
                  <c:v>3.5151964425949918</c:v>
                </c:pt>
                <c:pt idx="812">
                  <c:v>3.5118080325796797</c:v>
                </c:pt>
                <c:pt idx="813">
                  <c:v>3.5111997494488021</c:v>
                </c:pt>
                <c:pt idx="814">
                  <c:v>3.5106546263850995</c:v>
                </c:pt>
                <c:pt idx="815">
                  <c:v>3.514919670388104</c:v>
                </c:pt>
                <c:pt idx="816">
                  <c:v>3.516363042547999</c:v>
                </c:pt>
                <c:pt idx="817">
                  <c:v>3.5188689867231493</c:v>
                </c:pt>
                <c:pt idx="818">
                  <c:v>3.5211415434999553</c:v>
                </c:pt>
                <c:pt idx="819">
                  <c:v>3.5219362117541677</c:v>
                </c:pt>
                <c:pt idx="820">
                  <c:v>3.5240759332380733</c:v>
                </c:pt>
                <c:pt idx="821">
                  <c:v>3.5258643009524757</c:v>
                </c:pt>
                <c:pt idx="822">
                  <c:v>3.5242074798931493</c:v>
                </c:pt>
                <c:pt idx="823">
                  <c:v>3.5268285346797521</c:v>
                </c:pt>
                <c:pt idx="824">
                  <c:v>3.527754595264764</c:v>
                </c:pt>
                <c:pt idx="825">
                  <c:v>3.5280986195465061</c:v>
                </c:pt>
                <c:pt idx="826">
                  <c:v>3.5237220608641726</c:v>
                </c:pt>
                <c:pt idx="827">
                  <c:v>3.5230949800678659</c:v>
                </c:pt>
                <c:pt idx="828">
                  <c:v>3.5225280926084253</c:v>
                </c:pt>
                <c:pt idx="829">
                  <c:v>3.5189312342222623</c:v>
                </c:pt>
                <c:pt idx="830">
                  <c:v>3.5202262416613461</c:v>
                </c:pt>
                <c:pt idx="831">
                  <c:v>3.5224647070639388</c:v>
                </c:pt>
                <c:pt idx="832">
                  <c:v>3.524033037131606</c:v>
                </c:pt>
                <c:pt idx="833">
                  <c:v>3.5290431935604345</c:v>
                </c:pt>
                <c:pt idx="834">
                  <c:v>3.5252919668862042</c:v>
                </c:pt>
                <c:pt idx="835">
                  <c:v>3.5230774421496767</c:v>
                </c:pt>
                <c:pt idx="836">
                  <c:v>3.5226379866621218</c:v>
                </c:pt>
                <c:pt idx="837">
                  <c:v>3.519921207561393</c:v>
                </c:pt>
                <c:pt idx="838">
                  <c:v>3.5203391936456536</c:v>
                </c:pt>
                <c:pt idx="839">
                  <c:v>3.5248008105570428</c:v>
                </c:pt>
                <c:pt idx="840">
                  <c:v>3.5231809265386884</c:v>
                </c:pt>
                <c:pt idx="841">
                  <c:v>3.5264904014813525</c:v>
                </c:pt>
                <c:pt idx="842">
                  <c:v>3.5284032752268422</c:v>
                </c:pt>
                <c:pt idx="843">
                  <c:v>3.5264229720788758</c:v>
                </c:pt>
                <c:pt idx="844">
                  <c:v>3.5241807490805854</c:v>
                </c:pt>
                <c:pt idx="845">
                  <c:v>3.5217170142281629</c:v>
                </c:pt>
                <c:pt idx="846">
                  <c:v>3.5191694089940313</c:v>
                </c:pt>
                <c:pt idx="847">
                  <c:v>3.5201845447517788</c:v>
                </c:pt>
                <c:pt idx="848">
                  <c:v>3.5188336101981119</c:v>
                </c:pt>
                <c:pt idx="849">
                  <c:v>3.5208600480086147</c:v>
                </c:pt>
                <c:pt idx="850">
                  <c:v>3.5193376455081031</c:v>
                </c:pt>
                <c:pt idx="851">
                  <c:v>3.516581362300248</c:v>
                </c:pt>
                <c:pt idx="852">
                  <c:v>3.5137783954497359</c:v>
                </c:pt>
                <c:pt idx="853">
                  <c:v>3.5136077710104234</c:v>
                </c:pt>
                <c:pt idx="854">
                  <c:v>3.5151006630843806</c:v>
                </c:pt>
                <c:pt idx="855">
                  <c:v>3.5150275840819458</c:v>
                </c:pt>
                <c:pt idx="856">
                  <c:v>3.5146207892691783</c:v>
                </c:pt>
                <c:pt idx="857">
                  <c:v>3.5142920007178176</c:v>
                </c:pt>
                <c:pt idx="858">
                  <c:v>3.5156114573279531</c:v>
                </c:pt>
                <c:pt idx="859">
                  <c:v>3.5144688371241286</c:v>
                </c:pt>
                <c:pt idx="860">
                  <c:v>3.5140789014257838</c:v>
                </c:pt>
                <c:pt idx="861">
                  <c:v>3.5151176556637678</c:v>
                </c:pt>
                <c:pt idx="862">
                  <c:v>3.5169526018871715</c:v>
                </c:pt>
                <c:pt idx="863">
                  <c:v>3.5157235609813018</c:v>
                </c:pt>
                <c:pt idx="864">
                  <c:v>3.516399952511323</c:v>
                </c:pt>
                <c:pt idx="865">
                  <c:v>3.5154965989756715</c:v>
                </c:pt>
                <c:pt idx="866">
                  <c:v>3.5184659542858836</c:v>
                </c:pt>
                <c:pt idx="867">
                  <c:v>3.5171849368719146</c:v>
                </c:pt>
                <c:pt idx="868">
                  <c:v>3.518250856191361</c:v>
                </c:pt>
                <c:pt idx="869">
                  <c:v>3.5178497022606372</c:v>
                </c:pt>
                <c:pt idx="870">
                  <c:v>3.5189934019423657</c:v>
                </c:pt>
                <c:pt idx="871">
                  <c:v>3.5209038380337843</c:v>
                </c:pt>
                <c:pt idx="872">
                  <c:v>3.5189199236842681</c:v>
                </c:pt>
                <c:pt idx="873">
                  <c:v>3.5207556412160166</c:v>
                </c:pt>
                <c:pt idx="874">
                  <c:v>3.5195920333488107</c:v>
                </c:pt>
                <c:pt idx="875">
                  <c:v>3.5190343895338332</c:v>
                </c:pt>
                <c:pt idx="876">
                  <c:v>3.5189291087617969</c:v>
                </c:pt>
                <c:pt idx="877">
                  <c:v>3.5190315811783992</c:v>
                </c:pt>
                <c:pt idx="878">
                  <c:v>3.5216584979238048</c:v>
                </c:pt>
                <c:pt idx="879">
                  <c:v>3.5215188928077015</c:v>
                </c:pt>
                <c:pt idx="880">
                  <c:v>3.5209285353683293</c:v>
                </c:pt>
                <c:pt idx="881">
                  <c:v>3.5177081203266201</c:v>
                </c:pt>
                <c:pt idx="882">
                  <c:v>3.5193333963099307</c:v>
                </c:pt>
                <c:pt idx="883">
                  <c:v>3.5174759068780164</c:v>
                </c:pt>
                <c:pt idx="884">
                  <c:v>3.5163580957483562</c:v>
                </c:pt>
                <c:pt idx="885">
                  <c:v>3.5141734059640743</c:v>
                </c:pt>
                <c:pt idx="886">
                  <c:v>3.5162064073815773</c:v>
                </c:pt>
                <c:pt idx="887">
                  <c:v>3.5179586679401273</c:v>
                </c:pt>
                <c:pt idx="888">
                  <c:v>3.5181886422903021</c:v>
                </c:pt>
                <c:pt idx="889">
                  <c:v>3.5184510690435076</c:v>
                </c:pt>
                <c:pt idx="890">
                  <c:v>3.5134727617249912</c:v>
                </c:pt>
                <c:pt idx="891">
                  <c:v>3.5128654906856394</c:v>
                </c:pt>
                <c:pt idx="892">
                  <c:v>3.514970046803203</c:v>
                </c:pt>
                <c:pt idx="893">
                  <c:v>3.512753142535483</c:v>
                </c:pt>
                <c:pt idx="894">
                  <c:v>3.5138366117074322</c:v>
                </c:pt>
                <c:pt idx="895">
                  <c:v>3.5124884520295168</c:v>
                </c:pt>
                <c:pt idx="896">
                  <c:v>3.5144560272578476</c:v>
                </c:pt>
                <c:pt idx="897">
                  <c:v>3.5150878613092011</c:v>
                </c:pt>
                <c:pt idx="898">
                  <c:v>3.5142309128294489</c:v>
                </c:pt>
                <c:pt idx="899">
                  <c:v>3.5188081778027884</c:v>
                </c:pt>
                <c:pt idx="900">
                  <c:v>3.5705066737438043</c:v>
                </c:pt>
                <c:pt idx="901">
                  <c:v>3.5691871428568436</c:v>
                </c:pt>
                <c:pt idx="902">
                  <c:v>3.5696086354940717</c:v>
                </c:pt>
                <c:pt idx="903">
                  <c:v>3.5692220815333342</c:v>
                </c:pt>
                <c:pt idx="904">
                  <c:v>3.5687944319105513</c:v>
                </c:pt>
                <c:pt idx="905">
                  <c:v>3.5693101446818867</c:v>
                </c:pt>
                <c:pt idx="906">
                  <c:v>3.5679372103229343</c:v>
                </c:pt>
                <c:pt idx="907">
                  <c:v>3.5678584955067087</c:v>
                </c:pt>
                <c:pt idx="908">
                  <c:v>3.5690607326126953</c:v>
                </c:pt>
                <c:pt idx="909">
                  <c:v>3.5684553880125316</c:v>
                </c:pt>
                <c:pt idx="910">
                  <c:v>3.5690694685004911</c:v>
                </c:pt>
                <c:pt idx="911">
                  <c:v>3.5662023861682024</c:v>
                </c:pt>
                <c:pt idx="912">
                  <c:v>3.5633729503221612</c:v>
                </c:pt>
                <c:pt idx="913">
                  <c:v>3.5648224203172112</c:v>
                </c:pt>
                <c:pt idx="914">
                  <c:v>3.5673695876391829</c:v>
                </c:pt>
                <c:pt idx="915">
                  <c:v>3.5688112583216047</c:v>
                </c:pt>
                <c:pt idx="916">
                  <c:v>3.5674045898752795</c:v>
                </c:pt>
                <c:pt idx="917">
                  <c:v>3.5658617378729729</c:v>
                </c:pt>
                <c:pt idx="918">
                  <c:v>3.5657018741486701</c:v>
                </c:pt>
                <c:pt idx="919">
                  <c:v>3.5623845364620146</c:v>
                </c:pt>
                <c:pt idx="920">
                  <c:v>3.5614987400060918</c:v>
                </c:pt>
                <c:pt idx="921">
                  <c:v>3.5609186425564499</c:v>
                </c:pt>
                <c:pt idx="922">
                  <c:v>3.5605863830453224</c:v>
                </c:pt>
                <c:pt idx="923">
                  <c:v>3.5616545492923497</c:v>
                </c:pt>
                <c:pt idx="924">
                  <c:v>3.562737778126476</c:v>
                </c:pt>
                <c:pt idx="925">
                  <c:v>3.5632918421654063</c:v>
                </c:pt>
                <c:pt idx="926">
                  <c:v>3.5650783280352405</c:v>
                </c:pt>
                <c:pt idx="927">
                  <c:v>3.5652342328996682</c:v>
                </c:pt>
                <c:pt idx="928">
                  <c:v>3.5645293146576296</c:v>
                </c:pt>
                <c:pt idx="929">
                  <c:v>3.5669505504702124</c:v>
                </c:pt>
                <c:pt idx="930">
                  <c:v>3.5655183651585149</c:v>
                </c:pt>
                <c:pt idx="931">
                  <c:v>3.5649155841070148</c:v>
                </c:pt>
                <c:pt idx="932">
                  <c:v>3.5633614779474216</c:v>
                </c:pt>
                <c:pt idx="933">
                  <c:v>3.5617256810347668</c:v>
                </c:pt>
                <c:pt idx="934">
                  <c:v>3.5603951600213128</c:v>
                </c:pt>
                <c:pt idx="935">
                  <c:v>3.5614323209184291</c:v>
                </c:pt>
                <c:pt idx="936">
                  <c:v>3.5611246840863737</c:v>
                </c:pt>
                <c:pt idx="937">
                  <c:v>3.5622145930168649</c:v>
                </c:pt>
                <c:pt idx="938">
                  <c:v>3.5663230770137524</c:v>
                </c:pt>
                <c:pt idx="939">
                  <c:v>3.5638975619087563</c:v>
                </c:pt>
                <c:pt idx="940">
                  <c:v>3.5617209536219363</c:v>
                </c:pt>
                <c:pt idx="941">
                  <c:v>3.5599094377194773</c:v>
                </c:pt>
                <c:pt idx="942">
                  <c:v>3.5582883411056843</c:v>
                </c:pt>
                <c:pt idx="943">
                  <c:v>3.5578689119071902</c:v>
                </c:pt>
                <c:pt idx="944">
                  <c:v>3.5562806264057838</c:v>
                </c:pt>
                <c:pt idx="945">
                  <c:v>3.557885923161888</c:v>
                </c:pt>
                <c:pt idx="946">
                  <c:v>3.5586247208557595</c:v>
                </c:pt>
                <c:pt idx="947">
                  <c:v>3.5617256810347668</c:v>
                </c:pt>
                <c:pt idx="948">
                  <c:v>3.562230803582076</c:v>
                </c:pt>
                <c:pt idx="949">
                  <c:v>3.5597356480122362</c:v>
                </c:pt>
                <c:pt idx="950">
                  <c:v>3.5562717780781488</c:v>
                </c:pt>
                <c:pt idx="951">
                  <c:v>3.5572730433929678</c:v>
                </c:pt>
                <c:pt idx="952">
                  <c:v>3.5585818952734427</c:v>
                </c:pt>
                <c:pt idx="953">
                  <c:v>3.5602303410012182</c:v>
                </c:pt>
                <c:pt idx="954">
                  <c:v>3.5592299194115151</c:v>
                </c:pt>
                <c:pt idx="955">
                  <c:v>3.5616721508694513</c:v>
                </c:pt>
                <c:pt idx="956">
                  <c:v>3.5633614779474216</c:v>
                </c:pt>
                <c:pt idx="957">
                  <c:v>3.564465852712781</c:v>
                </c:pt>
                <c:pt idx="958">
                  <c:v>3.5616864064651548</c:v>
                </c:pt>
                <c:pt idx="959">
                  <c:v>3.5595686794328061</c:v>
                </c:pt>
                <c:pt idx="960">
                  <c:v>3.5595802682877826</c:v>
                </c:pt>
                <c:pt idx="961">
                  <c:v>3.55770163132429</c:v>
                </c:pt>
                <c:pt idx="962">
                  <c:v>3.5583400093854149</c:v>
                </c:pt>
                <c:pt idx="963">
                  <c:v>3.5623242818042984</c:v>
                </c:pt>
                <c:pt idx="964">
                  <c:v>3.5653773598513081</c:v>
                </c:pt>
                <c:pt idx="965">
                  <c:v>3.5679593996979757</c:v>
                </c:pt>
                <c:pt idx="966">
                  <c:v>3.5662461898686955</c:v>
                </c:pt>
                <c:pt idx="967">
                  <c:v>3.5661875431567607</c:v>
                </c:pt>
                <c:pt idx="968">
                  <c:v>3.565175526808003</c:v>
                </c:pt>
                <c:pt idx="969">
                  <c:v>3.5670375116851316</c:v>
                </c:pt>
                <c:pt idx="970">
                  <c:v>3.5650661503418171</c:v>
                </c:pt>
                <c:pt idx="971">
                  <c:v>3.5644273384145246</c:v>
                </c:pt>
                <c:pt idx="972">
                  <c:v>3.5637151005921903</c:v>
                </c:pt>
                <c:pt idx="973">
                  <c:v>3.5592563857534931</c:v>
                </c:pt>
                <c:pt idx="974">
                  <c:v>3.5605050485508341</c:v>
                </c:pt>
                <c:pt idx="975">
                  <c:v>3.5589922013058577</c:v>
                </c:pt>
                <c:pt idx="976">
                  <c:v>3.5593412483079203</c:v>
                </c:pt>
                <c:pt idx="977">
                  <c:v>3.5607789526757645</c:v>
                </c:pt>
                <c:pt idx="978">
                  <c:v>3.5628676780528594</c:v>
                </c:pt>
                <c:pt idx="979">
                  <c:v>3.5621956197794153</c:v>
                </c:pt>
                <c:pt idx="980">
                  <c:v>3.5662751499393481</c:v>
                </c:pt>
                <c:pt idx="981">
                  <c:v>3.5656492808575049</c:v>
                </c:pt>
                <c:pt idx="982">
                  <c:v>3.5632039010012564</c:v>
                </c:pt>
                <c:pt idx="983">
                  <c:v>3.5603829251636059</c:v>
                </c:pt>
                <c:pt idx="984">
                  <c:v>3.556720457794273</c:v>
                </c:pt>
                <c:pt idx="985">
                  <c:v>3.5564685434707126</c:v>
                </c:pt>
                <c:pt idx="986">
                  <c:v>3.5557362719665546</c:v>
                </c:pt>
                <c:pt idx="987">
                  <c:v>3.5548739296235419</c:v>
                </c:pt>
                <c:pt idx="988">
                  <c:v>3.5541255392212801</c:v>
                </c:pt>
                <c:pt idx="989">
                  <c:v>3.5559570630873467</c:v>
                </c:pt>
                <c:pt idx="990">
                  <c:v>3.5567613166145193</c:v>
                </c:pt>
                <c:pt idx="991">
                  <c:v>3.5545199498208637</c:v>
                </c:pt>
                <c:pt idx="992">
                  <c:v>3.5560960384601836</c:v>
                </c:pt>
                <c:pt idx="993">
                  <c:v>3.5552312247219007</c:v>
                </c:pt>
                <c:pt idx="994">
                  <c:v>3.5538122005453103</c:v>
                </c:pt>
                <c:pt idx="995">
                  <c:v>3.5528572865642509</c:v>
                </c:pt>
                <c:pt idx="996">
                  <c:v>3.5525039133194265</c:v>
                </c:pt>
                <c:pt idx="997">
                  <c:v>3.5527889701352935</c:v>
                </c:pt>
                <c:pt idx="998">
                  <c:v>3.5535690847141566</c:v>
                </c:pt>
                <c:pt idx="999">
                  <c:v>3.5545847053354889</c:v>
                </c:pt>
                <c:pt idx="1000">
                  <c:v>3.6433517763071772</c:v>
                </c:pt>
                <c:pt idx="1001">
                  <c:v>3.643092007202573</c:v>
                </c:pt>
                <c:pt idx="1002">
                  <c:v>3.6435021769099212</c:v>
                </c:pt>
                <c:pt idx="1003">
                  <c:v>3.6443357393710127</c:v>
                </c:pt>
                <c:pt idx="1004">
                  <c:v>3.6431607268848594</c:v>
                </c:pt>
                <c:pt idx="1005">
                  <c:v>3.6446038215273453</c:v>
                </c:pt>
                <c:pt idx="1006">
                  <c:v>3.6475678155842721</c:v>
                </c:pt>
                <c:pt idx="1007">
                  <c:v>3.6464364236482951</c:v>
                </c:pt>
                <c:pt idx="1008">
                  <c:v>3.6461382860835707</c:v>
                </c:pt>
                <c:pt idx="1009">
                  <c:v>3.6414134461150285</c:v>
                </c:pt>
                <c:pt idx="1010">
                  <c:v>3.6430102078638145</c:v>
                </c:pt>
                <c:pt idx="1011">
                  <c:v>3.6428547036218868</c:v>
                </c:pt>
                <c:pt idx="1012">
                  <c:v>3.6431594530995581</c:v>
                </c:pt>
                <c:pt idx="1013">
                  <c:v>3.6457709220082406</c:v>
                </c:pt>
                <c:pt idx="1014">
                  <c:v>3.646031199519824</c:v>
                </c:pt>
                <c:pt idx="1015">
                  <c:v>3.6504212909404772</c:v>
                </c:pt>
                <c:pt idx="1016">
                  <c:v>3.650385349895767</c:v>
                </c:pt>
                <c:pt idx="1017">
                  <c:v>3.6504070477920969</c:v>
                </c:pt>
                <c:pt idx="1018">
                  <c:v>3.6500214073387536</c:v>
                </c:pt>
                <c:pt idx="1019">
                  <c:v>3.6486736603464398</c:v>
                </c:pt>
                <c:pt idx="1020">
                  <c:v>3.64736261584624</c:v>
                </c:pt>
                <c:pt idx="1021">
                  <c:v>3.6458867281259284</c:v>
                </c:pt>
                <c:pt idx="1022">
                  <c:v>3.6472967213777094</c:v>
                </c:pt>
                <c:pt idx="1023">
                  <c:v>3.6470119298984014</c:v>
                </c:pt>
                <c:pt idx="1024">
                  <c:v>3.6454339916943193</c:v>
                </c:pt>
                <c:pt idx="1025">
                  <c:v>3.6482612712768545</c:v>
                </c:pt>
                <c:pt idx="1026">
                  <c:v>3.6494582236577928</c:v>
                </c:pt>
                <c:pt idx="1027">
                  <c:v>3.6516714347334562</c:v>
                </c:pt>
                <c:pt idx="1028">
                  <c:v>3.64669839855372</c:v>
                </c:pt>
                <c:pt idx="1029">
                  <c:v>3.647795261727468</c:v>
                </c:pt>
                <c:pt idx="1030">
                  <c:v>3.6488077968455954</c:v>
                </c:pt>
                <c:pt idx="1031">
                  <c:v>3.6477169828457989</c:v>
                </c:pt>
                <c:pt idx="1032">
                  <c:v>3.648786064220745</c:v>
                </c:pt>
                <c:pt idx="1033">
                  <c:v>3.6480332639590864</c:v>
                </c:pt>
                <c:pt idx="1034">
                  <c:v>3.6472569288968275</c:v>
                </c:pt>
                <c:pt idx="1035">
                  <c:v>3.6491293311696213</c:v>
                </c:pt>
                <c:pt idx="1036">
                  <c:v>3.6494948642192848</c:v>
                </c:pt>
                <c:pt idx="1037">
                  <c:v>3.6501578264245214</c:v>
                </c:pt>
                <c:pt idx="1038">
                  <c:v>3.6513580977340938</c:v>
                </c:pt>
                <c:pt idx="1039">
                  <c:v>3.6501088934610406</c:v>
                </c:pt>
                <c:pt idx="1040">
                  <c:v>3.6523366760278937</c:v>
                </c:pt>
                <c:pt idx="1041">
                  <c:v>3.6542638476890055</c:v>
                </c:pt>
                <c:pt idx="1042">
                  <c:v>3.6525965122621238</c:v>
                </c:pt>
                <c:pt idx="1043">
                  <c:v>3.6512584183008072</c:v>
                </c:pt>
                <c:pt idx="1044">
                  <c:v>3.650474002136181</c:v>
                </c:pt>
                <c:pt idx="1045">
                  <c:v>3.6506692489483359</c:v>
                </c:pt>
                <c:pt idx="1046">
                  <c:v>3.649328571909801</c:v>
                </c:pt>
                <c:pt idx="1047">
                  <c:v>3.6467836375111014</c:v>
                </c:pt>
                <c:pt idx="1048">
                  <c:v>3.6453822851146325</c:v>
                </c:pt>
                <c:pt idx="1049">
                  <c:v>3.6439733392953837</c:v>
                </c:pt>
                <c:pt idx="1050">
                  <c:v>3.6438878604439449</c:v>
                </c:pt>
                <c:pt idx="1051">
                  <c:v>3.6437861605686304</c:v>
                </c:pt>
                <c:pt idx="1052">
                  <c:v>3.6421962081515118</c:v>
                </c:pt>
                <c:pt idx="1053">
                  <c:v>3.6430002171581881</c:v>
                </c:pt>
                <c:pt idx="1054">
                  <c:v>3.6438516838078976</c:v>
                </c:pt>
                <c:pt idx="1055">
                  <c:v>3.6417317268965581</c:v>
                </c:pt>
                <c:pt idx="1056">
                  <c:v>3.6403314070928117</c:v>
                </c:pt>
                <c:pt idx="1057">
                  <c:v>3.6399230956633355</c:v>
                </c:pt>
                <c:pt idx="1058">
                  <c:v>3.6399256514905036</c:v>
                </c:pt>
                <c:pt idx="1059">
                  <c:v>3.636886737625602</c:v>
                </c:pt>
                <c:pt idx="1060">
                  <c:v>3.639009439837519</c:v>
                </c:pt>
                <c:pt idx="1061">
                  <c:v>3.6410255975519301</c:v>
                </c:pt>
                <c:pt idx="1062">
                  <c:v>3.6417254831212413</c:v>
                </c:pt>
                <c:pt idx="1063">
                  <c:v>3.6406238202245</c:v>
                </c:pt>
                <c:pt idx="1064">
                  <c:v>3.640347744150378</c:v>
                </c:pt>
                <c:pt idx="1065">
                  <c:v>3.6432018893890685</c:v>
                </c:pt>
                <c:pt idx="1066">
                  <c:v>3.6432069172661325</c:v>
                </c:pt>
                <c:pt idx="1067">
                  <c:v>3.6409160806838043</c:v>
                </c:pt>
                <c:pt idx="1068">
                  <c:v>3.6394469252644539</c:v>
                </c:pt>
                <c:pt idx="1069">
                  <c:v>3.6408284585528441</c:v>
                </c:pt>
                <c:pt idx="1070">
                  <c:v>3.6403527191683924</c:v>
                </c:pt>
                <c:pt idx="1071">
                  <c:v>3.6415172678147165</c:v>
                </c:pt>
                <c:pt idx="1072">
                  <c:v>3.6425205458686856</c:v>
                </c:pt>
                <c:pt idx="1073">
                  <c:v>3.6411789010202749</c:v>
                </c:pt>
                <c:pt idx="1074">
                  <c:v>3.6442908064832285</c:v>
                </c:pt>
                <c:pt idx="1075">
                  <c:v>3.6423780488305915</c:v>
                </c:pt>
                <c:pt idx="1076">
                  <c:v>3.6454576032535364</c:v>
                </c:pt>
                <c:pt idx="1077">
                  <c:v>3.6478325638298927</c:v>
                </c:pt>
                <c:pt idx="1078">
                  <c:v>3.6491641178648737</c:v>
                </c:pt>
                <c:pt idx="1079">
                  <c:v>3.6495022587879742</c:v>
                </c:pt>
                <c:pt idx="1080">
                  <c:v>3.651512883723159</c:v>
                </c:pt>
                <c:pt idx="1081">
                  <c:v>3.6535139670570631</c:v>
                </c:pt>
                <c:pt idx="1082">
                  <c:v>3.650532899617279</c:v>
                </c:pt>
                <c:pt idx="1083">
                  <c:v>3.6518243112719908</c:v>
                </c:pt>
                <c:pt idx="1084">
                  <c:v>3.6467320006717121</c:v>
                </c:pt>
                <c:pt idx="1085">
                  <c:v>3.6478661278597722</c:v>
                </c:pt>
                <c:pt idx="1086">
                  <c:v>3.6475541324618264</c:v>
                </c:pt>
                <c:pt idx="1087">
                  <c:v>3.6463847688763029</c:v>
                </c:pt>
                <c:pt idx="1088">
                  <c:v>3.647346459752201</c:v>
                </c:pt>
                <c:pt idx="1089">
                  <c:v>3.6464332830074233</c:v>
                </c:pt>
                <c:pt idx="1090">
                  <c:v>3.6458568418032677</c:v>
                </c:pt>
                <c:pt idx="1091">
                  <c:v>3.6456345049903001</c:v>
                </c:pt>
                <c:pt idx="1092">
                  <c:v>3.6477101089599482</c:v>
                </c:pt>
                <c:pt idx="1093">
                  <c:v>3.6486165202000804</c:v>
                </c:pt>
                <c:pt idx="1094">
                  <c:v>3.6472973222587415</c:v>
                </c:pt>
                <c:pt idx="1095">
                  <c:v>3.6472432415197904</c:v>
                </c:pt>
                <c:pt idx="1096">
                  <c:v>3.6472283521115378</c:v>
                </c:pt>
                <c:pt idx="1097">
                  <c:v>3.6461781231020454</c:v>
                </c:pt>
                <c:pt idx="1098">
                  <c:v>3.6467419541638533</c:v>
                </c:pt>
                <c:pt idx="1099">
                  <c:v>3.6460884875786723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57656"/>
        <c:axId val="414061968"/>
      </c:scatterChart>
      <c:valAx>
        <c:axId val="41405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ln(Vavg)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61968"/>
        <c:crosses val="autoZero"/>
        <c:crossBetween val="midCat"/>
      </c:valAx>
      <c:valAx>
        <c:axId val="414061968"/>
        <c:scaling>
          <c:orientation val="minMax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ln(</a:t>
                </a:r>
                <a:r>
                  <a:rPr lang="el-GR" sz="1400" b="0" i="0" baseline="0">
                    <a:effectLst/>
                  </a:rPr>
                  <a:t>τ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5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304800</xdr:colOff>
      <xdr:row>281</xdr:row>
      <xdr:rowOff>14287</xdr:rowOff>
    </xdr:from>
    <xdr:to>
      <xdr:col>34</xdr:col>
      <xdr:colOff>152400</xdr:colOff>
      <xdr:row>295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17</xdr:row>
      <xdr:rowOff>138111</xdr:rowOff>
    </xdr:from>
    <xdr:to>
      <xdr:col>20</xdr:col>
      <xdr:colOff>476250</xdr:colOff>
      <xdr:row>33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304800</xdr:colOff>
      <xdr:row>2</xdr:row>
      <xdr:rowOff>185737</xdr:rowOff>
    </xdr:from>
    <xdr:to>
      <xdr:col>20</xdr:col>
      <xdr:colOff>152400</xdr:colOff>
      <xdr:row>18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02"/>
  <sheetViews>
    <sheetView topLeftCell="U1" workbookViewId="0">
      <selection activeCell="W14" sqref="W14"/>
    </sheetView>
  </sheetViews>
  <sheetFormatPr defaultRowHeight="15" x14ac:dyDescent="0.25"/>
  <cols>
    <col min="5" max="5" width="31.42578125" bestFit="1" customWidth="1"/>
    <col min="10" max="10" width="9.85546875" bestFit="1" customWidth="1"/>
    <col min="15" max="15" width="12.7109375" bestFit="1" customWidth="1"/>
    <col min="16" max="16" width="12.42578125" bestFit="1" customWidth="1"/>
    <col min="17" max="17" width="12.7109375" bestFit="1" customWidth="1"/>
    <col min="19" max="19" width="11.85546875" bestFit="1" customWidth="1"/>
    <col min="23" max="23" width="12" bestFit="1" customWidth="1"/>
    <col min="24" max="24" width="12.7109375" bestFit="1" customWidth="1"/>
    <col min="28" max="28" width="12.7109375" bestFit="1" customWidth="1"/>
    <col min="29" max="29" width="12.42578125" bestFit="1" customWidth="1"/>
    <col min="30" max="30" width="12" bestFit="1" customWidth="1"/>
    <col min="54" max="54" width="11.28515625" customWidth="1"/>
  </cols>
  <sheetData>
    <row r="1" spans="1:59" x14ac:dyDescent="0.25">
      <c r="AB1" t="s">
        <v>36</v>
      </c>
      <c r="AC1">
        <v>2.5399999999999999E-2</v>
      </c>
    </row>
    <row r="2" spans="1:59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K2" t="s">
        <v>10</v>
      </c>
      <c r="L2" t="s">
        <v>1</v>
      </c>
      <c r="M2" t="s">
        <v>0</v>
      </c>
      <c r="N2" t="s">
        <v>4</v>
      </c>
      <c r="O2" t="s">
        <v>2</v>
      </c>
      <c r="P2" t="s">
        <v>3</v>
      </c>
      <c r="Q2" t="s">
        <v>7</v>
      </c>
      <c r="R2" t="s">
        <v>12</v>
      </c>
      <c r="S2" t="s">
        <v>11</v>
      </c>
      <c r="V2" t="s">
        <v>20</v>
      </c>
      <c r="AB2" t="s">
        <v>5</v>
      </c>
      <c r="AC2" t="s">
        <v>6</v>
      </c>
      <c r="AD2" t="s">
        <v>8</v>
      </c>
      <c r="AE2" t="s">
        <v>9</v>
      </c>
      <c r="AG2" s="2" t="s">
        <v>10</v>
      </c>
      <c r="AH2" s="2" t="s">
        <v>1</v>
      </c>
      <c r="AI2" s="2" t="s">
        <v>0</v>
      </c>
      <c r="AJ2" s="2" t="s">
        <v>4</v>
      </c>
      <c r="AK2" s="2" t="s">
        <v>45</v>
      </c>
      <c r="AL2" s="2" t="s">
        <v>3</v>
      </c>
      <c r="AM2" s="2" t="s">
        <v>7</v>
      </c>
      <c r="AN2" s="2" t="s">
        <v>12</v>
      </c>
      <c r="AO2" s="2" t="s">
        <v>11</v>
      </c>
      <c r="AP2" s="2"/>
      <c r="AQ2" s="2"/>
      <c r="AR2" s="2" t="s">
        <v>20</v>
      </c>
      <c r="AS2" s="2"/>
      <c r="AT2" s="2"/>
      <c r="AU2" s="2"/>
      <c r="AV2" s="2" t="s">
        <v>17</v>
      </c>
      <c r="AW2" s="2" t="s">
        <v>16</v>
      </c>
      <c r="AY2" s="4" t="s">
        <v>24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32</v>
      </c>
    </row>
    <row r="3" spans="1:59" x14ac:dyDescent="0.25">
      <c r="A3" s="9">
        <v>447959.83870000002</v>
      </c>
      <c r="B3" s="9">
        <v>24.915776999999999</v>
      </c>
      <c r="C3" s="9">
        <v>9.9240960000000005</v>
      </c>
      <c r="D3" s="9">
        <v>-0.124902</v>
      </c>
      <c r="E3" s="9">
        <v>29.020025</v>
      </c>
      <c r="F3" s="9">
        <v>21.430924999999998</v>
      </c>
      <c r="G3" s="9">
        <v>85.785370999999998</v>
      </c>
      <c r="H3" s="9">
        <v>10</v>
      </c>
      <c r="I3" s="9">
        <v>40.330775000000003</v>
      </c>
      <c r="K3">
        <v>10</v>
      </c>
      <c r="L3" s="2">
        <f>0.000063090994667*C3</f>
        <v>6.2612108781079606E-4</v>
      </c>
      <c r="M3" s="1">
        <f>249.088908333*E3</f>
        <v>7228.5663470463687</v>
      </c>
      <c r="N3" t="s">
        <v>18</v>
      </c>
      <c r="O3">
        <f>L3/(PI()*($AD$3^2)/4)</f>
        <v>1.2481157253212407</v>
      </c>
      <c r="P3">
        <f>-M3/$AB$3</f>
        <v>-6775.9339586111446</v>
      </c>
      <c r="Q3">
        <f>-$AD$3/4*P3</f>
        <v>42.812044733994867</v>
      </c>
      <c r="R3">
        <f>LN(O3)</f>
        <v>0.22163499427099198</v>
      </c>
      <c r="S3">
        <f>LN(Q3)</f>
        <v>3.7568194820154184</v>
      </c>
      <c r="V3" t="s">
        <v>13</v>
      </c>
      <c r="W3">
        <f t="array" aca="1" ref="W3:X7" ca="1">LINEST(INDIRECT(X10),INDIRECT(W10),TRUE,TRUE)</f>
        <v>0.56155770693839935</v>
      </c>
      <c r="X3">
        <f ca="1"/>
        <v>3.6520702827220068</v>
      </c>
      <c r="Y3" t="s">
        <v>14</v>
      </c>
      <c r="AB3">
        <f>42*$AC$1</f>
        <v>1.0668</v>
      </c>
      <c r="AC3">
        <f>36*AC1</f>
        <v>0.91439999999999999</v>
      </c>
      <c r="AD3">
        <f>0.995*$AC$1</f>
        <v>2.5273E-2</v>
      </c>
      <c r="AE3">
        <f>1.481*$AC$1</f>
        <v>3.7617400000000002E-2</v>
      </c>
      <c r="AG3" s="2">
        <v>10</v>
      </c>
      <c r="AH3" s="2">
        <f>0.000063090994667*BA3</f>
        <v>6.3860976093214471E-4</v>
      </c>
      <c r="AI3" s="2">
        <f>249.088908333*BB3</f>
        <v>2145.5138611252455</v>
      </c>
      <c r="AJ3" s="2" t="s">
        <v>19</v>
      </c>
      <c r="AK3" s="2">
        <f>AH3/(PI()*($AE$3^2)/4)</f>
        <v>0.57460330634018353</v>
      </c>
      <c r="AL3" s="2">
        <f>-AI3/$AC$3</f>
        <v>-2346.3624902944507</v>
      </c>
      <c r="AM3" s="2">
        <f>-$AE$3/4*AL3</f>
        <v>22.066014085600617</v>
      </c>
      <c r="AN3" s="2">
        <f>LN(AK3)</f>
        <v>-0.55407537829376829</v>
      </c>
      <c r="AO3" s="2">
        <f>LN(AM3)</f>
        <v>3.0940386006774654</v>
      </c>
      <c r="AR3" s="2" t="s">
        <v>13</v>
      </c>
      <c r="AS3" s="2">
        <f t="array" aca="1" ref="AS3:AT7" ca="1">LINEST(INDIRECT(X12),INDIRECT(W12),TRUE,TRUE)</f>
        <v>0.67654356701945761</v>
      </c>
      <c r="AT3" s="2">
        <f ca="1"/>
        <v>3.3781340090036487</v>
      </c>
      <c r="AU3" s="2" t="s">
        <v>14</v>
      </c>
      <c r="AV3" s="2">
        <f ca="1">AS3</f>
        <v>0.67654356701945761</v>
      </c>
      <c r="AW3" s="2">
        <f ca="1">EXP(AT3-AV3*LN(2*(3*AV3+1)/AV3/AE3))</f>
        <v>0.72300297869651065</v>
      </c>
      <c r="AY3" s="6">
        <v>18967.934689999998</v>
      </c>
      <c r="AZ3" s="6">
        <v>23.681387000000001</v>
      </c>
      <c r="BA3" s="6">
        <v>10.122043</v>
      </c>
      <c r="BB3" s="6">
        <v>8.6134459999999997</v>
      </c>
      <c r="BC3" s="6">
        <v>0.34249800000000002</v>
      </c>
      <c r="BD3" s="6">
        <v>22.024614</v>
      </c>
      <c r="BE3" s="6">
        <v>86.090987999999996</v>
      </c>
      <c r="BF3" s="6">
        <v>10</v>
      </c>
      <c r="BG3" s="6">
        <v>37.495443999999999</v>
      </c>
    </row>
    <row r="4" spans="1:59" x14ac:dyDescent="0.25">
      <c r="A4" s="9">
        <v>447960.45409999997</v>
      </c>
      <c r="B4" s="9">
        <v>24.753193</v>
      </c>
      <c r="C4" s="9">
        <v>9.9065100000000008</v>
      </c>
      <c r="D4" s="9">
        <v>-0.12278799999999999</v>
      </c>
      <c r="E4" s="9">
        <v>29.015592000000002</v>
      </c>
      <c r="F4" s="9">
        <v>21.389963000000002</v>
      </c>
      <c r="G4" s="9">
        <v>85.791210000000007</v>
      </c>
      <c r="H4" s="9">
        <v>10</v>
      </c>
      <c r="I4" s="9">
        <v>40.364621999999997</v>
      </c>
      <c r="L4" s="4">
        <f t="shared" ref="L4:L67" si="0">0.000063090994667*C4</f>
        <v>6.2501156957858229E-4</v>
      </c>
      <c r="M4" s="4">
        <f t="shared" ref="M4:M67" si="1">249.088908333*E4</f>
        <v>7227.462135915729</v>
      </c>
      <c r="N4" s="2" t="s">
        <v>18</v>
      </c>
      <c r="O4" s="4">
        <f t="shared" ref="O4:O67" si="2">L4/(PI()*($AD$3^2)/4)</f>
        <v>1.245904001135431</v>
      </c>
      <c r="P4" s="9">
        <f t="shared" ref="P4:P67" si="3">-M4/$AB$3</f>
        <v>-6774.8988900597387</v>
      </c>
      <c r="Q4" s="9">
        <f t="shared" ref="Q4:Q67" si="4">-$AD$3/4*P4</f>
        <v>42.805504912119943</v>
      </c>
      <c r="R4" s="2">
        <f t="shared" ref="R4:R67" si="5">LN(O4)</f>
        <v>0.21986137175939796</v>
      </c>
      <c r="S4" s="2">
        <f t="shared" ref="S4:S67" si="6">LN(Q4)</f>
        <v>3.7566667137590346</v>
      </c>
      <c r="W4">
        <f ca="1"/>
        <v>2.6122108573213331E-3</v>
      </c>
      <c r="X4">
        <f ca="1"/>
        <v>1.466585318607147E-3</v>
      </c>
      <c r="AG4" s="2"/>
      <c r="AH4" s="4">
        <f>0.000063090994667*BA4</f>
        <v>6.3531249936885797E-4</v>
      </c>
      <c r="AI4" s="4">
        <f>249.088908333*BB4</f>
        <v>2141.3102367082179</v>
      </c>
      <c r="AJ4" s="2"/>
      <c r="AK4" s="9">
        <f t="shared" ref="AK4:AK67" si="7">AH4/(PI()*($AE$3^2)/4)</f>
        <v>0.57163652206590709</v>
      </c>
      <c r="AL4" s="9">
        <f t="shared" ref="AL4:AL67" si="8">-AI4/$AC$3</f>
        <v>-2341.7653507307718</v>
      </c>
      <c r="AM4" s="9">
        <f t="shared" ref="AM4:AM67" si="9">-$AE$3/4*AL4</f>
        <v>22.022780976144936</v>
      </c>
      <c r="AN4" s="4">
        <f>LN(AK4)</f>
        <v>-0.55925194052058458</v>
      </c>
      <c r="AO4" s="4">
        <f>LN(AM4)</f>
        <v>3.0920774165148126</v>
      </c>
      <c r="AR4" s="2"/>
      <c r="AS4" s="2">
        <f ca="1"/>
        <v>2.3325789882349718E-3</v>
      </c>
      <c r="AT4" s="2">
        <f ca="1"/>
        <v>6.5564949182002439E-4</v>
      </c>
      <c r="AU4" s="2"/>
      <c r="AY4" s="6">
        <v>18968.484390000001</v>
      </c>
      <c r="AZ4" s="6">
        <v>23.666606999999999</v>
      </c>
      <c r="BA4" s="6">
        <v>10.069781000000001</v>
      </c>
      <c r="BB4" s="6">
        <v>8.5965699999999998</v>
      </c>
      <c r="BC4" s="6">
        <v>0.34898000000000001</v>
      </c>
      <c r="BD4" s="6">
        <v>22.039045000000002</v>
      </c>
      <c r="BE4" s="6">
        <v>86.081829999999997</v>
      </c>
      <c r="BF4" s="6">
        <v>10</v>
      </c>
      <c r="BG4" s="6">
        <v>37.530495999999999</v>
      </c>
    </row>
    <row r="5" spans="1:59" x14ac:dyDescent="0.25">
      <c r="A5" s="9">
        <v>447961.98800000001</v>
      </c>
      <c r="B5" s="9">
        <v>24.787330999999998</v>
      </c>
      <c r="C5" s="9">
        <v>9.9038529999999998</v>
      </c>
      <c r="D5" s="9">
        <v>-0.123375</v>
      </c>
      <c r="E5" s="9">
        <v>28.985417000000002</v>
      </c>
      <c r="F5" s="9">
        <v>21.494233000000001</v>
      </c>
      <c r="G5" s="9">
        <v>85.794957999999994</v>
      </c>
      <c r="H5" s="9">
        <v>10</v>
      </c>
      <c r="I5" s="9">
        <v>40.414178999999997</v>
      </c>
      <c r="L5" s="4">
        <f t="shared" si="0"/>
        <v>6.2484393680575193E-4</v>
      </c>
      <c r="M5" s="4">
        <f t="shared" si="1"/>
        <v>7219.9458781067806</v>
      </c>
      <c r="N5" s="2" t="s">
        <v>18</v>
      </c>
      <c r="O5" s="4">
        <f t="shared" si="2"/>
        <v>1.2455698403733646</v>
      </c>
      <c r="P5" s="9">
        <f t="shared" si="3"/>
        <v>-6767.8532790652234</v>
      </c>
      <c r="Q5" s="9">
        <f t="shared" si="4"/>
        <v>42.760988980453845</v>
      </c>
      <c r="R5" s="2">
        <f t="shared" si="5"/>
        <v>0.21959312831368896</v>
      </c>
      <c r="S5" s="2">
        <f t="shared" si="6"/>
        <v>3.7556262145248787</v>
      </c>
      <c r="V5" t="s">
        <v>15</v>
      </c>
      <c r="W5">
        <f ca="1"/>
        <v>0.97679229257716071</v>
      </c>
      <c r="X5">
        <f ca="1"/>
        <v>1.536162197125973E-2</v>
      </c>
      <c r="AB5" t="s">
        <v>33</v>
      </c>
      <c r="AC5" t="s">
        <v>34</v>
      </c>
      <c r="AD5">
        <v>1</v>
      </c>
      <c r="AE5">
        <f>3*AD5+2</f>
        <v>5</v>
      </c>
      <c r="AG5" s="2"/>
      <c r="AH5" s="4">
        <f>0.000063090994667*BA5</f>
        <v>6.3230722292889011E-4</v>
      </c>
      <c r="AI5" s="4">
        <f>249.088908333*BB5</f>
        <v>2109.294590231269</v>
      </c>
      <c r="AJ5" s="2"/>
      <c r="AK5" s="9">
        <f t="shared" si="7"/>
        <v>0.56893245788694558</v>
      </c>
      <c r="AL5" s="9">
        <f t="shared" si="8"/>
        <v>-2306.7526139887018</v>
      </c>
      <c r="AM5" s="9">
        <f t="shared" si="9"/>
        <v>21.693508945364648</v>
      </c>
      <c r="AN5" s="4">
        <f>LN(AK5)</f>
        <v>-0.56399355508797433</v>
      </c>
      <c r="AO5" s="4">
        <f>LN(AM5)</f>
        <v>3.0770130888573055</v>
      </c>
      <c r="AP5" s="2"/>
      <c r="AQ5" s="2"/>
      <c r="AR5" s="2" t="s">
        <v>15</v>
      </c>
      <c r="AS5" s="2">
        <f ca="1"/>
        <v>0.98711597083252678</v>
      </c>
      <c r="AT5" s="2">
        <f ca="1"/>
        <v>2.1661246719144399E-2</v>
      </c>
      <c r="AU5" s="2"/>
      <c r="AY5" s="6">
        <v>18970.376990000001</v>
      </c>
      <c r="AZ5" s="6">
        <v>23.551856000000001</v>
      </c>
      <c r="BA5" s="6">
        <v>10.022147</v>
      </c>
      <c r="BB5" s="6">
        <v>8.4680389999999992</v>
      </c>
      <c r="BC5" s="6">
        <v>0.33679799999999999</v>
      </c>
      <c r="BD5" s="6">
        <v>21.939350999999998</v>
      </c>
      <c r="BE5" s="6">
        <v>86.082145999999995</v>
      </c>
      <c r="BF5" s="6">
        <v>10</v>
      </c>
      <c r="BG5" s="6">
        <v>37.555788</v>
      </c>
    </row>
    <row r="6" spans="1:59" x14ac:dyDescent="0.25">
      <c r="A6" s="9">
        <v>447962.52600000001</v>
      </c>
      <c r="B6" s="9">
        <v>24.829409999999999</v>
      </c>
      <c r="C6" s="9">
        <v>9.9078850000000003</v>
      </c>
      <c r="D6" s="9">
        <v>-0.135156</v>
      </c>
      <c r="E6" s="9">
        <v>28.981133</v>
      </c>
      <c r="F6" s="9">
        <v>21.480803999999999</v>
      </c>
      <c r="G6" s="9">
        <v>85.789016000000004</v>
      </c>
      <c r="H6" s="9">
        <v>10</v>
      </c>
      <c r="I6" s="9">
        <v>40.427653999999997</v>
      </c>
      <c r="L6" s="4">
        <f t="shared" si="0"/>
        <v>6.2509831969624933E-4</v>
      </c>
      <c r="M6" s="4">
        <f t="shared" si="1"/>
        <v>7218.8787812234814</v>
      </c>
      <c r="N6" s="2" t="s">
        <v>18</v>
      </c>
      <c r="O6" s="4">
        <f t="shared" si="2"/>
        <v>1.2460769296442156</v>
      </c>
      <c r="P6" s="9">
        <f t="shared" si="3"/>
        <v>-6766.8530007719173</v>
      </c>
      <c r="Q6" s="9">
        <f t="shared" si="4"/>
        <v>42.75466897212717</v>
      </c>
      <c r="R6" s="2">
        <f t="shared" si="5"/>
        <v>0.22000015974683898</v>
      </c>
      <c r="S6" s="2">
        <f t="shared" si="6"/>
        <v>3.7554784051414396</v>
      </c>
      <c r="W6">
        <f ca="1"/>
        <v>46213.868423480475</v>
      </c>
      <c r="X6">
        <f ca="1"/>
        <v>1098</v>
      </c>
      <c r="AB6" t="s">
        <v>35</v>
      </c>
      <c r="AD6">
        <v>2</v>
      </c>
      <c r="AE6">
        <f>3*AD6+2</f>
        <v>8</v>
      </c>
      <c r="AG6" s="2"/>
      <c r="AH6" s="4">
        <f>0.000063090994667*BA6</f>
        <v>6.3398039610745892E-4</v>
      </c>
      <c r="AI6" s="4">
        <f>249.088908333*BB6</f>
        <v>2074.3162802786078</v>
      </c>
      <c r="AJ6" s="2"/>
      <c r="AK6" s="9">
        <f t="shared" si="7"/>
        <v>0.57043793259043585</v>
      </c>
      <c r="AL6" s="9">
        <f t="shared" si="8"/>
        <v>-2268.4998690710936</v>
      </c>
      <c r="AM6" s="9">
        <f t="shared" si="9"/>
        <v>21.333766743698739</v>
      </c>
      <c r="AN6" s="4">
        <f>LN(AK6)</f>
        <v>-0.56135091035680507</v>
      </c>
      <c r="AO6" s="4">
        <f>LN(AM6)</f>
        <v>3.0602911105960713</v>
      </c>
      <c r="AP6" s="2"/>
      <c r="AQ6" s="2"/>
      <c r="AR6" s="2"/>
      <c r="AS6" s="2">
        <f ca="1"/>
        <v>84123.787821777514</v>
      </c>
      <c r="AT6" s="2">
        <f ca="1"/>
        <v>1098</v>
      </c>
      <c r="AU6" s="2"/>
      <c r="AY6" s="6">
        <v>18971.971989999998</v>
      </c>
      <c r="AZ6" s="6">
        <v>23.581250000000001</v>
      </c>
      <c r="BA6" s="6">
        <v>10.048667</v>
      </c>
      <c r="BB6" s="6">
        <v>8.3276140000000005</v>
      </c>
      <c r="BC6" s="6">
        <v>0.33940599999999999</v>
      </c>
      <c r="BD6" s="6">
        <v>22.032603999999999</v>
      </c>
      <c r="BE6" s="6">
        <v>86.080787999999998</v>
      </c>
      <c r="BF6" s="6">
        <v>10</v>
      </c>
      <c r="BG6" s="6">
        <v>37.511727</v>
      </c>
    </row>
    <row r="7" spans="1:59" x14ac:dyDescent="0.25">
      <c r="A7" s="9">
        <v>447964.39299999998</v>
      </c>
      <c r="B7" s="9">
        <v>24.883856999999999</v>
      </c>
      <c r="C7" s="9">
        <v>9.9120419999999996</v>
      </c>
      <c r="D7" s="9">
        <v>-0.13889099999999999</v>
      </c>
      <c r="E7" s="9">
        <v>29.028407000000001</v>
      </c>
      <c r="F7" s="9">
        <v>21.450682</v>
      </c>
      <c r="G7" s="9">
        <v>85.790671000000003</v>
      </c>
      <c r="H7" s="9">
        <v>10</v>
      </c>
      <c r="I7" s="9">
        <v>40.483618</v>
      </c>
      <c r="L7" s="4">
        <f t="shared" si="0"/>
        <v>6.2536058896108004E-4</v>
      </c>
      <c r="M7" s="4">
        <f t="shared" si="1"/>
        <v>7230.6542102760159</v>
      </c>
      <c r="N7" s="2" t="s">
        <v>18</v>
      </c>
      <c r="O7" s="4">
        <f t="shared" si="2"/>
        <v>1.2465997396885924</v>
      </c>
      <c r="P7" s="9">
        <f t="shared" si="3"/>
        <v>-6777.8910857480469</v>
      </c>
      <c r="Q7" s="9">
        <f t="shared" si="4"/>
        <v>42.8244103525276</v>
      </c>
      <c r="R7" s="2">
        <f t="shared" si="5"/>
        <v>0.22041963657548275</v>
      </c>
      <c r="S7" s="2">
        <f t="shared" si="6"/>
        <v>3.7571082753477949</v>
      </c>
      <c r="W7">
        <f ca="1"/>
        <v>10.905522309622707</v>
      </c>
      <c r="X7">
        <f ca="1"/>
        <v>0.25910541368750284</v>
      </c>
      <c r="AD7">
        <v>3</v>
      </c>
      <c r="AE7">
        <v>10</v>
      </c>
      <c r="AG7" s="2"/>
      <c r="AH7" s="4">
        <f>0.000063090994667*BA7</f>
        <v>6.3314753188685989E-4</v>
      </c>
      <c r="AI7" s="4">
        <f>249.088908333*BB7</f>
        <v>2064.2782463616959</v>
      </c>
      <c r="AJ7" s="2"/>
      <c r="AK7" s="9">
        <f t="shared" si="7"/>
        <v>0.56968854452253337</v>
      </c>
      <c r="AL7" s="9">
        <f t="shared" si="8"/>
        <v>-2257.5221416903937</v>
      </c>
      <c r="AM7" s="9">
        <f t="shared" si="9"/>
        <v>21.230528353206054</v>
      </c>
      <c r="AN7" s="4">
        <f>LN(AK7)</f>
        <v>-0.56266548060995436</v>
      </c>
      <c r="AO7" s="4">
        <f>LN(AM7)</f>
        <v>3.0554401625089271</v>
      </c>
      <c r="AP7" s="2"/>
      <c r="AQ7" s="2"/>
      <c r="AR7" s="2"/>
      <c r="AS7" s="2">
        <f ca="1"/>
        <v>39.471689627430216</v>
      </c>
      <c r="AT7" s="2">
        <f ca="1"/>
        <v>0.51519215115155303</v>
      </c>
      <c r="AU7" s="2"/>
      <c r="AY7" s="6">
        <v>18972.451059999999</v>
      </c>
      <c r="AZ7" s="6">
        <v>23.570163999999998</v>
      </c>
      <c r="BA7" s="6">
        <v>10.035466</v>
      </c>
      <c r="BB7" s="6">
        <v>8.2873149999999995</v>
      </c>
      <c r="BC7" s="6">
        <v>0.32958999999999999</v>
      </c>
      <c r="BD7" s="6">
        <v>22.035934000000001</v>
      </c>
      <c r="BE7" s="6">
        <v>86.087222999999994</v>
      </c>
      <c r="BF7" s="6">
        <v>10</v>
      </c>
      <c r="BG7" s="6">
        <v>37.518749999999997</v>
      </c>
    </row>
    <row r="8" spans="1:59" x14ac:dyDescent="0.25">
      <c r="A8" s="9">
        <v>447964.679</v>
      </c>
      <c r="B8" s="9">
        <v>24.882190000000001</v>
      </c>
      <c r="C8" s="9">
        <v>9.9208010000000009</v>
      </c>
      <c r="D8" s="9">
        <v>-0.13758699999999999</v>
      </c>
      <c r="E8" s="9">
        <v>29.014381</v>
      </c>
      <c r="F8" s="9">
        <v>21.542258</v>
      </c>
      <c r="G8" s="9">
        <v>85.786941999999996</v>
      </c>
      <c r="H8" s="9">
        <v>10</v>
      </c>
      <c r="I8" s="9">
        <v>40.483082000000003</v>
      </c>
      <c r="L8" s="4">
        <f t="shared" si="0"/>
        <v>6.2591320298336836E-4</v>
      </c>
      <c r="M8" s="4">
        <f t="shared" si="1"/>
        <v>7227.1604892477371</v>
      </c>
      <c r="N8" s="2" t="s">
        <v>18</v>
      </c>
      <c r="O8" s="4">
        <f t="shared" si="2"/>
        <v>1.2477013257310985</v>
      </c>
      <c r="P8" s="9">
        <f t="shared" si="3"/>
        <v>-6774.6161316532971</v>
      </c>
      <c r="Q8" s="9">
        <f t="shared" si="4"/>
        <v>42.803718373818448</v>
      </c>
      <c r="R8" s="2">
        <f t="shared" si="5"/>
        <v>0.22130291897422644</v>
      </c>
      <c r="S8" s="2">
        <f t="shared" si="6"/>
        <v>3.7566249767070401</v>
      </c>
      <c r="AD8">
        <v>4</v>
      </c>
      <c r="AE8">
        <f>3*AD8+2</f>
        <v>14</v>
      </c>
      <c r="AH8" s="4">
        <f t="shared" ref="AH8:AH71" si="10">0.000063090994667*BA8</f>
        <v>6.3271441220847096E-4</v>
      </c>
      <c r="AI8" s="4">
        <f t="shared" ref="AI8:AI71" si="11">249.088908333*BB8</f>
        <v>2031.9679277061891</v>
      </c>
      <c r="AJ8" s="4"/>
      <c r="AK8" s="9">
        <f t="shared" si="7"/>
        <v>0.5692988354788131</v>
      </c>
      <c r="AL8" s="9">
        <f t="shared" si="8"/>
        <v>-2222.1871475352023</v>
      </c>
      <c r="AM8" s="9">
        <f t="shared" si="9"/>
        <v>20.89822570092268</v>
      </c>
      <c r="AN8" s="4">
        <f t="shared" ref="AN8:AN71" si="12">LN(AK8)</f>
        <v>-0.56334978855887552</v>
      </c>
      <c r="AO8" s="4">
        <f t="shared" ref="AO8:AO71" si="13">LN(AM8)</f>
        <v>3.0396642606743121</v>
      </c>
      <c r="AY8" s="6">
        <v>18974.651979999999</v>
      </c>
      <c r="AZ8" s="6">
        <v>23.674365999999999</v>
      </c>
      <c r="BA8" s="6">
        <v>10.028601</v>
      </c>
      <c r="BB8" s="6">
        <v>8.1576009999999997</v>
      </c>
      <c r="BC8" s="6">
        <v>0.33076299999999997</v>
      </c>
      <c r="BD8" s="6">
        <v>21.938611000000002</v>
      </c>
      <c r="BE8" s="6">
        <v>86.086162999999999</v>
      </c>
      <c r="BF8" s="6">
        <v>10</v>
      </c>
      <c r="BG8" s="6">
        <v>37.502088999999998</v>
      </c>
    </row>
    <row r="9" spans="1:59" x14ac:dyDescent="0.25">
      <c r="A9" s="9">
        <v>447966.31800000003</v>
      </c>
      <c r="B9" s="9">
        <v>24.798404999999999</v>
      </c>
      <c r="C9" s="9">
        <v>9.9201809999999995</v>
      </c>
      <c r="D9" s="9">
        <v>-0.13426199999999999</v>
      </c>
      <c r="E9" s="9">
        <v>29.021999000000001</v>
      </c>
      <c r="F9" s="9">
        <v>21.445868999999998</v>
      </c>
      <c r="G9" s="9">
        <v>85.789658000000003</v>
      </c>
      <c r="H9" s="9">
        <v>10</v>
      </c>
      <c r="I9" s="9">
        <v>40.52449</v>
      </c>
      <c r="L9" s="4">
        <f t="shared" si="0"/>
        <v>6.2587408656667473E-4</v>
      </c>
      <c r="M9" s="4">
        <f t="shared" si="1"/>
        <v>7229.0580485514183</v>
      </c>
      <c r="N9" s="2" t="s">
        <v>18</v>
      </c>
      <c r="O9" s="4">
        <f t="shared" si="2"/>
        <v>1.2476233506944099</v>
      </c>
      <c r="P9" s="9">
        <f t="shared" si="3"/>
        <v>-6776.3948711580597</v>
      </c>
      <c r="Q9" s="9">
        <f t="shared" si="4"/>
        <v>42.814956894694411</v>
      </c>
      <c r="R9" s="2">
        <f t="shared" si="5"/>
        <v>0.22124042206755079</v>
      </c>
      <c r="S9" s="2">
        <f t="shared" si="6"/>
        <v>3.7568875016971841</v>
      </c>
      <c r="V9" t="s">
        <v>48</v>
      </c>
      <c r="W9" t="s">
        <v>38</v>
      </c>
      <c r="X9" t="s">
        <v>39</v>
      </c>
      <c r="AD9">
        <v>5</v>
      </c>
      <c r="AE9">
        <f>3*AD9+2</f>
        <v>17</v>
      </c>
      <c r="AH9" s="4">
        <f t="shared" si="10"/>
        <v>6.3331831920942344E-4</v>
      </c>
      <c r="AI9" s="4">
        <f t="shared" si="11"/>
        <v>2024.820570570482</v>
      </c>
      <c r="AJ9" s="4"/>
      <c r="AK9" s="9">
        <f t="shared" si="7"/>
        <v>0.56984221420663395</v>
      </c>
      <c r="AL9" s="9">
        <f t="shared" si="8"/>
        <v>-2214.3707027236242</v>
      </c>
      <c r="AM9" s="9">
        <f t="shared" si="9"/>
        <v>20.824717118158915</v>
      </c>
      <c r="AN9" s="4">
        <f t="shared" si="12"/>
        <v>-0.56239577365583326</v>
      </c>
      <c r="AO9" s="4">
        <f t="shared" si="13"/>
        <v>3.0361406041987693</v>
      </c>
      <c r="AY9" s="6">
        <v>18975.381990000002</v>
      </c>
      <c r="AZ9" s="6">
        <v>23.642420999999999</v>
      </c>
      <c r="BA9" s="6">
        <v>10.038173</v>
      </c>
      <c r="BB9" s="6">
        <v>8.1289069999999999</v>
      </c>
      <c r="BC9" s="6">
        <v>0.34152900000000003</v>
      </c>
      <c r="BD9" s="6">
        <v>22.029423999999999</v>
      </c>
      <c r="BE9" s="6">
        <v>86.090615999999997</v>
      </c>
      <c r="BF9" s="6">
        <v>10</v>
      </c>
      <c r="BG9" s="6">
        <v>37.486010999999998</v>
      </c>
    </row>
    <row r="10" spans="1:59" x14ac:dyDescent="0.25">
      <c r="A10" s="9">
        <v>447968.72340000002</v>
      </c>
      <c r="B10" s="9">
        <v>24.745441</v>
      </c>
      <c r="C10" s="9">
        <v>9.9054369999999992</v>
      </c>
      <c r="D10" s="9">
        <v>-0.165294</v>
      </c>
      <c r="E10" s="9">
        <v>29.073613000000002</v>
      </c>
      <c r="F10" s="9">
        <v>21.471413999999999</v>
      </c>
      <c r="G10" s="9">
        <v>85.780749999999998</v>
      </c>
      <c r="H10" s="9">
        <v>10</v>
      </c>
      <c r="I10" s="9">
        <v>40.599918000000002</v>
      </c>
      <c r="L10" s="4">
        <f t="shared" si="0"/>
        <v>6.2494387294130451E-4</v>
      </c>
      <c r="M10" s="4">
        <f t="shared" si="1"/>
        <v>7241.9145234661173</v>
      </c>
      <c r="N10" s="2" t="s">
        <v>18</v>
      </c>
      <c r="O10" s="4">
        <f t="shared" si="2"/>
        <v>1.2457690540154847</v>
      </c>
      <c r="P10" s="9">
        <f t="shared" si="3"/>
        <v>-6788.4463099607401</v>
      </c>
      <c r="Q10" s="9">
        <f t="shared" si="4"/>
        <v>42.891100897909446</v>
      </c>
      <c r="R10" s="2">
        <f t="shared" si="5"/>
        <v>0.21975305327852881</v>
      </c>
      <c r="S10" s="2">
        <f t="shared" si="6"/>
        <v>3.7586643661385071</v>
      </c>
      <c r="W10" t="s">
        <v>42</v>
      </c>
      <c r="X10" t="s">
        <v>41</v>
      </c>
      <c r="AD10">
        <v>6</v>
      </c>
      <c r="AE10">
        <f>3*AD10+2</f>
        <v>20</v>
      </c>
      <c r="AH10" s="4">
        <f t="shared" si="10"/>
        <v>6.3354998934184073E-4</v>
      </c>
      <c r="AI10" s="4">
        <f t="shared" si="11"/>
        <v>2008.6235643061286</v>
      </c>
      <c r="AJ10" s="4"/>
      <c r="AK10" s="9">
        <f t="shared" si="7"/>
        <v>0.57005066455019415</v>
      </c>
      <c r="AL10" s="9">
        <f t="shared" si="8"/>
        <v>-2196.6574412796681</v>
      </c>
      <c r="AM10" s="9">
        <f t="shared" si="9"/>
        <v>20.658135407898449</v>
      </c>
      <c r="AN10" s="4">
        <f t="shared" si="12"/>
        <v>-0.56203003692781517</v>
      </c>
      <c r="AO10" s="4">
        <f t="shared" si="13"/>
        <v>3.0281092083068093</v>
      </c>
      <c r="AY10" s="6">
        <v>18976.733990000001</v>
      </c>
      <c r="AZ10" s="6">
        <v>23.653506</v>
      </c>
      <c r="BA10" s="6">
        <v>10.041845</v>
      </c>
      <c r="BB10" s="6">
        <v>8.0638819999999996</v>
      </c>
      <c r="BC10" s="6">
        <v>0.33316600000000002</v>
      </c>
      <c r="BD10" s="6">
        <v>21.853493</v>
      </c>
      <c r="BE10" s="6">
        <v>86.088766000000007</v>
      </c>
      <c r="BF10" s="6">
        <v>10</v>
      </c>
      <c r="BG10" s="6">
        <v>37.465131</v>
      </c>
    </row>
    <row r="11" spans="1:59" x14ac:dyDescent="0.25">
      <c r="A11" s="9">
        <v>447969.78399999999</v>
      </c>
      <c r="B11" s="9">
        <v>24.789176999999999</v>
      </c>
      <c r="C11" s="9">
        <v>9.9240700000000004</v>
      </c>
      <c r="D11" s="9">
        <v>-0.165182</v>
      </c>
      <c r="E11" s="9">
        <v>29.079536000000001</v>
      </c>
      <c r="F11" s="9">
        <v>21.431059999999999</v>
      </c>
      <c r="G11" s="9">
        <v>85.784683000000001</v>
      </c>
      <c r="H11" s="9">
        <v>10</v>
      </c>
      <c r="I11" s="9">
        <v>40.610430000000001</v>
      </c>
      <c r="L11" s="4">
        <f t="shared" si="0"/>
        <v>6.261194474449348E-4</v>
      </c>
      <c r="M11" s="4">
        <f t="shared" si="1"/>
        <v>7243.3898770701735</v>
      </c>
      <c r="N11" s="2" t="s">
        <v>18</v>
      </c>
      <c r="O11" s="4">
        <f t="shared" si="2"/>
        <v>1.2481124554003475</v>
      </c>
      <c r="P11" s="9">
        <f t="shared" si="3"/>
        <v>-6789.8292810931516</v>
      </c>
      <c r="Q11" s="9">
        <f t="shared" si="4"/>
        <v>42.899838855266808</v>
      </c>
      <c r="R11" s="2">
        <f t="shared" si="5"/>
        <v>0.22163237438157768</v>
      </c>
      <c r="S11" s="2">
        <f t="shared" si="6"/>
        <v>3.7588680696394294</v>
      </c>
      <c r="V11" t="s">
        <v>47</v>
      </c>
      <c r="W11" s="2" t="s">
        <v>21</v>
      </c>
      <c r="X11" s="2" t="s">
        <v>22</v>
      </c>
      <c r="AH11" s="4">
        <f t="shared" si="10"/>
        <v>6.3392967094774667E-4</v>
      </c>
      <c r="AI11" s="4">
        <f t="shared" si="11"/>
        <v>2006.1623168028902</v>
      </c>
      <c r="AJ11" s="4"/>
      <c r="AK11" s="9">
        <f t="shared" si="7"/>
        <v>0.57039229150213999</v>
      </c>
      <c r="AL11" s="9">
        <f t="shared" si="8"/>
        <v>-2193.9657882796264</v>
      </c>
      <c r="AM11" s="9">
        <f t="shared" si="9"/>
        <v>20.632822161007507</v>
      </c>
      <c r="AN11" s="4">
        <f t="shared" si="12"/>
        <v>-0.5614309241701777</v>
      </c>
      <c r="AO11" s="4">
        <f t="shared" si="13"/>
        <v>3.0268831166125287</v>
      </c>
      <c r="AY11" s="6">
        <v>18977.00706</v>
      </c>
      <c r="AZ11" s="6">
        <v>23.649072</v>
      </c>
      <c r="BA11" s="6">
        <v>10.047863</v>
      </c>
      <c r="BB11" s="6">
        <v>8.0540009999999995</v>
      </c>
      <c r="BC11" s="6">
        <v>0.33238400000000001</v>
      </c>
      <c r="BD11" s="6">
        <v>21.997450000000001</v>
      </c>
      <c r="BE11" s="6">
        <v>86.090216999999996</v>
      </c>
      <c r="BF11" s="6">
        <v>10</v>
      </c>
      <c r="BG11" s="6">
        <v>37.454946999999997</v>
      </c>
    </row>
    <row r="12" spans="1:59" x14ac:dyDescent="0.25">
      <c r="A12" s="9">
        <v>447970.03</v>
      </c>
      <c r="B12" s="9">
        <v>24.812799999999999</v>
      </c>
      <c r="C12" s="9">
        <v>9.9366179999999993</v>
      </c>
      <c r="D12" s="9">
        <v>-0.171487</v>
      </c>
      <c r="E12" s="9">
        <v>29.10023</v>
      </c>
      <c r="F12" s="9">
        <v>21.386496999999999</v>
      </c>
      <c r="G12" s="9">
        <v>85.780099000000007</v>
      </c>
      <c r="H12" s="9">
        <v>10</v>
      </c>
      <c r="I12" s="9">
        <v>40.603986999999996</v>
      </c>
      <c r="L12" s="4">
        <f t="shared" si="0"/>
        <v>6.2691111324601615E-4</v>
      </c>
      <c r="M12" s="4">
        <f t="shared" si="1"/>
        <v>7248.5445229392171</v>
      </c>
      <c r="N12" s="2" t="s">
        <v>18</v>
      </c>
      <c r="O12" s="4">
        <f t="shared" si="2"/>
        <v>1.2496905695299698</v>
      </c>
      <c r="P12" s="9">
        <f t="shared" si="3"/>
        <v>-6794.6611576108153</v>
      </c>
      <c r="Q12" s="9">
        <f t="shared" si="4"/>
        <v>42.930367859074536</v>
      </c>
      <c r="R12" s="2">
        <f t="shared" si="5"/>
        <v>0.22289597629401925</v>
      </c>
      <c r="S12" s="2">
        <f t="shared" si="6"/>
        <v>3.7595794510111835</v>
      </c>
      <c r="W12" s="2" t="s">
        <v>44</v>
      </c>
      <c r="X12" s="2" t="s">
        <v>43</v>
      </c>
      <c r="AH12" s="4">
        <f t="shared" si="10"/>
        <v>6.310274851930647E-4</v>
      </c>
      <c r="AI12" s="4">
        <f t="shared" si="11"/>
        <v>1996.9664524850525</v>
      </c>
      <c r="AJ12" s="4"/>
      <c r="AK12" s="9">
        <f t="shared" si="7"/>
        <v>0.56778098545536193</v>
      </c>
      <c r="AL12" s="9">
        <f t="shared" si="8"/>
        <v>-2183.9090687719299</v>
      </c>
      <c r="AM12" s="9">
        <f t="shared" si="9"/>
        <v>20.538245250905302</v>
      </c>
      <c r="AN12" s="4">
        <f t="shared" si="12"/>
        <v>-0.56601952360657315</v>
      </c>
      <c r="AO12" s="4">
        <f t="shared" si="13"/>
        <v>3.0222887700284651</v>
      </c>
      <c r="AY12" s="6">
        <v>18979.407060000001</v>
      </c>
      <c r="AZ12" s="6">
        <v>23.675139000000001</v>
      </c>
      <c r="BA12" s="6">
        <v>10.001863</v>
      </c>
      <c r="BB12" s="6">
        <v>8.0170829999999995</v>
      </c>
      <c r="BC12" s="6">
        <v>0.32647900000000002</v>
      </c>
      <c r="BD12" s="6">
        <v>22.033192</v>
      </c>
      <c r="BE12" s="6">
        <v>86.086562000000001</v>
      </c>
      <c r="BF12" s="6">
        <v>10</v>
      </c>
      <c r="BG12" s="6">
        <v>37.486376</v>
      </c>
    </row>
    <row r="13" spans="1:59" x14ac:dyDescent="0.25">
      <c r="A13" s="9">
        <v>447971.91399999999</v>
      </c>
      <c r="B13" s="9">
        <v>24.823872999999999</v>
      </c>
      <c r="C13" s="9">
        <v>9.9373889999999996</v>
      </c>
      <c r="D13" s="9">
        <v>-0.17216699999999999</v>
      </c>
      <c r="E13" s="9">
        <v>29.136589000000001</v>
      </c>
      <c r="F13" s="9">
        <v>21.393429999999999</v>
      </c>
      <c r="G13" s="9">
        <v>85.786709999999999</v>
      </c>
      <c r="H13" s="9">
        <v>10</v>
      </c>
      <c r="I13" s="9">
        <v>40.645892000000003</v>
      </c>
      <c r="L13" s="4">
        <f t="shared" si="0"/>
        <v>6.2695975640290446E-4</v>
      </c>
      <c r="M13" s="4">
        <f t="shared" si="1"/>
        <v>7257.6011465572965</v>
      </c>
      <c r="N13" s="2" t="s">
        <v>18</v>
      </c>
      <c r="O13" s="4">
        <f t="shared" si="2"/>
        <v>1.2497875352610777</v>
      </c>
      <c r="P13" s="9">
        <f t="shared" si="3"/>
        <v>-6803.1506810623332</v>
      </c>
      <c r="Q13" s="9">
        <f t="shared" si="4"/>
        <v>42.98400679062209</v>
      </c>
      <c r="R13" s="2">
        <f t="shared" si="5"/>
        <v>0.22297356507622992</v>
      </c>
      <c r="S13" s="2">
        <f t="shared" si="6"/>
        <v>3.760828111406735</v>
      </c>
      <c r="V13" s="10"/>
      <c r="W13" s="11" t="s">
        <v>17</v>
      </c>
      <c r="X13" s="12" t="s">
        <v>16</v>
      </c>
      <c r="AH13" s="4">
        <f t="shared" si="10"/>
        <v>6.3097354239262436E-4</v>
      </c>
      <c r="AI13" s="4">
        <f t="shared" si="11"/>
        <v>1997.2446847956608</v>
      </c>
      <c r="AJ13" s="4"/>
      <c r="AK13" s="9">
        <f t="shared" si="7"/>
        <v>0.56773244922340549</v>
      </c>
      <c r="AL13" s="9">
        <f t="shared" si="8"/>
        <v>-2184.2133473268382</v>
      </c>
      <c r="AM13" s="9">
        <f t="shared" si="9"/>
        <v>20.541106792933153</v>
      </c>
      <c r="AN13" s="4">
        <f t="shared" si="12"/>
        <v>-0.56610501133486191</v>
      </c>
      <c r="AO13" s="4">
        <f t="shared" si="13"/>
        <v>3.0224280878068672</v>
      </c>
      <c r="AY13" s="6">
        <v>18979.664980000001</v>
      </c>
      <c r="AZ13" s="6">
        <v>23.623408000000001</v>
      </c>
      <c r="BA13" s="6">
        <v>10.001008000000001</v>
      </c>
      <c r="BB13" s="6">
        <v>8.0182000000000002</v>
      </c>
      <c r="BC13" s="6">
        <v>0.32994400000000002</v>
      </c>
      <c r="BD13" s="6">
        <v>22.033192</v>
      </c>
      <c r="BE13" s="6">
        <v>86.086562000000001</v>
      </c>
      <c r="BF13" s="6">
        <v>10</v>
      </c>
      <c r="BG13" s="6">
        <v>37.487437999999997</v>
      </c>
    </row>
    <row r="14" spans="1:59" x14ac:dyDescent="0.25">
      <c r="A14" s="9">
        <v>447972.80109999998</v>
      </c>
      <c r="B14" s="9">
        <v>24.722733999999999</v>
      </c>
      <c r="C14" s="9">
        <v>9.9232150000000008</v>
      </c>
      <c r="D14" s="9">
        <v>-0.16930799999999999</v>
      </c>
      <c r="E14" s="9">
        <v>29.125283</v>
      </c>
      <c r="F14" s="9">
        <v>21.416990999999999</v>
      </c>
      <c r="G14" s="9">
        <v>85.783631999999997</v>
      </c>
      <c r="H14" s="9">
        <v>10</v>
      </c>
      <c r="I14" s="9">
        <v>40.680897000000002</v>
      </c>
      <c r="L14" s="4">
        <f t="shared" si="0"/>
        <v>6.2606550464449446E-4</v>
      </c>
      <c r="M14" s="4">
        <f t="shared" si="1"/>
        <v>7254.7849473596834</v>
      </c>
      <c r="N14" s="2" t="s">
        <v>18</v>
      </c>
      <c r="O14" s="4">
        <f t="shared" si="2"/>
        <v>1.2480049253094303</v>
      </c>
      <c r="P14" s="9">
        <f t="shared" si="3"/>
        <v>-6800.5108242966662</v>
      </c>
      <c r="Q14" s="9">
        <f t="shared" si="4"/>
        <v>42.967327515612411</v>
      </c>
      <c r="R14" s="2">
        <f t="shared" si="5"/>
        <v>0.22154621650149178</v>
      </c>
      <c r="S14" s="2">
        <f t="shared" si="6"/>
        <v>3.7604400016617574</v>
      </c>
      <c r="V14" s="13" t="s">
        <v>18</v>
      </c>
      <c r="W14" s="14">
        <f ca="1">W3</f>
        <v>0.56155770693839935</v>
      </c>
      <c r="X14" s="15">
        <f ca="1">EXP(X3-W14*LN(2*(3*W14+1)/W14/AD3))</f>
        <v>1.3754698691797012</v>
      </c>
      <c r="AH14" s="4">
        <f t="shared" si="10"/>
        <v>6.3074244007915909E-4</v>
      </c>
      <c r="AI14" s="4">
        <f t="shared" si="11"/>
        <v>1991.1621827430772</v>
      </c>
      <c r="AJ14" s="4"/>
      <c r="AK14" s="9">
        <f t="shared" si="7"/>
        <v>0.56752450978754998</v>
      </c>
      <c r="AL14" s="9">
        <f t="shared" si="8"/>
        <v>-2177.5614421949663</v>
      </c>
      <c r="AM14" s="9">
        <f t="shared" si="9"/>
        <v>20.478549948906231</v>
      </c>
      <c r="AN14" s="4">
        <f t="shared" si="12"/>
        <v>-0.56647134150624812</v>
      </c>
      <c r="AO14" s="4">
        <f t="shared" si="13"/>
        <v>3.0193779943885737</v>
      </c>
      <c r="AY14" s="6">
        <v>18981.861209999999</v>
      </c>
      <c r="AZ14" s="6">
        <v>23.63006</v>
      </c>
      <c r="BA14" s="6">
        <v>9.9973449999999993</v>
      </c>
      <c r="BB14" s="6">
        <v>7.9937810000000002</v>
      </c>
      <c r="BC14" s="6">
        <v>0.31221100000000002</v>
      </c>
      <c r="BD14" s="6">
        <v>21.964144999999998</v>
      </c>
      <c r="BE14" s="6">
        <v>86.088319999999996</v>
      </c>
      <c r="BF14" s="6">
        <v>10</v>
      </c>
      <c r="BG14" s="6">
        <v>37.491455000000002</v>
      </c>
    </row>
    <row r="15" spans="1:59" x14ac:dyDescent="0.25">
      <c r="A15" s="9">
        <v>447975.52899999998</v>
      </c>
      <c r="B15" s="9">
        <v>24.702062000000002</v>
      </c>
      <c r="C15" s="9">
        <v>9.9106430000000003</v>
      </c>
      <c r="D15" s="9">
        <v>-0.15314</v>
      </c>
      <c r="E15" s="9">
        <v>29.160506000000002</v>
      </c>
      <c r="F15" s="9">
        <v>21.437723999999999</v>
      </c>
      <c r="G15" s="9">
        <v>85.781809999999993</v>
      </c>
      <c r="H15" s="9">
        <v>10</v>
      </c>
      <c r="I15" s="9">
        <v>40.783510999999997</v>
      </c>
      <c r="L15" s="4">
        <f t="shared" si="0"/>
        <v>6.2527232465954096E-4</v>
      </c>
      <c r="M15" s="4">
        <f t="shared" si="1"/>
        <v>7263.5586059778971</v>
      </c>
      <c r="N15" s="2" t="s">
        <v>18</v>
      </c>
      <c r="O15" s="4">
        <f t="shared" si="2"/>
        <v>1.2464237927912909</v>
      </c>
      <c r="P15" s="9">
        <f t="shared" si="3"/>
        <v>-6808.7351012166264</v>
      </c>
      <c r="Q15" s="9">
        <f t="shared" si="4"/>
        <v>43.019290553261953</v>
      </c>
      <c r="R15" s="2">
        <f t="shared" si="5"/>
        <v>0.22027848516210752</v>
      </c>
      <c r="S15" s="2">
        <f t="shared" si="6"/>
        <v>3.7616486326125296</v>
      </c>
      <c r="V15" s="13" t="s">
        <v>19</v>
      </c>
      <c r="W15" s="14">
        <f ca="1">AV3</f>
        <v>0.67654356701945761</v>
      </c>
      <c r="X15" s="15">
        <f ca="1">AW3</f>
        <v>0.72300297869651065</v>
      </c>
      <c r="AH15" s="4">
        <f t="shared" si="10"/>
        <v>6.3086937916042912E-4</v>
      </c>
      <c r="AI15" s="4">
        <f t="shared" si="11"/>
        <v>1990.0903531705203</v>
      </c>
      <c r="AJ15" s="4"/>
      <c r="AK15" s="9">
        <f t="shared" si="7"/>
        <v>0.56763872604333521</v>
      </c>
      <c r="AL15" s="9">
        <f t="shared" si="8"/>
        <v>-2176.3892751208664</v>
      </c>
      <c r="AM15" s="9">
        <f t="shared" si="9"/>
        <v>20.46752647948292</v>
      </c>
      <c r="AN15" s="4">
        <f t="shared" si="12"/>
        <v>-0.56627010832221703</v>
      </c>
      <c r="AO15" s="4">
        <f t="shared" si="13"/>
        <v>3.0188395560007635</v>
      </c>
      <c r="AY15" s="6">
        <v>18982.451990000001</v>
      </c>
      <c r="AZ15" s="6">
        <v>23.640035999999998</v>
      </c>
      <c r="BA15" s="6">
        <v>9.9993569999999998</v>
      </c>
      <c r="BB15" s="6">
        <v>7.9894780000000001</v>
      </c>
      <c r="BC15" s="6">
        <v>0.31016199999999999</v>
      </c>
      <c r="BD15" s="6">
        <v>21.985827</v>
      </c>
      <c r="BE15" s="6">
        <v>86.091173999999995</v>
      </c>
      <c r="BF15" s="6">
        <v>10</v>
      </c>
      <c r="BG15" s="6">
        <v>37.489597000000003</v>
      </c>
    </row>
    <row r="16" spans="1:59" x14ac:dyDescent="0.25">
      <c r="A16" s="9">
        <v>447975.97519999999</v>
      </c>
      <c r="B16" s="9">
        <v>24.819444000000001</v>
      </c>
      <c r="C16" s="9">
        <v>9.9055129999999991</v>
      </c>
      <c r="D16" s="9">
        <v>-0.150476</v>
      </c>
      <c r="E16" s="9">
        <v>29.161586</v>
      </c>
      <c r="F16" s="9">
        <v>21.386261000000001</v>
      </c>
      <c r="G16" s="9">
        <v>85.784533999999994</v>
      </c>
      <c r="H16" s="9">
        <v>10</v>
      </c>
      <c r="I16" s="9">
        <v>40.802515</v>
      </c>
      <c r="L16" s="4">
        <f t="shared" si="0"/>
        <v>6.2494866785689919E-4</v>
      </c>
      <c r="M16" s="4">
        <f t="shared" si="1"/>
        <v>7263.8276219988966</v>
      </c>
      <c r="N16" s="2" t="s">
        <v>18</v>
      </c>
      <c r="O16" s="4">
        <f t="shared" si="2"/>
        <v>1.2457786122457883</v>
      </c>
      <c r="P16" s="9">
        <f t="shared" si="3"/>
        <v>-6808.9872722149385</v>
      </c>
      <c r="Q16" s="9">
        <f t="shared" si="4"/>
        <v>43.020883832672034</v>
      </c>
      <c r="R16" s="2">
        <f t="shared" si="5"/>
        <v>0.21976072580306699</v>
      </c>
      <c r="S16" s="2">
        <f t="shared" si="6"/>
        <v>3.7616856683210607</v>
      </c>
      <c r="V16" s="16" t="s">
        <v>46</v>
      </c>
      <c r="W16" s="17">
        <f ca="1">AVERAGE(W14:W15)</f>
        <v>0.61905063697892848</v>
      </c>
      <c r="X16" s="17">
        <f ca="1">AVERAGE(X14:X15)</f>
        <v>1.049236423938106</v>
      </c>
      <c r="AB16" t="s">
        <v>18</v>
      </c>
      <c r="AC16">
        <v>14.5</v>
      </c>
      <c r="AD16">
        <v>0.33791158725492931</v>
      </c>
      <c r="AE16" t="s">
        <v>23</v>
      </c>
      <c r="AF16" s="4" t="s">
        <v>37</v>
      </c>
      <c r="AH16" s="4">
        <f t="shared" si="10"/>
        <v>6.3025115050368728E-4</v>
      </c>
      <c r="AI16" s="4">
        <f t="shared" si="11"/>
        <v>1989.5406139498293</v>
      </c>
      <c r="AJ16" s="4"/>
      <c r="AK16" s="9">
        <f t="shared" si="7"/>
        <v>0.56708246108784877</v>
      </c>
      <c r="AL16" s="9">
        <f t="shared" si="8"/>
        <v>-2175.7880729985009</v>
      </c>
      <c r="AM16" s="9">
        <f t="shared" si="9"/>
        <v>20.461872564303452</v>
      </c>
      <c r="AN16" s="4">
        <f t="shared" si="12"/>
        <v>-0.56725055181151651</v>
      </c>
      <c r="AO16" s="4">
        <f t="shared" si="13"/>
        <v>3.0185632795174766</v>
      </c>
      <c r="AU16" s="6" t="s">
        <v>19</v>
      </c>
      <c r="AV16" s="6">
        <v>10</v>
      </c>
      <c r="AY16" s="6">
        <v>18984.488219999999</v>
      </c>
      <c r="AZ16" s="6">
        <v>23.666640000000001</v>
      </c>
      <c r="BA16" s="6">
        <v>9.9895580000000006</v>
      </c>
      <c r="BB16" s="6">
        <v>7.9872709999999998</v>
      </c>
      <c r="BC16" s="6">
        <v>0.290493</v>
      </c>
      <c r="BD16" s="6">
        <v>21.888500000000001</v>
      </c>
      <c r="BE16" s="6">
        <v>86.091025999999999</v>
      </c>
      <c r="BF16" s="6">
        <v>10</v>
      </c>
      <c r="BG16" s="6">
        <v>37.501812999999999</v>
      </c>
    </row>
    <row r="17" spans="1:59" x14ac:dyDescent="0.25">
      <c r="A17" s="9">
        <v>447978.36300000001</v>
      </c>
      <c r="B17" s="9">
        <v>24.757062999999999</v>
      </c>
      <c r="C17" s="9">
        <v>9.9701210000000007</v>
      </c>
      <c r="D17" s="9">
        <v>-0.15470500000000001</v>
      </c>
      <c r="E17" s="9">
        <v>29.216384999999999</v>
      </c>
      <c r="F17" s="9">
        <v>21.475857000000001</v>
      </c>
      <c r="G17" s="9">
        <v>85.786422000000002</v>
      </c>
      <c r="H17" s="9">
        <v>10</v>
      </c>
      <c r="I17" s="9">
        <v>40.778050999999998</v>
      </c>
      <c r="L17" s="4">
        <f t="shared" si="0"/>
        <v>6.2902485084034474E-4</v>
      </c>
      <c r="M17" s="4">
        <f t="shared" si="1"/>
        <v>7277.4774450866362</v>
      </c>
      <c r="N17" s="2" t="s">
        <v>18</v>
      </c>
      <c r="O17" s="4">
        <f t="shared" si="2"/>
        <v>1.2539041141334721</v>
      </c>
      <c r="P17" s="9">
        <f t="shared" si="3"/>
        <v>-6821.7823819709756</v>
      </c>
      <c r="Q17" s="9">
        <f t="shared" si="4"/>
        <v>43.101726534888115</v>
      </c>
      <c r="R17" s="2">
        <f t="shared" si="5"/>
        <v>0.2262619752788122</v>
      </c>
      <c r="S17" s="2">
        <f t="shared" si="6"/>
        <v>3.7635630551214785</v>
      </c>
      <c r="AB17" t="s">
        <v>18</v>
      </c>
      <c r="AC17">
        <v>11.5</v>
      </c>
      <c r="AD17">
        <v>0.75591570452740875</v>
      </c>
      <c r="AE17" t="s">
        <v>23</v>
      </c>
      <c r="AF17" s="4" t="s">
        <v>37</v>
      </c>
      <c r="AH17" s="4">
        <f t="shared" si="10"/>
        <v>6.2966894680490022E-4</v>
      </c>
      <c r="AI17" s="4">
        <f t="shared" si="11"/>
        <v>1991.0764961586106</v>
      </c>
      <c r="AJ17" s="4"/>
      <c r="AK17" s="9">
        <f t="shared" si="7"/>
        <v>0.56655861038785593</v>
      </c>
      <c r="AL17" s="9">
        <f t="shared" si="8"/>
        <v>-2177.4677342067043</v>
      </c>
      <c r="AM17" s="9">
        <f t="shared" si="9"/>
        <v>20.477668686186821</v>
      </c>
      <c r="AN17" s="4">
        <f t="shared" si="12"/>
        <v>-0.56817474333996432</v>
      </c>
      <c r="AO17" s="4">
        <f t="shared" si="13"/>
        <v>3.0193349600094774</v>
      </c>
      <c r="AU17" s="6" t="s">
        <v>19</v>
      </c>
      <c r="AV17" s="6">
        <v>11.5</v>
      </c>
      <c r="AY17" s="6">
        <v>18984.914990000001</v>
      </c>
      <c r="AZ17" s="6">
        <v>23.558373</v>
      </c>
      <c r="BA17" s="6">
        <v>9.9803300000000004</v>
      </c>
      <c r="BB17" s="6">
        <v>7.9934370000000001</v>
      </c>
      <c r="BC17" s="6">
        <v>0.28648800000000002</v>
      </c>
      <c r="BD17" s="6">
        <v>21.956004</v>
      </c>
      <c r="BE17" s="6">
        <v>86.087743000000003</v>
      </c>
      <c r="BF17" s="6">
        <v>10</v>
      </c>
      <c r="BG17" s="6">
        <v>37.513280999999999</v>
      </c>
    </row>
    <row r="18" spans="1:59" x14ac:dyDescent="0.25">
      <c r="A18" s="9">
        <v>447979.25</v>
      </c>
      <c r="B18" s="9">
        <v>24.712945999999999</v>
      </c>
      <c r="C18" s="9">
        <v>9.9734060000000007</v>
      </c>
      <c r="D18" s="9">
        <v>-0.14794299999999999</v>
      </c>
      <c r="E18" s="9">
        <v>29.195691</v>
      </c>
      <c r="F18" s="9">
        <v>21.521156999999999</v>
      </c>
      <c r="G18" s="9">
        <v>85.784339000000003</v>
      </c>
      <c r="H18" s="9">
        <v>10</v>
      </c>
      <c r="I18" s="9">
        <v>40.783994999999997</v>
      </c>
      <c r="L18" s="4">
        <f t="shared" si="0"/>
        <v>6.2923210475782586E-4</v>
      </c>
      <c r="M18" s="4">
        <f t="shared" si="1"/>
        <v>7272.3227992175935</v>
      </c>
      <c r="N18" s="2" t="s">
        <v>18</v>
      </c>
      <c r="O18" s="4">
        <f t="shared" si="2"/>
        <v>1.2543172560617326</v>
      </c>
      <c r="P18" s="9">
        <f t="shared" si="3"/>
        <v>-6816.950505453312</v>
      </c>
      <c r="Q18" s="9">
        <f t="shared" si="4"/>
        <v>43.071197531080387</v>
      </c>
      <c r="R18" s="2">
        <f t="shared" si="5"/>
        <v>0.22659140547736334</v>
      </c>
      <c r="S18" s="2">
        <f t="shared" si="6"/>
        <v>3.7628545029766864</v>
      </c>
      <c r="AB18" t="s">
        <v>18</v>
      </c>
      <c r="AC18">
        <v>10.75</v>
      </c>
      <c r="AD18">
        <v>0.38288552874081272</v>
      </c>
      <c r="AE18" t="s">
        <v>23</v>
      </c>
      <c r="AF18" s="4" t="s">
        <v>37</v>
      </c>
      <c r="AH18" s="4">
        <f t="shared" si="10"/>
        <v>6.2902005592475007E-4</v>
      </c>
      <c r="AI18" s="4">
        <f t="shared" si="11"/>
        <v>1993.1596266989993</v>
      </c>
      <c r="AJ18" s="4"/>
      <c r="AK18" s="9">
        <f t="shared" si="7"/>
        <v>0.56597475641631001</v>
      </c>
      <c r="AL18" s="9">
        <f t="shared" si="8"/>
        <v>-2179.7458734678471</v>
      </c>
      <c r="AM18" s="9">
        <f t="shared" si="9"/>
        <v>20.499093105147349</v>
      </c>
      <c r="AN18" s="4">
        <f t="shared" si="12"/>
        <v>-0.56920580174474611</v>
      </c>
      <c r="AO18" s="4">
        <f t="shared" si="13"/>
        <v>3.0203806463924989</v>
      </c>
      <c r="AU18" s="6" t="s">
        <v>19</v>
      </c>
      <c r="AV18" s="6">
        <v>13</v>
      </c>
      <c r="AY18" s="6">
        <v>18986.128710000001</v>
      </c>
      <c r="AZ18" s="6">
        <v>23.751621</v>
      </c>
      <c r="BA18" s="6">
        <v>9.9700450000000007</v>
      </c>
      <c r="BB18" s="6">
        <v>8.0017999999999994</v>
      </c>
      <c r="BC18" s="6">
        <v>0.26998499999999998</v>
      </c>
      <c r="BD18" s="6">
        <v>21.966584000000001</v>
      </c>
      <c r="BE18" s="6">
        <v>86.085614000000007</v>
      </c>
      <c r="BF18" s="6">
        <v>10</v>
      </c>
      <c r="BG18" s="6">
        <v>37.529828999999999</v>
      </c>
    </row>
    <row r="19" spans="1:59" x14ac:dyDescent="0.25">
      <c r="A19" s="9">
        <v>447980.79999999999</v>
      </c>
      <c r="B19" s="9">
        <v>24.824421000000001</v>
      </c>
      <c r="C19" s="9">
        <v>10.004436</v>
      </c>
      <c r="D19" s="9">
        <v>-0.15488199999999999</v>
      </c>
      <c r="E19" s="9">
        <v>29.231639999999999</v>
      </c>
      <c r="F19" s="9">
        <v>21.482520000000001</v>
      </c>
      <c r="G19" s="9">
        <v>85.786766</v>
      </c>
      <c r="H19" s="9">
        <v>10</v>
      </c>
      <c r="I19" s="9">
        <v>40.758803999999998</v>
      </c>
      <c r="L19" s="4">
        <f t="shared" si="0"/>
        <v>6.3118981832234282E-4</v>
      </c>
      <c r="M19" s="4">
        <f t="shared" si="1"/>
        <v>7281.2772963832558</v>
      </c>
      <c r="N19" s="2" t="s">
        <v>18</v>
      </c>
      <c r="O19" s="4">
        <f t="shared" si="2"/>
        <v>1.2582197808817985</v>
      </c>
      <c r="P19" s="9">
        <f t="shared" si="3"/>
        <v>-6825.3442973221372</v>
      </c>
      <c r="Q19" s="9">
        <f t="shared" si="4"/>
        <v>43.124231606555597</v>
      </c>
      <c r="R19" s="2">
        <f t="shared" si="5"/>
        <v>0.22969784960213657</v>
      </c>
      <c r="S19" s="2">
        <f t="shared" si="6"/>
        <v>3.7640850573737841</v>
      </c>
      <c r="AB19" t="s">
        <v>18</v>
      </c>
      <c r="AC19">
        <v>13</v>
      </c>
      <c r="AD19">
        <v>8.5151986745362285E-2</v>
      </c>
      <c r="AE19" t="s">
        <v>23</v>
      </c>
      <c r="AF19" s="4" t="s">
        <v>37</v>
      </c>
      <c r="AH19" s="4">
        <f t="shared" si="10"/>
        <v>6.2816233385225219E-4</v>
      </c>
      <c r="AI19" s="4">
        <f t="shared" si="11"/>
        <v>1997.0568717587776</v>
      </c>
      <c r="AJ19" s="4"/>
      <c r="AK19" s="9">
        <f t="shared" si="7"/>
        <v>0.56520300194444151</v>
      </c>
      <c r="AL19" s="9">
        <f t="shared" si="8"/>
        <v>-2184.0079524921016</v>
      </c>
      <c r="AM19" s="9">
        <f t="shared" si="9"/>
        <v>20.539175188019097</v>
      </c>
      <c r="AN19" s="4">
        <f t="shared" si="12"/>
        <v>-0.57057031688997162</v>
      </c>
      <c r="AO19" s="4">
        <f t="shared" si="13"/>
        <v>3.0223340473172535</v>
      </c>
      <c r="AU19" s="6" t="s">
        <v>19</v>
      </c>
      <c r="AV19" s="6">
        <v>14.5</v>
      </c>
      <c r="AY19" s="6">
        <v>18988.25506</v>
      </c>
      <c r="AZ19" s="6">
        <v>23.683098999999999</v>
      </c>
      <c r="BA19" s="6">
        <v>9.9564500000000002</v>
      </c>
      <c r="BB19" s="6">
        <v>8.0174459999999996</v>
      </c>
      <c r="BC19" s="6">
        <v>0.25892100000000001</v>
      </c>
      <c r="BD19" s="6">
        <v>21.913665000000002</v>
      </c>
      <c r="BE19" s="6">
        <v>86.083680000000001</v>
      </c>
      <c r="BF19" s="6">
        <v>10</v>
      </c>
      <c r="BG19" s="6">
        <v>37.567618000000003</v>
      </c>
    </row>
    <row r="20" spans="1:59" x14ac:dyDescent="0.25">
      <c r="A20" s="9">
        <v>447982.723</v>
      </c>
      <c r="B20" s="9">
        <v>24.910979000000001</v>
      </c>
      <c r="C20" s="9">
        <v>10.003816</v>
      </c>
      <c r="D20" s="9">
        <v>-0.183194</v>
      </c>
      <c r="E20" s="9">
        <v>29.221246000000001</v>
      </c>
      <c r="F20" s="9">
        <v>21.442537000000002</v>
      </c>
      <c r="G20" s="9">
        <v>85.784617999999995</v>
      </c>
      <c r="H20" s="9">
        <v>10</v>
      </c>
      <c r="I20" s="9">
        <v>40.758052999999997</v>
      </c>
      <c r="L20" s="4">
        <f t="shared" si="0"/>
        <v>6.311507019056493E-4</v>
      </c>
      <c r="M20" s="4">
        <f t="shared" si="1"/>
        <v>7278.6882662700436</v>
      </c>
      <c r="N20" s="2" t="s">
        <v>18</v>
      </c>
      <c r="O20" s="4">
        <f t="shared" si="2"/>
        <v>1.2581418058451102</v>
      </c>
      <c r="P20" s="9">
        <f t="shared" si="3"/>
        <v>-6822.9173849550471</v>
      </c>
      <c r="Q20" s="9">
        <f t="shared" si="4"/>
        <v>43.108897767492223</v>
      </c>
      <c r="R20" s="2">
        <f t="shared" si="5"/>
        <v>0.22963587517276632</v>
      </c>
      <c r="S20" s="2">
        <f t="shared" si="6"/>
        <v>3.7637294205243204</v>
      </c>
      <c r="AB20" t="s">
        <v>19</v>
      </c>
      <c r="AC20">
        <v>10</v>
      </c>
      <c r="AD20">
        <v>7.3356886627467199E-2</v>
      </c>
      <c r="AE20" t="s">
        <v>23</v>
      </c>
      <c r="AF20" t="s">
        <v>37</v>
      </c>
      <c r="AH20" s="4">
        <f t="shared" si="10"/>
        <v>6.2819507807848445E-4</v>
      </c>
      <c r="AI20" s="4">
        <f t="shared" si="11"/>
        <v>1995.0016391761219</v>
      </c>
      <c r="AJ20" s="4"/>
      <c r="AK20" s="9">
        <f t="shared" si="7"/>
        <v>0.56523246428875196</v>
      </c>
      <c r="AL20" s="9">
        <f t="shared" si="8"/>
        <v>-2181.7603228085322</v>
      </c>
      <c r="AM20" s="9">
        <f t="shared" si="9"/>
        <v>20.51803769180442</v>
      </c>
      <c r="AN20" s="4">
        <f t="shared" si="12"/>
        <v>-0.57051819123539482</v>
      </c>
      <c r="AO20" s="4">
        <f t="shared" si="13"/>
        <v>3.0213043866754536</v>
      </c>
      <c r="AU20" s="6" t="s">
        <v>19</v>
      </c>
      <c r="AV20" s="6">
        <v>16</v>
      </c>
      <c r="AY20" s="6">
        <v>18989.79005</v>
      </c>
      <c r="AZ20" s="6">
        <v>23.746649999999999</v>
      </c>
      <c r="BA20" s="6">
        <v>9.9569690000000008</v>
      </c>
      <c r="BB20" s="6">
        <v>8.0091950000000001</v>
      </c>
      <c r="BC20" s="6">
        <v>0.24595700000000001</v>
      </c>
      <c r="BD20" s="6">
        <v>21.930318</v>
      </c>
      <c r="BE20" s="6">
        <v>86.089035999999993</v>
      </c>
      <c r="BF20" s="6">
        <v>10</v>
      </c>
      <c r="BG20" s="6">
        <v>37.593136000000001</v>
      </c>
    </row>
    <row r="21" spans="1:59" x14ac:dyDescent="0.25">
      <c r="A21" s="9">
        <v>447983.41</v>
      </c>
      <c r="B21" s="9">
        <v>24.725687000000001</v>
      </c>
      <c r="C21" s="9">
        <v>10.001427</v>
      </c>
      <c r="D21" s="9">
        <v>-0.19367100000000001</v>
      </c>
      <c r="E21" s="9">
        <v>29.220278</v>
      </c>
      <c r="F21" s="9">
        <v>21.411942</v>
      </c>
      <c r="G21" s="9">
        <v>85.785844999999995</v>
      </c>
      <c r="H21" s="9">
        <v>10</v>
      </c>
      <c r="I21" s="9">
        <v>40.761614999999999</v>
      </c>
      <c r="L21" s="4">
        <f t="shared" si="0"/>
        <v>6.309999775193898E-4</v>
      </c>
      <c r="M21" s="4">
        <f t="shared" si="1"/>
        <v>7278.4471482067765</v>
      </c>
      <c r="N21" s="2" t="s">
        <v>18</v>
      </c>
      <c r="O21" s="4">
        <f t="shared" si="2"/>
        <v>1.2578413504214832</v>
      </c>
      <c r="P21" s="9">
        <f t="shared" si="3"/>
        <v>-6822.6913650232254</v>
      </c>
      <c r="Q21" s="9">
        <f t="shared" si="4"/>
        <v>43.107469717057995</v>
      </c>
      <c r="R21" s="2">
        <f t="shared" si="5"/>
        <v>0.22939703778285223</v>
      </c>
      <c r="S21" s="2">
        <f t="shared" si="6"/>
        <v>3.7636962933936831</v>
      </c>
      <c r="AB21" t="s">
        <v>19</v>
      </c>
      <c r="AC21">
        <v>25</v>
      </c>
      <c r="AD21">
        <v>0.83336130757620097</v>
      </c>
      <c r="AE21" t="s">
        <v>23</v>
      </c>
      <c r="AF21" t="s">
        <v>40</v>
      </c>
      <c r="AH21" s="4">
        <f t="shared" si="10"/>
        <v>6.2819350080361774E-4</v>
      </c>
      <c r="AI21" s="4">
        <f t="shared" si="11"/>
        <v>1995.1894522130053</v>
      </c>
      <c r="AJ21" s="4"/>
      <c r="AK21" s="9">
        <f t="shared" si="7"/>
        <v>0.565231045100683</v>
      </c>
      <c r="AL21" s="9">
        <f t="shared" si="8"/>
        <v>-2181.9657176432693</v>
      </c>
      <c r="AM21" s="9">
        <f t="shared" si="9"/>
        <v>20.519969296718482</v>
      </c>
      <c r="AN21" s="4">
        <f t="shared" si="12"/>
        <v>-0.57052070204278871</v>
      </c>
      <c r="AO21" s="4">
        <f t="shared" si="13"/>
        <v>3.0213985240401668</v>
      </c>
      <c r="AU21" s="6" t="s">
        <v>19</v>
      </c>
      <c r="AV21" s="6">
        <v>17.5</v>
      </c>
      <c r="AY21" s="6">
        <v>18990.232120000001</v>
      </c>
      <c r="AZ21" s="6">
        <v>23.706007</v>
      </c>
      <c r="BA21" s="6">
        <v>9.956944</v>
      </c>
      <c r="BB21" s="6">
        <v>8.0099490000000007</v>
      </c>
      <c r="BC21" s="6">
        <v>0.24903</v>
      </c>
      <c r="BD21" s="6">
        <v>21.958662</v>
      </c>
      <c r="BE21" s="6">
        <v>86.087567000000007</v>
      </c>
      <c r="BF21" s="6">
        <v>10</v>
      </c>
      <c r="BG21" s="6">
        <v>37.599414000000003</v>
      </c>
    </row>
    <row r="22" spans="1:59" x14ac:dyDescent="0.25">
      <c r="A22" s="9">
        <v>447985.35499999998</v>
      </c>
      <c r="B22" s="9">
        <v>24.829218999999998</v>
      </c>
      <c r="C22" s="9">
        <v>10.010211</v>
      </c>
      <c r="D22" s="9">
        <v>-0.21287500000000001</v>
      </c>
      <c r="E22" s="9">
        <v>29.233502999999999</v>
      </c>
      <c r="F22" s="9">
        <v>21.492515999999998</v>
      </c>
      <c r="G22" s="9">
        <v>85.789602000000002</v>
      </c>
      <c r="H22" s="9">
        <v>10</v>
      </c>
      <c r="I22" s="9">
        <v>40.746626999999997</v>
      </c>
      <c r="L22" s="4">
        <f t="shared" si="0"/>
        <v>6.3155416881654483E-4</v>
      </c>
      <c r="M22" s="4">
        <f t="shared" si="1"/>
        <v>7281.7413490194804</v>
      </c>
      <c r="N22" s="2" t="s">
        <v>18</v>
      </c>
      <c r="O22" s="4">
        <f t="shared" si="2"/>
        <v>1.2589460806186945</v>
      </c>
      <c r="P22" s="9">
        <f t="shared" si="3"/>
        <v>-6825.7792922942263</v>
      </c>
      <c r="Q22" s="9">
        <f t="shared" si="4"/>
        <v>43.126980013537995</v>
      </c>
      <c r="R22" s="2">
        <f t="shared" si="5"/>
        <v>0.23027492699553406</v>
      </c>
      <c r="S22" s="2">
        <f t="shared" si="6"/>
        <v>3.7641487876549409</v>
      </c>
      <c r="AB22" t="s">
        <v>19</v>
      </c>
      <c r="AC22">
        <v>11.5</v>
      </c>
      <c r="AD22">
        <v>0.8632613076830411</v>
      </c>
      <c r="AE22" t="s">
        <v>23</v>
      </c>
      <c r="AF22" t="s">
        <v>40</v>
      </c>
      <c r="AH22" s="4">
        <f t="shared" si="10"/>
        <v>6.2966049261161479E-4</v>
      </c>
      <c r="AI22" s="4">
        <f t="shared" si="11"/>
        <v>1990.9905604852356</v>
      </c>
      <c r="AJ22" s="4"/>
      <c r="AK22" s="9">
        <f t="shared" si="7"/>
        <v>0.56655100353980659</v>
      </c>
      <c r="AL22" s="9">
        <f t="shared" si="8"/>
        <v>-2177.3737538115001</v>
      </c>
      <c r="AM22" s="9">
        <f t="shared" si="9"/>
        <v>20.476784861657183</v>
      </c>
      <c r="AN22" s="4">
        <f t="shared" si="12"/>
        <v>-0.56818816983984743</v>
      </c>
      <c r="AO22" s="4">
        <f t="shared" si="13"/>
        <v>3.0192917986703209</v>
      </c>
      <c r="AU22" s="6" t="s">
        <v>19</v>
      </c>
      <c r="AV22" s="6">
        <v>19</v>
      </c>
      <c r="AY22" s="6">
        <v>18991.387989999999</v>
      </c>
      <c r="AZ22" s="6">
        <v>23.733349</v>
      </c>
      <c r="BA22" s="6">
        <v>9.9801959999999994</v>
      </c>
      <c r="BB22" s="6">
        <v>7.9930919999999999</v>
      </c>
      <c r="BC22" s="6">
        <v>0.26423000000000002</v>
      </c>
      <c r="BD22" s="6">
        <v>21.944751</v>
      </c>
      <c r="BE22" s="6">
        <v>86.084943999999993</v>
      </c>
      <c r="BF22" s="6">
        <v>10</v>
      </c>
      <c r="BG22" s="6">
        <v>37.588293999999998</v>
      </c>
    </row>
    <row r="23" spans="1:59" x14ac:dyDescent="0.25">
      <c r="A23" s="9">
        <v>447985.68699999998</v>
      </c>
      <c r="B23" s="9">
        <v>24.812609999999999</v>
      </c>
      <c r="C23" s="9">
        <v>10.032105</v>
      </c>
      <c r="D23" s="9">
        <v>-0.21766199999999999</v>
      </c>
      <c r="E23" s="9">
        <v>29.239221000000001</v>
      </c>
      <c r="F23" s="9">
        <v>21.501771000000002</v>
      </c>
      <c r="G23" s="9">
        <v>85.790615000000003</v>
      </c>
      <c r="H23" s="9">
        <v>10</v>
      </c>
      <c r="I23" s="9">
        <v>40.722780999999998</v>
      </c>
      <c r="L23" s="4">
        <f t="shared" si="0"/>
        <v>6.3293548305378409E-4</v>
      </c>
      <c r="M23" s="4">
        <f t="shared" si="1"/>
        <v>7283.165639397329</v>
      </c>
      <c r="N23" s="2" t="s">
        <v>18</v>
      </c>
      <c r="O23" s="4">
        <f t="shared" si="2"/>
        <v>1.2616996055433005</v>
      </c>
      <c r="P23" s="9">
        <f t="shared" si="3"/>
        <v>-6827.1143976352914</v>
      </c>
      <c r="Q23" s="9">
        <f t="shared" si="4"/>
        <v>43.135415542859178</v>
      </c>
      <c r="R23" s="2">
        <f t="shared" si="5"/>
        <v>0.23245970531245164</v>
      </c>
      <c r="S23" s="2">
        <f t="shared" si="6"/>
        <v>3.7643443660247198</v>
      </c>
      <c r="AB23" t="s">
        <v>18</v>
      </c>
      <c r="AC23">
        <v>15.25</v>
      </c>
      <c r="AD23">
        <v>0.16494777582458375</v>
      </c>
      <c r="AE23" t="s">
        <v>23</v>
      </c>
      <c r="AF23" t="s">
        <v>40</v>
      </c>
      <c r="AH23" s="4">
        <f t="shared" si="10"/>
        <v>6.3148596745130981E-4</v>
      </c>
      <c r="AI23" s="4">
        <f t="shared" si="11"/>
        <v>1986.6038557205834</v>
      </c>
      <c r="AJ23" s="4"/>
      <c r="AK23" s="9">
        <f t="shared" si="7"/>
        <v>0.56819351504323012</v>
      </c>
      <c r="AL23" s="9">
        <f t="shared" si="8"/>
        <v>-2172.5763951449949</v>
      </c>
      <c r="AM23" s="9">
        <f t="shared" si="9"/>
        <v>20.431668821681832</v>
      </c>
      <c r="AN23" s="4">
        <f t="shared" si="12"/>
        <v>-0.56529322278587402</v>
      </c>
      <c r="AO23" s="4">
        <f t="shared" si="13"/>
        <v>3.0170860903531143</v>
      </c>
      <c r="AU23" s="6" t="s">
        <v>19</v>
      </c>
      <c r="AV23" s="6">
        <v>20.5</v>
      </c>
      <c r="AY23" s="6">
        <v>18992.902300000002</v>
      </c>
      <c r="AZ23" s="6">
        <v>23.850633999999999</v>
      </c>
      <c r="BA23" s="6">
        <v>10.009130000000001</v>
      </c>
      <c r="BB23" s="6">
        <v>7.9754810000000003</v>
      </c>
      <c r="BC23" s="6">
        <v>0.25972200000000001</v>
      </c>
      <c r="BD23" s="6">
        <v>21.954371999999999</v>
      </c>
      <c r="BE23" s="6">
        <v>86.090765000000005</v>
      </c>
      <c r="BF23" s="6">
        <v>10</v>
      </c>
      <c r="BG23" s="6">
        <v>37.558388000000001</v>
      </c>
    </row>
    <row r="24" spans="1:59" x14ac:dyDescent="0.25">
      <c r="A24" s="9">
        <v>447988.24910000002</v>
      </c>
      <c r="B24" s="9">
        <v>24.752074</v>
      </c>
      <c r="C24" s="9">
        <v>9.9492999999999991</v>
      </c>
      <c r="D24" s="9">
        <v>-0.17257700000000001</v>
      </c>
      <c r="E24" s="9">
        <v>29.151304</v>
      </c>
      <c r="F24" s="9">
        <v>21.375388999999998</v>
      </c>
      <c r="G24" s="9">
        <v>85.782776999999996</v>
      </c>
      <c r="H24" s="9">
        <v>10</v>
      </c>
      <c r="I24" s="9">
        <v>40.809942999999997</v>
      </c>
      <c r="L24" s="4">
        <f t="shared" si="0"/>
        <v>6.2771123324038304E-4</v>
      </c>
      <c r="M24" s="4">
        <f t="shared" si="1"/>
        <v>7261.2664898434159</v>
      </c>
      <c r="N24" s="2" t="s">
        <v>18</v>
      </c>
      <c r="O24" s="4">
        <f t="shared" si="2"/>
        <v>1.2512855363288122</v>
      </c>
      <c r="P24" s="9">
        <f t="shared" si="3"/>
        <v>-6806.5865109143388</v>
      </c>
      <c r="Q24" s="9">
        <f t="shared" si="4"/>
        <v>43.00571522258452</v>
      </c>
      <c r="R24" s="2">
        <f t="shared" si="5"/>
        <v>0.22417145190638951</v>
      </c>
      <c r="S24" s="2">
        <f t="shared" si="6"/>
        <v>3.761333019014653</v>
      </c>
      <c r="AB24" t="s">
        <v>18</v>
      </c>
      <c r="AC24">
        <v>17.5</v>
      </c>
      <c r="AD24">
        <v>8.1784944624940681E-2</v>
      </c>
      <c r="AE24" t="s">
        <v>23</v>
      </c>
      <c r="AF24" t="s">
        <v>40</v>
      </c>
      <c r="AH24" s="4">
        <f t="shared" si="10"/>
        <v>6.2965412042115341E-4</v>
      </c>
      <c r="AI24" s="4">
        <f t="shared" si="11"/>
        <v>1985.2420866587267</v>
      </c>
      <c r="AJ24" s="4"/>
      <c r="AK24" s="9">
        <f t="shared" si="7"/>
        <v>0.56654527002000821</v>
      </c>
      <c r="AL24" s="9">
        <f t="shared" si="8"/>
        <v>-2171.0871463896838</v>
      </c>
      <c r="AM24" s="9">
        <f t="shared" si="9"/>
        <v>20.417663405149824</v>
      </c>
      <c r="AN24" s="4">
        <f t="shared" si="12"/>
        <v>-0.56819828993278609</v>
      </c>
      <c r="AO24" s="4">
        <f t="shared" si="13"/>
        <v>3.0164003794091498</v>
      </c>
      <c r="AU24" s="6" t="s">
        <v>19</v>
      </c>
      <c r="AV24" s="6">
        <v>22</v>
      </c>
      <c r="AY24" s="6">
        <v>18995.10324</v>
      </c>
      <c r="AZ24" s="6">
        <v>23.590522</v>
      </c>
      <c r="BA24" s="6">
        <v>9.9800950000000004</v>
      </c>
      <c r="BB24" s="6">
        <v>7.9700139999999999</v>
      </c>
      <c r="BC24" s="6">
        <v>0.242232</v>
      </c>
      <c r="BD24" s="6">
        <v>21.901081999999999</v>
      </c>
      <c r="BE24" s="6">
        <v>86.084591000000003</v>
      </c>
      <c r="BF24" s="6">
        <v>10</v>
      </c>
      <c r="BG24" s="6">
        <v>37.584252999999997</v>
      </c>
    </row>
    <row r="25" spans="1:59" x14ac:dyDescent="0.25">
      <c r="A25" s="9">
        <v>447989.11800000002</v>
      </c>
      <c r="B25" s="9">
        <v>24.831064999999999</v>
      </c>
      <c r="C25" s="9">
        <v>9.9294100000000007</v>
      </c>
      <c r="D25" s="9">
        <v>-0.17222299999999999</v>
      </c>
      <c r="E25" s="9">
        <v>29.121445999999999</v>
      </c>
      <c r="F25" s="9">
        <v>21.436243000000001</v>
      </c>
      <c r="G25" s="9">
        <v>85.783045999999999</v>
      </c>
      <c r="H25" s="9">
        <v>10</v>
      </c>
      <c r="I25" s="9">
        <v>40.849145</v>
      </c>
      <c r="L25" s="4">
        <f t="shared" si="0"/>
        <v>6.2645635335645657E-4</v>
      </c>
      <c r="M25" s="4">
        <f t="shared" si="1"/>
        <v>7253.8291932184093</v>
      </c>
      <c r="N25" s="2" t="s">
        <v>18</v>
      </c>
      <c r="O25" s="4">
        <f t="shared" si="2"/>
        <v>1.2487840468453735</v>
      </c>
      <c r="P25" s="9">
        <f t="shared" si="3"/>
        <v>-6799.6149167776621</v>
      </c>
      <c r="Q25" s="9">
        <f t="shared" si="4"/>
        <v>42.96166694793046</v>
      </c>
      <c r="R25" s="2">
        <f t="shared" si="5"/>
        <v>0.22217031534998974</v>
      </c>
      <c r="S25" s="2">
        <f t="shared" si="6"/>
        <v>3.7603082517739463</v>
      </c>
      <c r="AB25" t="s">
        <v>18</v>
      </c>
      <c r="AC25">
        <v>13.75</v>
      </c>
      <c r="AD25">
        <v>0.50582168982716735</v>
      </c>
      <c r="AE25" t="s">
        <v>23</v>
      </c>
      <c r="AF25" t="s">
        <v>40</v>
      </c>
      <c r="AH25" s="4">
        <f t="shared" si="10"/>
        <v>6.2854939710453432E-4</v>
      </c>
      <c r="AI25" s="4">
        <f t="shared" si="11"/>
        <v>1987.5224956145153</v>
      </c>
      <c r="AJ25" s="4"/>
      <c r="AK25" s="9">
        <f t="shared" si="7"/>
        <v>0.56555127069654998</v>
      </c>
      <c r="AL25" s="9">
        <f t="shared" si="8"/>
        <v>-2173.5810319493826</v>
      </c>
      <c r="AM25" s="9">
        <f t="shared" si="9"/>
        <v>20.441116777813178</v>
      </c>
      <c r="AN25" s="4">
        <f t="shared" si="12"/>
        <v>-0.56995432317401151</v>
      </c>
      <c r="AO25" s="4">
        <f t="shared" si="13"/>
        <v>3.0175484007222777</v>
      </c>
      <c r="AU25" s="6" t="s">
        <v>19</v>
      </c>
      <c r="AV25" s="6">
        <v>23.5</v>
      </c>
      <c r="AY25" s="6">
        <v>18996.058089999999</v>
      </c>
      <c r="AZ25" s="6">
        <v>23.655218999999999</v>
      </c>
      <c r="BA25" s="6">
        <v>9.9625850000000007</v>
      </c>
      <c r="BB25" s="6">
        <v>7.9791689999999997</v>
      </c>
      <c r="BC25" s="6">
        <v>0.23958699999999999</v>
      </c>
      <c r="BD25" s="6">
        <v>21.897970999999998</v>
      </c>
      <c r="BE25" s="6">
        <v>86.087697000000006</v>
      </c>
      <c r="BF25" s="6">
        <v>10</v>
      </c>
      <c r="BG25" s="6">
        <v>37.608696000000002</v>
      </c>
    </row>
    <row r="26" spans="1:59" x14ac:dyDescent="0.25">
      <c r="A26" s="9">
        <v>447990.47</v>
      </c>
      <c r="B26" s="9">
        <v>24.900454</v>
      </c>
      <c r="C26" s="9">
        <v>9.8812390000000008</v>
      </c>
      <c r="D26" s="9">
        <v>-0.154975</v>
      </c>
      <c r="E26" s="9">
        <v>29.093208000000001</v>
      </c>
      <c r="F26" s="9">
        <v>21.543469000000002</v>
      </c>
      <c r="G26" s="9">
        <v>85.786180000000002</v>
      </c>
      <c r="H26" s="9">
        <v>10</v>
      </c>
      <c r="I26" s="9">
        <v>40.942559000000003</v>
      </c>
      <c r="L26" s="4">
        <f t="shared" si="0"/>
        <v>6.2341719705235254E-4</v>
      </c>
      <c r="M26" s="4">
        <f t="shared" si="1"/>
        <v>7246.7954206249024</v>
      </c>
      <c r="N26" s="2" t="s">
        <v>18</v>
      </c>
      <c r="O26" s="4">
        <f t="shared" si="2"/>
        <v>1.2427257637932496</v>
      </c>
      <c r="P26" s="9">
        <f t="shared" si="3"/>
        <v>-6793.0215791384535</v>
      </c>
      <c r="Q26" s="9">
        <f t="shared" si="4"/>
        <v>42.920008592391532</v>
      </c>
      <c r="R26" s="2">
        <f t="shared" si="5"/>
        <v>0.21730716372502742</v>
      </c>
      <c r="S26" s="2">
        <f t="shared" si="6"/>
        <v>3.7593381179579932</v>
      </c>
      <c r="AB26" t="s">
        <v>19</v>
      </c>
      <c r="AC26">
        <v>16</v>
      </c>
      <c r="AD26">
        <v>0.54458158240331178</v>
      </c>
      <c r="AE26" t="s">
        <v>23</v>
      </c>
      <c r="AF26" t="s">
        <v>40</v>
      </c>
      <c r="AH26" s="4">
        <f t="shared" si="10"/>
        <v>6.2842832548576822E-4</v>
      </c>
      <c r="AI26" s="4">
        <f t="shared" si="11"/>
        <v>1988.0675021459479</v>
      </c>
      <c r="AJ26" s="4"/>
      <c r="AK26" s="9">
        <f t="shared" si="7"/>
        <v>0.565442333820381</v>
      </c>
      <c r="AL26" s="9">
        <f t="shared" si="8"/>
        <v>-2174.1770583398379</v>
      </c>
      <c r="AM26" s="9">
        <f t="shared" si="9"/>
        <v>20.446722018598255</v>
      </c>
      <c r="AN26" s="4">
        <f t="shared" si="12"/>
        <v>-0.57014696241807228</v>
      </c>
      <c r="AO26" s="4">
        <f t="shared" si="13"/>
        <v>3.0178225771515139</v>
      </c>
      <c r="AU26" s="6" t="s">
        <v>19</v>
      </c>
      <c r="AV26" s="6">
        <v>25</v>
      </c>
      <c r="AY26" s="6">
        <v>18996.485990000001</v>
      </c>
      <c r="AZ26" s="6">
        <v>23.710072</v>
      </c>
      <c r="BA26" s="6">
        <v>9.9606659999999998</v>
      </c>
      <c r="BB26" s="6">
        <v>7.981357</v>
      </c>
      <c r="BC26" s="6">
        <v>0.24646000000000001</v>
      </c>
      <c r="BD26" s="6">
        <v>21.842086999999999</v>
      </c>
      <c r="BE26" s="6">
        <v>86.090654000000001</v>
      </c>
      <c r="BF26" s="6">
        <v>10</v>
      </c>
      <c r="BG26" s="6">
        <v>37.616903000000001</v>
      </c>
    </row>
    <row r="27" spans="1:59" x14ac:dyDescent="0.25">
      <c r="A27" s="9">
        <v>447990.761</v>
      </c>
      <c r="B27" s="9">
        <v>24.806512999999999</v>
      </c>
      <c r="C27" s="9">
        <v>9.8809039999999992</v>
      </c>
      <c r="D27" s="9">
        <v>-0.15393200000000001</v>
      </c>
      <c r="E27" s="9">
        <v>29.115821</v>
      </c>
      <c r="F27" s="9">
        <v>21.543469000000002</v>
      </c>
      <c r="G27" s="9">
        <v>85.786180000000002</v>
      </c>
      <c r="H27" s="9">
        <v>10</v>
      </c>
      <c r="I27" s="9">
        <v>40.954270999999999</v>
      </c>
      <c r="L27" s="4">
        <f t="shared" si="0"/>
        <v>6.2339606156913891E-4</v>
      </c>
      <c r="M27" s="4">
        <f t="shared" si="1"/>
        <v>7252.4280681090368</v>
      </c>
      <c r="N27" s="2" t="s">
        <v>18</v>
      </c>
      <c r="O27" s="4">
        <f t="shared" si="2"/>
        <v>1.2426836321201999</v>
      </c>
      <c r="P27" s="9">
        <f t="shared" si="3"/>
        <v>-6798.3015261614519</v>
      </c>
      <c r="Q27" s="9">
        <f t="shared" si="4"/>
        <v>42.953368617669597</v>
      </c>
      <c r="R27" s="2">
        <f t="shared" si="5"/>
        <v>0.21727326051928356</v>
      </c>
      <c r="S27" s="2">
        <f t="shared" si="6"/>
        <v>3.7601150764995133</v>
      </c>
      <c r="W27" s="6" t="s">
        <v>18</v>
      </c>
      <c r="X27" s="6">
        <v>10</v>
      </c>
      <c r="Y27">
        <f>X27+(X28-X27)/2</f>
        <v>10.375</v>
      </c>
      <c r="AB27" t="s">
        <v>18</v>
      </c>
      <c r="AC27">
        <v>16.75</v>
      </c>
      <c r="AD27">
        <v>0.35151987340727986</v>
      </c>
      <c r="AE27" t="s">
        <v>23</v>
      </c>
      <c r="AF27" t="s">
        <v>40</v>
      </c>
      <c r="AH27" s="4">
        <f t="shared" si="10"/>
        <v>6.2894018272550165E-4</v>
      </c>
      <c r="AI27" s="4">
        <f t="shared" si="11"/>
        <v>1991.3639447588268</v>
      </c>
      <c r="AJ27" s="4"/>
      <c r="AK27" s="9">
        <f t="shared" si="7"/>
        <v>0.56590288873250083</v>
      </c>
      <c r="AL27" s="9">
        <f t="shared" si="8"/>
        <v>-2177.7820918184898</v>
      </c>
      <c r="AM27" s="9">
        <f t="shared" si="9"/>
        <v>20.480625015193215</v>
      </c>
      <c r="AN27" s="4">
        <f t="shared" si="12"/>
        <v>-0.56933279017713334</v>
      </c>
      <c r="AO27" s="4">
        <f t="shared" si="13"/>
        <v>3.0194793180256139</v>
      </c>
      <c r="AY27" s="6">
        <v>18997.989000000001</v>
      </c>
      <c r="AZ27" s="6">
        <v>23.775098</v>
      </c>
      <c r="BA27" s="6">
        <v>9.9687789999999996</v>
      </c>
      <c r="BB27" s="6">
        <v>7.9945909999999998</v>
      </c>
      <c r="BC27" s="6">
        <v>0.24903</v>
      </c>
      <c r="BD27" s="6">
        <v>21.974574</v>
      </c>
      <c r="BE27" s="6">
        <v>86.088199000000003</v>
      </c>
      <c r="BF27" s="6">
        <v>10</v>
      </c>
      <c r="BG27" s="6">
        <v>37.625985999999997</v>
      </c>
    </row>
    <row r="28" spans="1:59" x14ac:dyDescent="0.25">
      <c r="A28" s="9">
        <v>447992.41200000001</v>
      </c>
      <c r="B28" s="9">
        <v>24.800059999999998</v>
      </c>
      <c r="C28" s="9">
        <v>9.8743660000000002</v>
      </c>
      <c r="D28" s="9">
        <v>-0.150532</v>
      </c>
      <c r="E28" s="9">
        <v>29.039154</v>
      </c>
      <c r="F28" s="9">
        <v>21.408474999999999</v>
      </c>
      <c r="G28" s="9">
        <v>85.785418000000007</v>
      </c>
      <c r="H28" s="9">
        <v>10</v>
      </c>
      <c r="I28" s="9">
        <v>41.032083999999998</v>
      </c>
      <c r="L28" s="4">
        <f t="shared" si="0"/>
        <v>6.2298357264600616E-4</v>
      </c>
      <c r="M28" s="4">
        <f t="shared" si="1"/>
        <v>7233.3311687738706</v>
      </c>
      <c r="N28" s="2" t="s">
        <v>18</v>
      </c>
      <c r="O28" s="4">
        <f t="shared" si="2"/>
        <v>1.2418613727817021</v>
      </c>
      <c r="P28" s="9">
        <f t="shared" si="3"/>
        <v>-6780.4004206729196</v>
      </c>
      <c r="Q28" s="9">
        <f t="shared" si="4"/>
        <v>42.840264957916673</v>
      </c>
      <c r="R28" s="2">
        <f t="shared" si="5"/>
        <v>0.21661136116395238</v>
      </c>
      <c r="S28" s="2">
        <f t="shared" si="6"/>
        <v>3.7574784303857411</v>
      </c>
      <c r="W28" s="6" t="s">
        <v>18</v>
      </c>
      <c r="X28" s="6">
        <v>10.75</v>
      </c>
      <c r="Y28" s="9">
        <f t="shared" ref="Y28:Y37" si="14">X28+(X29-X28)/2</f>
        <v>11.125</v>
      </c>
      <c r="AB28" t="s">
        <v>18</v>
      </c>
      <c r="AC28">
        <v>12.25</v>
      </c>
      <c r="AD28">
        <v>0.60401052347180506</v>
      </c>
      <c r="AE28" t="s">
        <v>23</v>
      </c>
      <c r="AF28" t="s">
        <v>40</v>
      </c>
      <c r="AH28" s="4">
        <f t="shared" si="10"/>
        <v>6.2733470618421051E-4</v>
      </c>
      <c r="AI28" s="4">
        <f t="shared" si="11"/>
        <v>1991.5288416161434</v>
      </c>
      <c r="AJ28" s="4"/>
      <c r="AK28" s="9">
        <f t="shared" si="7"/>
        <v>0.56445832558092768</v>
      </c>
      <c r="AL28" s="9">
        <f t="shared" si="8"/>
        <v>-2177.9624252145049</v>
      </c>
      <c r="AM28" s="9">
        <f t="shared" si="9"/>
        <v>20.482320933566029</v>
      </c>
      <c r="AN28" s="4">
        <f t="shared" si="12"/>
        <v>-0.57188872348358533</v>
      </c>
      <c r="AO28" s="4">
        <f t="shared" si="13"/>
        <v>3.0195621205845851</v>
      </c>
      <c r="AY28" s="6">
        <v>18998.752</v>
      </c>
      <c r="AZ28" s="6">
        <v>23.638189000000001</v>
      </c>
      <c r="BA28" s="6">
        <v>9.9433319999999998</v>
      </c>
      <c r="BB28" s="6">
        <v>7.9952529999999999</v>
      </c>
      <c r="BC28" s="6">
        <v>0.22924900000000001</v>
      </c>
      <c r="BD28" s="6">
        <v>21.926836000000002</v>
      </c>
      <c r="BE28" s="6">
        <v>86.085846000000004</v>
      </c>
      <c r="BF28" s="6">
        <v>10</v>
      </c>
      <c r="BG28" s="6">
        <v>37.660727999999999</v>
      </c>
    </row>
    <row r="29" spans="1:59" x14ac:dyDescent="0.25">
      <c r="A29" s="9">
        <v>447994.39309999999</v>
      </c>
      <c r="B29" s="9">
        <v>24.882190000000001</v>
      </c>
      <c r="C29" s="9">
        <v>9.9516469999999995</v>
      </c>
      <c r="D29" s="9">
        <v>-0.19087699999999999</v>
      </c>
      <c r="E29" s="9">
        <v>29.012723000000001</v>
      </c>
      <c r="F29" s="9">
        <v>21.469933000000001</v>
      </c>
      <c r="G29" s="9">
        <v>85.783417999999998</v>
      </c>
      <c r="H29" s="9">
        <v>10</v>
      </c>
      <c r="I29" s="9">
        <v>41.014104000000003</v>
      </c>
      <c r="L29" s="4">
        <f t="shared" si="0"/>
        <v>6.2785930780486659E-4</v>
      </c>
      <c r="M29" s="4">
        <f t="shared" si="1"/>
        <v>7226.7474998377211</v>
      </c>
      <c r="N29" s="2" t="s">
        <v>18</v>
      </c>
      <c r="O29" s="4">
        <f t="shared" si="2"/>
        <v>1.2515807095725344</v>
      </c>
      <c r="P29" s="9">
        <f t="shared" si="3"/>
        <v>-6774.2290024725544</v>
      </c>
      <c r="Q29" s="9">
        <f t="shared" si="4"/>
        <v>42.801272394872214</v>
      </c>
      <c r="R29" s="2">
        <f t="shared" si="5"/>
        <v>0.2244073200799877</v>
      </c>
      <c r="S29" s="2">
        <f t="shared" si="6"/>
        <v>3.7565678309980122</v>
      </c>
      <c r="W29" s="6" t="s">
        <v>18</v>
      </c>
      <c r="X29" s="6">
        <v>11.5</v>
      </c>
      <c r="Y29" s="9">
        <f t="shared" si="14"/>
        <v>11.875</v>
      </c>
      <c r="AB29" t="s">
        <v>19</v>
      </c>
      <c r="AC29">
        <v>13</v>
      </c>
      <c r="AD29">
        <v>0.41824961441438813</v>
      </c>
      <c r="AE29" t="s">
        <v>23</v>
      </c>
      <c r="AF29" t="s">
        <v>40</v>
      </c>
      <c r="AH29" s="4">
        <f t="shared" si="10"/>
        <v>6.2906182216321965E-4</v>
      </c>
      <c r="AI29" s="4">
        <f t="shared" si="11"/>
        <v>1985.8917105316593</v>
      </c>
      <c r="AJ29" s="4"/>
      <c r="AK29" s="9">
        <f t="shared" si="7"/>
        <v>0.5660123365163745</v>
      </c>
      <c r="AL29" s="9">
        <f t="shared" si="8"/>
        <v>-2171.7975836960404</v>
      </c>
      <c r="AM29" s="9">
        <f t="shared" si="9"/>
        <v>20.424344606231859</v>
      </c>
      <c r="AN29" s="4">
        <f t="shared" si="12"/>
        <v>-0.56913940505115679</v>
      </c>
      <c r="AO29" s="4">
        <f t="shared" si="13"/>
        <v>3.0167275524090558</v>
      </c>
      <c r="AY29" s="6">
        <v>19000.85599</v>
      </c>
      <c r="AZ29" s="6">
        <v>23.717461</v>
      </c>
      <c r="BA29" s="6">
        <v>9.9707070000000009</v>
      </c>
      <c r="BB29" s="6">
        <v>7.9726220000000003</v>
      </c>
      <c r="BC29" s="6">
        <v>0.22265499999999999</v>
      </c>
      <c r="BD29" s="6">
        <v>21.915583000000002</v>
      </c>
      <c r="BE29" s="6">
        <v>86.084395999999998</v>
      </c>
      <c r="BF29" s="6">
        <v>10</v>
      </c>
      <c r="BG29" s="6">
        <v>37.665771999999997</v>
      </c>
    </row>
    <row r="30" spans="1:59" x14ac:dyDescent="0.25">
      <c r="A30" s="9">
        <v>447994.65299999999</v>
      </c>
      <c r="B30" s="9">
        <v>24.853401000000002</v>
      </c>
      <c r="C30" s="9">
        <v>9.9552340000000008</v>
      </c>
      <c r="D30" s="9">
        <v>-0.195133</v>
      </c>
      <c r="E30" s="9">
        <v>29.057929999999999</v>
      </c>
      <c r="F30" s="9">
        <v>21.551378</v>
      </c>
      <c r="G30" s="9">
        <v>85.791657000000001</v>
      </c>
      <c r="H30" s="9">
        <v>10</v>
      </c>
      <c r="I30" s="9">
        <v>41.014529000000003</v>
      </c>
      <c r="L30" s="4">
        <f t="shared" si="0"/>
        <v>6.2808561520273718E-4</v>
      </c>
      <c r="M30" s="4">
        <f t="shared" si="1"/>
        <v>7238.0080621167308</v>
      </c>
      <c r="N30" s="2" t="s">
        <v>18</v>
      </c>
      <c r="O30" s="4">
        <f t="shared" si="2"/>
        <v>1.2520318328896334</v>
      </c>
      <c r="P30" s="9">
        <f t="shared" si="3"/>
        <v>-6784.7844601769129</v>
      </c>
      <c r="Q30" s="9">
        <f t="shared" si="4"/>
        <v>42.86796441551278</v>
      </c>
      <c r="R30" s="2">
        <f t="shared" si="5"/>
        <v>0.22476769798537849</v>
      </c>
      <c r="S30" s="2">
        <f t="shared" si="6"/>
        <v>3.758124796755995</v>
      </c>
      <c r="W30" s="6" t="s">
        <v>18</v>
      </c>
      <c r="X30" s="6">
        <v>12.25</v>
      </c>
      <c r="Y30" s="9">
        <f t="shared" si="14"/>
        <v>12.625</v>
      </c>
      <c r="AB30" t="s">
        <v>18</v>
      </c>
      <c r="AC30">
        <v>10</v>
      </c>
      <c r="AD30">
        <v>0.4703687993637572</v>
      </c>
      <c r="AE30" t="s">
        <v>23</v>
      </c>
      <c r="AF30" t="s">
        <v>40</v>
      </c>
      <c r="AH30" s="4">
        <f t="shared" si="10"/>
        <v>6.3083019965274093E-4</v>
      </c>
      <c r="AI30" s="4">
        <f t="shared" si="11"/>
        <v>1978.7767349540354</v>
      </c>
      <c r="AJ30" s="4"/>
      <c r="AK30" s="9">
        <f t="shared" si="7"/>
        <v>0.5676034734117037</v>
      </c>
      <c r="AL30" s="9">
        <f t="shared" si="8"/>
        <v>-2164.0165517870028</v>
      </c>
      <c r="AM30" s="9">
        <f t="shared" si="9"/>
        <v>20.351169058798099</v>
      </c>
      <c r="AN30" s="4">
        <f t="shared" si="12"/>
        <v>-0.56633221424403657</v>
      </c>
      <c r="AO30" s="4">
        <f t="shared" si="13"/>
        <v>3.0131383578453397</v>
      </c>
      <c r="AY30" s="6">
        <v>19002.772980000002</v>
      </c>
      <c r="AZ30" s="6">
        <v>23.728915000000001</v>
      </c>
      <c r="BA30" s="6">
        <v>9.9987359999999992</v>
      </c>
      <c r="BB30" s="6">
        <v>7.9440580000000001</v>
      </c>
      <c r="BC30" s="6">
        <v>0.23019899999999999</v>
      </c>
      <c r="BD30" s="6">
        <v>21.886717000000001</v>
      </c>
      <c r="BE30" s="6">
        <v>86.091779000000002</v>
      </c>
      <c r="BF30" s="6">
        <v>10</v>
      </c>
      <c r="BG30" s="6">
        <v>37.646042000000001</v>
      </c>
    </row>
    <row r="31" spans="1:59" x14ac:dyDescent="0.25">
      <c r="A31" s="9">
        <v>447996.70750000002</v>
      </c>
      <c r="B31" s="9">
        <v>24.779388999999998</v>
      </c>
      <c r="C31" s="9">
        <v>9.9719479999999994</v>
      </c>
      <c r="D31" s="9">
        <v>-0.227329</v>
      </c>
      <c r="E31" s="9">
        <v>29.078977999999999</v>
      </c>
      <c r="F31" s="9">
        <v>21.540507999999999</v>
      </c>
      <c r="G31" s="9">
        <v>85.789852999999994</v>
      </c>
      <c r="H31" s="9">
        <v>10</v>
      </c>
      <c r="I31" s="9">
        <v>41.017873000000002</v>
      </c>
      <c r="L31" s="4">
        <f t="shared" si="0"/>
        <v>6.2914011808760137E-4</v>
      </c>
      <c r="M31" s="4">
        <f t="shared" si="1"/>
        <v>7243.2508854593234</v>
      </c>
      <c r="N31" s="2" t="s">
        <v>18</v>
      </c>
      <c r="O31" s="4">
        <f t="shared" si="2"/>
        <v>1.2541338889593265</v>
      </c>
      <c r="P31" s="9">
        <f t="shared" si="3"/>
        <v>-6789.6989927440227</v>
      </c>
      <c r="Q31" s="9">
        <f t="shared" si="4"/>
        <v>42.899015660904922</v>
      </c>
      <c r="R31" s="2">
        <f t="shared" si="5"/>
        <v>0.22644520601631613</v>
      </c>
      <c r="S31" s="2">
        <f t="shared" si="6"/>
        <v>3.7588488807034803</v>
      </c>
      <c r="W31" s="6" t="s">
        <v>18</v>
      </c>
      <c r="X31" s="6">
        <v>13</v>
      </c>
      <c r="Y31" s="9">
        <f t="shared" si="14"/>
        <v>13.375</v>
      </c>
      <c r="AB31" t="s">
        <v>19</v>
      </c>
      <c r="AC31">
        <v>17.5</v>
      </c>
      <c r="AD31">
        <v>0.27548171710911462</v>
      </c>
      <c r="AE31" t="s">
        <v>23</v>
      </c>
      <c r="AF31" t="s">
        <v>40</v>
      </c>
      <c r="AH31" s="4">
        <f t="shared" si="10"/>
        <v>6.3149656673841374E-4</v>
      </c>
      <c r="AI31" s="4">
        <f t="shared" si="11"/>
        <v>1980.2079998213169</v>
      </c>
      <c r="AJ31" s="4"/>
      <c r="AK31" s="9">
        <f t="shared" si="7"/>
        <v>0.56820305198705301</v>
      </c>
      <c r="AL31" s="9">
        <f t="shared" si="8"/>
        <v>-2165.5818020793054</v>
      </c>
      <c r="AM31" s="9">
        <f t="shared" si="9"/>
        <v>20.365889220384517</v>
      </c>
      <c r="AN31" s="4">
        <f t="shared" si="12"/>
        <v>-0.56527643825114415</v>
      </c>
      <c r="AO31" s="4">
        <f t="shared" si="13"/>
        <v>3.01386140429564</v>
      </c>
      <c r="AY31" s="6">
        <v>19003.183000000001</v>
      </c>
      <c r="AZ31" s="6">
        <v>23.753299999999999</v>
      </c>
      <c r="BA31" s="6">
        <v>10.009297999999999</v>
      </c>
      <c r="BB31" s="6">
        <v>7.9498040000000003</v>
      </c>
      <c r="BC31" s="6">
        <v>0.22021499999999999</v>
      </c>
      <c r="BD31" s="6">
        <v>21.912253</v>
      </c>
      <c r="BE31" s="6">
        <v>86.083606000000003</v>
      </c>
      <c r="BF31" s="6">
        <v>10</v>
      </c>
      <c r="BG31" s="6">
        <v>37.634971999999998</v>
      </c>
    </row>
    <row r="32" spans="1:59" x14ac:dyDescent="0.25">
      <c r="A32" s="9">
        <v>447998.52399999998</v>
      </c>
      <c r="B32" s="9">
        <v>24.868344</v>
      </c>
      <c r="C32" s="9">
        <v>9.9682680000000001</v>
      </c>
      <c r="D32" s="9">
        <v>-0.19905400000000001</v>
      </c>
      <c r="E32" s="9">
        <v>29.118838</v>
      </c>
      <c r="F32" s="9">
        <v>21.442907000000002</v>
      </c>
      <c r="G32" s="9">
        <v>85.785008000000005</v>
      </c>
      <c r="H32" s="9">
        <v>10</v>
      </c>
      <c r="I32" s="9">
        <v>41.053218999999999</v>
      </c>
      <c r="L32" s="4">
        <f t="shared" si="0"/>
        <v>6.2890794322722685E-4</v>
      </c>
      <c r="M32" s="4">
        <f t="shared" si="1"/>
        <v>7253.1795693454769</v>
      </c>
      <c r="N32" s="2" t="s">
        <v>18</v>
      </c>
      <c r="O32" s="4">
        <f t="shared" si="2"/>
        <v>1.2536710693867246</v>
      </c>
      <c r="P32" s="9">
        <f t="shared" si="3"/>
        <v>-6799.0059705150707</v>
      </c>
      <c r="Q32" s="9">
        <f t="shared" si="4"/>
        <v>42.957819473206847</v>
      </c>
      <c r="R32" s="2">
        <f t="shared" si="5"/>
        <v>0.22607610268847067</v>
      </c>
      <c r="S32" s="2">
        <f t="shared" si="6"/>
        <v>3.7602186917710543</v>
      </c>
      <c r="W32" s="6" t="s">
        <v>18</v>
      </c>
      <c r="X32" s="6">
        <v>13.75</v>
      </c>
      <c r="Y32" s="9">
        <f t="shared" si="14"/>
        <v>14.125</v>
      </c>
      <c r="AB32" t="s">
        <v>19</v>
      </c>
      <c r="AC32">
        <v>14.5</v>
      </c>
      <c r="AD32">
        <v>0.85197258834836109</v>
      </c>
      <c r="AE32" t="s">
        <v>23</v>
      </c>
      <c r="AF32" t="s">
        <v>40</v>
      </c>
      <c r="AH32" s="4">
        <f t="shared" si="10"/>
        <v>6.3143997411619745E-4</v>
      </c>
      <c r="AI32" s="4">
        <f t="shared" si="11"/>
        <v>1987.9075870667982</v>
      </c>
      <c r="AJ32" s="4"/>
      <c r="AK32" s="9">
        <f t="shared" si="7"/>
        <v>0.5681521315191409</v>
      </c>
      <c r="AL32" s="9">
        <f t="shared" si="8"/>
        <v>-2174.0021730826752</v>
      </c>
      <c r="AM32" s="9">
        <f t="shared" si="9"/>
        <v>20.445077336430057</v>
      </c>
      <c r="AN32" s="4">
        <f t="shared" si="12"/>
        <v>-0.56536605894137426</v>
      </c>
      <c r="AO32" s="4">
        <f t="shared" si="13"/>
        <v>3.0177421364668278</v>
      </c>
      <c r="AY32" s="6">
        <v>19004.698</v>
      </c>
      <c r="AZ32" s="6">
        <v>23.633755000000001</v>
      </c>
      <c r="BA32" s="6">
        <v>10.008400999999999</v>
      </c>
      <c r="BB32" s="6">
        <v>7.980715</v>
      </c>
      <c r="BC32" s="6">
        <v>0.247112</v>
      </c>
      <c r="BD32" s="6">
        <v>21.974574</v>
      </c>
      <c r="BE32" s="6">
        <v>86.087343000000004</v>
      </c>
      <c r="BF32" s="6">
        <v>10</v>
      </c>
      <c r="BG32" s="6">
        <v>37.638297000000001</v>
      </c>
    </row>
    <row r="33" spans="1:59" x14ac:dyDescent="0.25">
      <c r="A33" s="9">
        <v>447999.10600000003</v>
      </c>
      <c r="B33" s="9">
        <v>24.869820000000001</v>
      </c>
      <c r="C33" s="9">
        <v>9.9697689999999994</v>
      </c>
      <c r="D33" s="9">
        <v>-0.19731299999999999</v>
      </c>
      <c r="E33" s="9">
        <v>29.083615999999999</v>
      </c>
      <c r="F33" s="9">
        <v>21.455494999999999</v>
      </c>
      <c r="G33" s="9">
        <v>85.793563000000006</v>
      </c>
      <c r="H33" s="9">
        <v>10</v>
      </c>
      <c r="I33" s="9">
        <v>41.050271000000002</v>
      </c>
      <c r="L33" s="4">
        <f t="shared" si="0"/>
        <v>6.2900264281022197E-4</v>
      </c>
      <c r="M33" s="4">
        <f t="shared" si="1"/>
        <v>7244.4061598161725</v>
      </c>
      <c r="N33" s="2" t="s">
        <v>18</v>
      </c>
      <c r="O33" s="4">
        <f t="shared" si="2"/>
        <v>1.2538598444352234</v>
      </c>
      <c r="P33" s="9">
        <f t="shared" si="3"/>
        <v>-6790.7819270867758</v>
      </c>
      <c r="Q33" s="9">
        <f t="shared" si="4"/>
        <v>42.905857910816025</v>
      </c>
      <c r="R33" s="2">
        <f t="shared" si="5"/>
        <v>0.22622666916628745</v>
      </c>
      <c r="S33" s="2">
        <f t="shared" si="6"/>
        <v>3.759008364649806</v>
      </c>
      <c r="W33" s="6" t="s">
        <v>18</v>
      </c>
      <c r="X33" s="6">
        <v>14.5</v>
      </c>
      <c r="Y33" s="9">
        <f t="shared" si="14"/>
        <v>14.875</v>
      </c>
      <c r="AB33" t="s">
        <v>19</v>
      </c>
      <c r="AC33">
        <v>22</v>
      </c>
      <c r="AD33">
        <v>0.46866419306771079</v>
      </c>
      <c r="AE33" t="s">
        <v>23</v>
      </c>
      <c r="AF33" t="s">
        <v>40</v>
      </c>
      <c r="AH33" s="4">
        <f t="shared" si="10"/>
        <v>6.3097461493953372E-4</v>
      </c>
      <c r="AI33" s="4">
        <f t="shared" si="11"/>
        <v>1992.7815097361499</v>
      </c>
      <c r="AJ33" s="4"/>
      <c r="AK33" s="9">
        <f t="shared" si="7"/>
        <v>0.56773341427129231</v>
      </c>
      <c r="AL33" s="9">
        <f t="shared" si="8"/>
        <v>-2179.3323597289477</v>
      </c>
      <c r="AM33" s="9">
        <f t="shared" si="9"/>
        <v>20.495204277216931</v>
      </c>
      <c r="AN33" s="4">
        <f t="shared" si="12"/>
        <v>-0.56610331150764936</v>
      </c>
      <c r="AO33" s="4">
        <f t="shared" si="13"/>
        <v>3.0201909210799363</v>
      </c>
      <c r="AY33" s="6">
        <v>19005.651979999999</v>
      </c>
      <c r="AZ33" s="6">
        <v>23.813521999999999</v>
      </c>
      <c r="BA33" s="6">
        <v>10.001025</v>
      </c>
      <c r="BB33" s="6">
        <v>8.0002820000000003</v>
      </c>
      <c r="BC33" s="6">
        <v>0.243144</v>
      </c>
      <c r="BD33" s="6">
        <v>21.840085999999999</v>
      </c>
      <c r="BE33" s="6">
        <v>86.089872999999997</v>
      </c>
      <c r="BF33" s="6">
        <v>10</v>
      </c>
      <c r="BG33" s="6">
        <v>37.641553000000002</v>
      </c>
    </row>
    <row r="34" spans="1:59" x14ac:dyDescent="0.25">
      <c r="A34" s="9">
        <v>448000.76299999998</v>
      </c>
      <c r="B34" s="9">
        <v>24.937539999999998</v>
      </c>
      <c r="C34" s="9">
        <v>9.9464079999999999</v>
      </c>
      <c r="D34" s="9">
        <v>-0.181424</v>
      </c>
      <c r="E34" s="9">
        <v>29.137539</v>
      </c>
      <c r="F34" s="9">
        <v>21.415375000000001</v>
      </c>
      <c r="G34" s="9">
        <v>85.790829000000002</v>
      </c>
      <c r="H34" s="9">
        <v>10</v>
      </c>
      <c r="I34" s="9">
        <v>41.096043000000002</v>
      </c>
      <c r="L34" s="4">
        <f t="shared" si="0"/>
        <v>6.275287740838062E-4</v>
      </c>
      <c r="M34" s="4">
        <f t="shared" si="1"/>
        <v>7257.8377810202128</v>
      </c>
      <c r="N34" s="2" t="s">
        <v>18</v>
      </c>
      <c r="O34" s="4">
        <f t="shared" si="2"/>
        <v>1.2509218205125174</v>
      </c>
      <c r="P34" s="9">
        <f t="shared" si="3"/>
        <v>-6803.3724981441819</v>
      </c>
      <c r="Q34" s="9">
        <f t="shared" si="4"/>
        <v>42.985408286399476</v>
      </c>
      <c r="R34" s="2">
        <f t="shared" si="5"/>
        <v>0.22388073593685806</v>
      </c>
      <c r="S34" s="2">
        <f t="shared" si="6"/>
        <v>3.7608607159272207</v>
      </c>
      <c r="W34" s="6" t="s">
        <v>18</v>
      </c>
      <c r="X34" s="6">
        <v>15.25</v>
      </c>
      <c r="Y34" s="9">
        <f t="shared" si="14"/>
        <v>15.625</v>
      </c>
      <c r="AB34" t="s">
        <v>19</v>
      </c>
      <c r="AC34">
        <v>23.5</v>
      </c>
      <c r="AD34">
        <v>0.52842060726147122</v>
      </c>
      <c r="AE34" t="s">
        <v>23</v>
      </c>
      <c r="AF34" t="s">
        <v>40</v>
      </c>
      <c r="AH34" s="4">
        <f t="shared" si="10"/>
        <v>6.3203435437695537E-4</v>
      </c>
      <c r="AI34" s="4">
        <f t="shared" si="11"/>
        <v>1996.5534630750367</v>
      </c>
      <c r="AJ34" s="4"/>
      <c r="AK34" s="9">
        <f t="shared" si="7"/>
        <v>0.56868693835102568</v>
      </c>
      <c r="AL34" s="9">
        <f t="shared" si="8"/>
        <v>-2183.4574180610639</v>
      </c>
      <c r="AM34" s="9">
        <f t="shared" si="9"/>
        <v>20.533997769542566</v>
      </c>
      <c r="AN34" s="4">
        <f t="shared" si="12"/>
        <v>-0.56442519248892531</v>
      </c>
      <c r="AO34" s="4">
        <f t="shared" si="13"/>
        <v>3.0220819402541199</v>
      </c>
      <c r="AY34" s="6">
        <v>19006.878000000001</v>
      </c>
      <c r="AZ34" s="6">
        <v>23.744802</v>
      </c>
      <c r="BA34" s="6">
        <v>10.017822000000001</v>
      </c>
      <c r="BB34" s="6">
        <v>8.0154250000000005</v>
      </c>
      <c r="BC34" s="6">
        <v>0.246479</v>
      </c>
      <c r="BD34" s="6">
        <v>21.968502999999998</v>
      </c>
      <c r="BE34" s="6">
        <v>86.091825</v>
      </c>
      <c r="BF34" s="6">
        <v>10</v>
      </c>
      <c r="BG34" s="6">
        <v>37.623396999999997</v>
      </c>
    </row>
    <row r="35" spans="1:59" x14ac:dyDescent="0.25">
      <c r="A35" s="9">
        <v>448001.08100000001</v>
      </c>
      <c r="B35" s="9">
        <v>24.831434000000002</v>
      </c>
      <c r="C35" s="9">
        <v>9.9523089999999996</v>
      </c>
      <c r="D35" s="9">
        <v>-0.18611800000000001</v>
      </c>
      <c r="E35" s="9">
        <v>29.101887999999999</v>
      </c>
      <c r="F35" s="9">
        <v>21.409081</v>
      </c>
      <c r="G35" s="9">
        <v>85.783148999999995</v>
      </c>
      <c r="H35" s="9">
        <v>10</v>
      </c>
      <c r="I35" s="9">
        <v>41.095196000000001</v>
      </c>
      <c r="L35" s="4">
        <f t="shared" si="0"/>
        <v>6.2790107404333607E-4</v>
      </c>
      <c r="M35" s="4">
        <f t="shared" si="1"/>
        <v>7248.9575123492323</v>
      </c>
      <c r="N35" s="2" t="s">
        <v>18</v>
      </c>
      <c r="O35" s="4">
        <f t="shared" si="2"/>
        <v>1.2516639667891274</v>
      </c>
      <c r="P35" s="9">
        <f t="shared" si="3"/>
        <v>-6795.0482867915562</v>
      </c>
      <c r="Q35" s="9">
        <f t="shared" si="4"/>
        <v>42.932813838020749</v>
      </c>
      <c r="R35" s="2">
        <f t="shared" si="5"/>
        <v>0.22447383951966524</v>
      </c>
      <c r="S35" s="2">
        <f t="shared" si="6"/>
        <v>3.7596364248828369</v>
      </c>
      <c r="W35" s="6" t="s">
        <v>18</v>
      </c>
      <c r="X35" s="6">
        <v>16</v>
      </c>
      <c r="Y35" s="9">
        <f t="shared" si="14"/>
        <v>16.375</v>
      </c>
      <c r="AB35" t="s">
        <v>19</v>
      </c>
      <c r="AC35">
        <v>20.5</v>
      </c>
      <c r="AD35">
        <v>0.72902977642172306</v>
      </c>
      <c r="AE35" t="s">
        <v>23</v>
      </c>
      <c r="AF35" t="s">
        <v>40</v>
      </c>
      <c r="AH35" s="4">
        <f t="shared" si="10"/>
        <v>6.310158133590513E-4</v>
      </c>
      <c r="AI35" s="4">
        <f t="shared" si="11"/>
        <v>1997.7343935894432</v>
      </c>
      <c r="AJ35" s="4"/>
      <c r="AK35" s="9">
        <f t="shared" si="7"/>
        <v>0.567770483463652</v>
      </c>
      <c r="AL35" s="9">
        <f t="shared" si="8"/>
        <v>-2184.7488993760317</v>
      </c>
      <c r="AM35" s="9">
        <f t="shared" si="9"/>
        <v>20.546143311846986</v>
      </c>
      <c r="AN35" s="4">
        <f t="shared" si="12"/>
        <v>-0.56603802033172868</v>
      </c>
      <c r="AO35" s="4">
        <f t="shared" si="13"/>
        <v>3.0226732499399485</v>
      </c>
      <c r="AY35" s="6">
        <v>19008.562000000002</v>
      </c>
      <c r="AZ35" s="6">
        <v>23.808719</v>
      </c>
      <c r="BA35" s="6">
        <v>10.001678</v>
      </c>
      <c r="BB35" s="6">
        <v>8.0201659999999997</v>
      </c>
      <c r="BC35" s="6">
        <v>0.25247599999999998</v>
      </c>
      <c r="BD35" s="6">
        <v>21.886935999999999</v>
      </c>
      <c r="BE35" s="6">
        <v>86.090496000000002</v>
      </c>
      <c r="BF35" s="6">
        <v>10</v>
      </c>
      <c r="BG35" s="6">
        <v>37.629153000000002</v>
      </c>
    </row>
    <row r="36" spans="1:59" x14ac:dyDescent="0.25">
      <c r="A36" s="9">
        <v>448002.8101</v>
      </c>
      <c r="B36" s="9">
        <v>24.784367</v>
      </c>
      <c r="C36" s="9">
        <v>9.9599279999999997</v>
      </c>
      <c r="D36" s="9">
        <v>-0.181005</v>
      </c>
      <c r="E36" s="9">
        <v>29.114442</v>
      </c>
      <c r="F36" s="9">
        <v>21.466231000000001</v>
      </c>
      <c r="G36" s="9">
        <v>85.788347000000002</v>
      </c>
      <c r="H36" s="9">
        <v>10</v>
      </c>
      <c r="I36" s="9">
        <v>41.112464000000003</v>
      </c>
      <c r="L36" s="4">
        <f t="shared" si="0"/>
        <v>6.2838176433170395E-4</v>
      </c>
      <c r="M36" s="4">
        <f t="shared" si="1"/>
        <v>7252.0845745044453</v>
      </c>
      <c r="N36" s="2" t="s">
        <v>18</v>
      </c>
      <c r="O36" s="4">
        <f t="shared" si="2"/>
        <v>1.2526221793770771</v>
      </c>
      <c r="P36" s="9">
        <f t="shared" si="3"/>
        <v>-6797.9795411552732</v>
      </c>
      <c r="Q36" s="9">
        <f t="shared" si="4"/>
        <v>42.951334235904305</v>
      </c>
      <c r="R36" s="2">
        <f t="shared" si="5"/>
        <v>0.22523909762419853</v>
      </c>
      <c r="S36" s="2">
        <f t="shared" si="6"/>
        <v>3.7600677128116566</v>
      </c>
      <c r="W36" s="6" t="s">
        <v>18</v>
      </c>
      <c r="X36" s="6">
        <v>16.75</v>
      </c>
      <c r="Y36" s="9">
        <f t="shared" si="14"/>
        <v>17.125</v>
      </c>
      <c r="AB36" t="s">
        <v>19</v>
      </c>
      <c r="AC36">
        <v>19</v>
      </c>
      <c r="AD36">
        <v>9.7545763662813978E-2</v>
      </c>
      <c r="AE36" t="s">
        <v>23</v>
      </c>
      <c r="AF36" t="s">
        <v>40</v>
      </c>
      <c r="AH36" s="4">
        <f t="shared" si="10"/>
        <v>6.3173820524798838E-4</v>
      </c>
      <c r="AI36" s="4">
        <f t="shared" si="11"/>
        <v>1996.5325396067365</v>
      </c>
      <c r="AJ36" s="4"/>
      <c r="AK36" s="9">
        <f t="shared" si="7"/>
        <v>0.56842047159920872</v>
      </c>
      <c r="AL36" s="9">
        <f t="shared" si="8"/>
        <v>-2183.4345358778833</v>
      </c>
      <c r="AM36" s="9">
        <f t="shared" si="9"/>
        <v>20.533782577483173</v>
      </c>
      <c r="AN36" s="4">
        <f t="shared" si="12"/>
        <v>-0.5648938672233661</v>
      </c>
      <c r="AO36" s="4">
        <f t="shared" si="13"/>
        <v>3.0220714604055585</v>
      </c>
      <c r="AY36" s="6">
        <v>19008.93</v>
      </c>
      <c r="AZ36" s="6">
        <v>23.613264000000001</v>
      </c>
      <c r="BA36" s="6">
        <v>10.013128</v>
      </c>
      <c r="BB36" s="6">
        <v>8.0153409999999994</v>
      </c>
      <c r="BC36" s="6">
        <v>0.25631300000000001</v>
      </c>
      <c r="BD36" s="6">
        <v>21.952220000000001</v>
      </c>
      <c r="BE36" s="6">
        <v>86.090523000000005</v>
      </c>
      <c r="BF36" s="6">
        <v>10</v>
      </c>
      <c r="BG36" s="6">
        <v>37.616542000000003</v>
      </c>
    </row>
    <row r="37" spans="1:59" x14ac:dyDescent="0.25">
      <c r="A37" s="9">
        <v>448004.20600000001</v>
      </c>
      <c r="B37" s="9">
        <v>24.895835000000002</v>
      </c>
      <c r="C37" s="9">
        <v>9.9869430000000001</v>
      </c>
      <c r="D37" s="9">
        <v>-0.19233900000000001</v>
      </c>
      <c r="E37" s="9">
        <v>29.125283</v>
      </c>
      <c r="F37" s="9">
        <v>21.386496999999999</v>
      </c>
      <c r="G37" s="9">
        <v>85.785362000000006</v>
      </c>
      <c r="H37" s="9">
        <v>10</v>
      </c>
      <c r="I37" s="9">
        <v>41.097093000000001</v>
      </c>
      <c r="L37" s="4">
        <f t="shared" si="0"/>
        <v>6.3008616755263298E-4</v>
      </c>
      <c r="M37" s="4">
        <f t="shared" si="1"/>
        <v>7254.7849473596834</v>
      </c>
      <c r="N37" s="2" t="s">
        <v>18</v>
      </c>
      <c r="O37" s="4">
        <f t="shared" si="2"/>
        <v>1.2560197529514918</v>
      </c>
      <c r="P37" s="9">
        <f t="shared" si="3"/>
        <v>-6800.5108242966662</v>
      </c>
      <c r="Q37" s="9">
        <f t="shared" si="4"/>
        <v>42.967327515612411</v>
      </c>
      <c r="R37" s="2">
        <f t="shared" si="5"/>
        <v>0.22794779479454783</v>
      </c>
      <c r="S37" s="2">
        <f t="shared" si="6"/>
        <v>3.7604400016617574</v>
      </c>
      <c r="W37" s="6" t="s">
        <v>18</v>
      </c>
      <c r="X37" s="6">
        <v>17.5</v>
      </c>
      <c r="Y37" s="9">
        <f t="shared" si="14"/>
        <v>8.75</v>
      </c>
      <c r="AB37" t="s">
        <v>18</v>
      </c>
      <c r="AC37">
        <v>16</v>
      </c>
      <c r="AD37">
        <v>0.52166367408702941</v>
      </c>
      <c r="AE37" t="s">
        <v>23</v>
      </c>
      <c r="AF37" t="s">
        <v>40</v>
      </c>
      <c r="AH37" s="4">
        <f t="shared" si="10"/>
        <v>6.3175990855015391E-4</v>
      </c>
      <c r="AI37" s="4">
        <f t="shared" si="11"/>
        <v>1995.7043189865292</v>
      </c>
      <c r="AJ37" s="4"/>
      <c r="AK37" s="9">
        <f t="shared" si="7"/>
        <v>0.56843999962703684</v>
      </c>
      <c r="AL37" s="9">
        <f t="shared" si="8"/>
        <v>-2182.5287827936672</v>
      </c>
      <c r="AM37" s="9">
        <f t="shared" si="9"/>
        <v>20.525264558465626</v>
      </c>
      <c r="AN37" s="4">
        <f t="shared" si="12"/>
        <v>-0.56485951291459335</v>
      </c>
      <c r="AO37" s="4">
        <f t="shared" si="13"/>
        <v>3.021656544827438</v>
      </c>
      <c r="AY37" s="6">
        <v>19010.504990000001</v>
      </c>
      <c r="AZ37" s="6">
        <v>23.667379</v>
      </c>
      <c r="BA37" s="6">
        <v>10.013472</v>
      </c>
      <c r="BB37" s="6">
        <v>8.0120159999999991</v>
      </c>
      <c r="BC37" s="6">
        <v>0.24770800000000001</v>
      </c>
      <c r="BD37" s="6">
        <v>21.891528000000001</v>
      </c>
      <c r="BE37" s="6">
        <v>86.094167999999996</v>
      </c>
      <c r="BF37" s="6">
        <v>10</v>
      </c>
      <c r="BG37" s="6">
        <v>37.612119999999997</v>
      </c>
    </row>
    <row r="38" spans="1:59" x14ac:dyDescent="0.25">
      <c r="A38" s="9">
        <v>448004.75599999999</v>
      </c>
      <c r="B38" s="9">
        <v>24.914657999999999</v>
      </c>
      <c r="C38" s="9">
        <v>9.9871610000000004</v>
      </c>
      <c r="D38" s="9">
        <v>-0.18346399999999999</v>
      </c>
      <c r="E38" s="9">
        <v>29.111145</v>
      </c>
      <c r="F38" s="9">
        <v>21.432776</v>
      </c>
      <c r="G38" s="9">
        <v>85.789462</v>
      </c>
      <c r="H38" s="9">
        <v>10</v>
      </c>
      <c r="I38" s="9">
        <v>41.099693000000002</v>
      </c>
      <c r="L38" s="4">
        <f t="shared" si="0"/>
        <v>6.3009992138947043E-4</v>
      </c>
      <c r="M38" s="4">
        <f t="shared" si="1"/>
        <v>7251.2633283736714</v>
      </c>
      <c r="N38" s="2" t="s">
        <v>18</v>
      </c>
      <c r="O38" s="4">
        <f t="shared" si="2"/>
        <v>1.2560471699805209</v>
      </c>
      <c r="P38" s="9">
        <f t="shared" si="3"/>
        <v>-6797.2097191354251</v>
      </c>
      <c r="Q38" s="9">
        <f t="shared" si="4"/>
        <v>42.946470307927399</v>
      </c>
      <c r="R38" s="2">
        <f t="shared" si="5"/>
        <v>0.2279696230577839</v>
      </c>
      <c r="S38" s="2">
        <f t="shared" si="6"/>
        <v>3.7599544636312396</v>
      </c>
      <c r="AH38" s="4">
        <f t="shared" si="10"/>
        <v>6.3145423268099225E-4</v>
      </c>
      <c r="AI38" s="4">
        <f t="shared" si="11"/>
        <v>1989.5637792183043</v>
      </c>
      <c r="AJ38" s="4"/>
      <c r="AK38" s="9">
        <f t="shared" si="7"/>
        <v>0.56816496097928382</v>
      </c>
      <c r="AL38" s="9">
        <f t="shared" si="8"/>
        <v>-2175.813406844165</v>
      </c>
      <c r="AM38" s="9">
        <f t="shared" si="9"/>
        <v>20.462110812654924</v>
      </c>
      <c r="AN38" s="4">
        <f t="shared" si="12"/>
        <v>-0.56534347816664476</v>
      </c>
      <c r="AO38" s="4">
        <f t="shared" si="13"/>
        <v>3.0185749229759971</v>
      </c>
      <c r="AY38" s="6">
        <v>19011.876</v>
      </c>
      <c r="AZ38" s="6">
        <v>23.693612999999999</v>
      </c>
      <c r="BA38" s="6">
        <v>10.008627000000001</v>
      </c>
      <c r="BB38" s="6">
        <v>7.9873640000000004</v>
      </c>
      <c r="BC38" s="6">
        <v>0.25484200000000001</v>
      </c>
      <c r="BD38" s="6">
        <v>22.045252999999999</v>
      </c>
      <c r="BE38" s="6">
        <v>86.094363999999999</v>
      </c>
      <c r="BF38" s="6">
        <v>10</v>
      </c>
      <c r="BG38" s="6">
        <v>37.611960000000003</v>
      </c>
    </row>
    <row r="39" spans="1:59" x14ac:dyDescent="0.25">
      <c r="A39" s="9">
        <v>448006.29200000002</v>
      </c>
      <c r="B39" s="9">
        <v>24.942159</v>
      </c>
      <c r="C39" s="9">
        <v>10.007747</v>
      </c>
      <c r="D39" s="9">
        <v>-0.185531</v>
      </c>
      <c r="E39" s="9">
        <v>29.161473999999998</v>
      </c>
      <c r="F39" s="9">
        <v>21.455864999999999</v>
      </c>
      <c r="G39" s="9">
        <v>85.785464000000005</v>
      </c>
      <c r="H39" s="9">
        <v>10</v>
      </c>
      <c r="I39" s="9">
        <v>41.081532000000003</v>
      </c>
      <c r="L39" s="4">
        <f t="shared" si="0"/>
        <v>6.3139871260568532E-4</v>
      </c>
      <c r="M39" s="4">
        <f t="shared" si="1"/>
        <v>7263.7997240411623</v>
      </c>
      <c r="N39" s="2" t="s">
        <v>18</v>
      </c>
      <c r="O39" s="4">
        <f t="shared" si="2"/>
        <v>1.2586361927309522</v>
      </c>
      <c r="P39" s="9">
        <f t="shared" si="3"/>
        <v>-6808.9611211484462</v>
      </c>
      <c r="Q39" s="9">
        <f t="shared" si="4"/>
        <v>43.020718603696167</v>
      </c>
      <c r="R39" s="2">
        <f t="shared" si="5"/>
        <v>0.23002874803837522</v>
      </c>
      <c r="S39" s="2">
        <f t="shared" si="6"/>
        <v>3.7616818276446624</v>
      </c>
      <c r="AH39" s="4">
        <f t="shared" si="10"/>
        <v>6.3281277106915683E-4</v>
      </c>
      <c r="AI39" s="4">
        <f t="shared" si="11"/>
        <v>1989.6868291390208</v>
      </c>
      <c r="AJ39" s="4"/>
      <c r="AK39" s="9">
        <f t="shared" si="7"/>
        <v>0.56938733604678982</v>
      </c>
      <c r="AL39" s="9">
        <f t="shared" si="8"/>
        <v>-2175.9479758738198</v>
      </c>
      <c r="AM39" s="9">
        <f t="shared" si="9"/>
        <v>20.463376346908959</v>
      </c>
      <c r="AN39" s="4">
        <f t="shared" si="12"/>
        <v>-0.56319434525874945</v>
      </c>
      <c r="AO39" s="4">
        <f t="shared" si="13"/>
        <v>3.0186367687519313</v>
      </c>
      <c r="AY39" s="6">
        <v>19013.481</v>
      </c>
      <c r="AZ39" s="6">
        <v>23.631739</v>
      </c>
      <c r="BA39" s="6">
        <v>10.03016</v>
      </c>
      <c r="BB39" s="6">
        <v>7.9878580000000001</v>
      </c>
      <c r="BC39" s="6">
        <v>0.25471199999999999</v>
      </c>
      <c r="BD39" s="6">
        <v>21.925204999999998</v>
      </c>
      <c r="BE39" s="6">
        <v>86.096372000000002</v>
      </c>
      <c r="BF39" s="6">
        <v>10</v>
      </c>
      <c r="BG39" s="6">
        <v>37.580978000000002</v>
      </c>
    </row>
    <row r="40" spans="1:59" x14ac:dyDescent="0.25">
      <c r="A40" s="9">
        <v>448008.51400000002</v>
      </c>
      <c r="B40" s="9">
        <v>24.946587999999998</v>
      </c>
      <c r="C40" s="9">
        <v>9.9853839999999998</v>
      </c>
      <c r="D40" s="9">
        <v>-0.17816499999999999</v>
      </c>
      <c r="E40" s="9">
        <v>29.146014000000001</v>
      </c>
      <c r="F40" s="9">
        <v>21.476092000000001</v>
      </c>
      <c r="G40" s="9">
        <v>85.786709999999999</v>
      </c>
      <c r="H40" s="9">
        <v>10</v>
      </c>
      <c r="I40" s="9">
        <v>41.110942000000001</v>
      </c>
      <c r="L40" s="4">
        <f t="shared" si="0"/>
        <v>6.299878086919471E-4</v>
      </c>
      <c r="M40" s="4">
        <f t="shared" si="1"/>
        <v>7259.9488095183351</v>
      </c>
      <c r="N40" s="2" t="s">
        <v>18</v>
      </c>
      <c r="O40" s="4">
        <f t="shared" si="2"/>
        <v>1.2558236834640768</v>
      </c>
      <c r="P40" s="9">
        <f t="shared" si="3"/>
        <v>-6805.3513400059383</v>
      </c>
      <c r="Q40" s="9">
        <f t="shared" si="4"/>
        <v>42.997911103992521</v>
      </c>
      <c r="R40" s="2">
        <f t="shared" si="5"/>
        <v>0.2277916787843135</v>
      </c>
      <c r="S40" s="2">
        <f t="shared" si="6"/>
        <v>3.7611515355366474</v>
      </c>
      <c r="AH40" s="4">
        <f t="shared" si="10"/>
        <v>6.3229719146073809E-4</v>
      </c>
      <c r="AI40" s="4">
        <f t="shared" si="11"/>
        <v>1987.998006340523</v>
      </c>
      <c r="AJ40" s="4"/>
      <c r="AK40" s="9">
        <f t="shared" si="7"/>
        <v>0.56892343185082739</v>
      </c>
      <c r="AL40" s="9">
        <f t="shared" si="8"/>
        <v>-2174.1010568028469</v>
      </c>
      <c r="AM40" s="9">
        <f t="shared" si="9"/>
        <v>20.446007273543856</v>
      </c>
      <c r="AN40" s="4">
        <f t="shared" si="12"/>
        <v>-0.56400942007790811</v>
      </c>
      <c r="AO40" s="4">
        <f t="shared" si="13"/>
        <v>3.0177876200788583</v>
      </c>
      <c r="AY40" s="6">
        <v>19013.754110000002</v>
      </c>
      <c r="AZ40" s="6">
        <v>23.729654</v>
      </c>
      <c r="BA40" s="6">
        <v>10.021988</v>
      </c>
      <c r="BB40" s="6">
        <v>7.9810780000000001</v>
      </c>
      <c r="BC40" s="6">
        <v>0.24659</v>
      </c>
      <c r="BD40" s="6">
        <v>21.885237</v>
      </c>
      <c r="BE40" s="6">
        <v>86.088505999999995</v>
      </c>
      <c r="BF40" s="6">
        <v>10</v>
      </c>
      <c r="BG40" s="6">
        <v>37.586573999999999</v>
      </c>
    </row>
    <row r="41" spans="1:59" x14ac:dyDescent="0.25">
      <c r="A41" s="9">
        <v>448009.22970000003</v>
      </c>
      <c r="B41" s="9">
        <v>24.921479999999999</v>
      </c>
      <c r="C41" s="9">
        <v>9.9729869999999998</v>
      </c>
      <c r="D41" s="9">
        <v>-0.17558499999999999</v>
      </c>
      <c r="E41" s="9">
        <v>29.136738000000001</v>
      </c>
      <c r="F41" s="9">
        <v>21.379462</v>
      </c>
      <c r="G41" s="9">
        <v>85.791135999999995</v>
      </c>
      <c r="H41" s="9">
        <v>10</v>
      </c>
      <c r="I41" s="9">
        <v>41.128898999999997</v>
      </c>
      <c r="L41" s="4">
        <f t="shared" si="0"/>
        <v>6.2920566963106032E-4</v>
      </c>
      <c r="M41" s="4">
        <f t="shared" si="1"/>
        <v>7257.6382608046379</v>
      </c>
      <c r="N41" s="2" t="s">
        <v>18</v>
      </c>
      <c r="O41" s="4">
        <f t="shared" si="2"/>
        <v>1.2542645600288735</v>
      </c>
      <c r="P41" s="9">
        <f t="shared" si="3"/>
        <v>-6803.185471320433</v>
      </c>
      <c r="Q41" s="9">
        <f t="shared" si="4"/>
        <v>42.984226604170324</v>
      </c>
      <c r="R41" s="2">
        <f t="shared" si="5"/>
        <v>0.22654939286886175</v>
      </c>
      <c r="S41" s="2">
        <f t="shared" si="6"/>
        <v>3.76083322523866</v>
      </c>
      <c r="AH41" s="4">
        <f t="shared" si="10"/>
        <v>6.3226230214068722E-4</v>
      </c>
      <c r="AI41" s="4">
        <f t="shared" si="11"/>
        <v>1988.1394888404561</v>
      </c>
      <c r="AJ41" s="4"/>
      <c r="AK41" s="9">
        <f t="shared" si="7"/>
        <v>0.56889203941074329</v>
      </c>
      <c r="AL41" s="9">
        <f t="shared" si="8"/>
        <v>-2174.2557839462556</v>
      </c>
      <c r="AM41" s="9">
        <f t="shared" si="9"/>
        <v>20.447462381754971</v>
      </c>
      <c r="AN41" s="4">
        <f t="shared" si="12"/>
        <v>-0.56406460027344063</v>
      </c>
      <c r="AO41" s="4">
        <f t="shared" si="13"/>
        <v>3.0178587858774075</v>
      </c>
      <c r="AY41" s="6">
        <v>19014.995060000001</v>
      </c>
      <c r="AZ41" s="6">
        <v>23.693612999999999</v>
      </c>
      <c r="BA41" s="6">
        <v>10.021435</v>
      </c>
      <c r="BB41" s="6">
        <v>7.9816459999999996</v>
      </c>
      <c r="BC41" s="6">
        <v>0.249198</v>
      </c>
      <c r="BD41" s="6">
        <v>21.963322000000002</v>
      </c>
      <c r="BE41" s="6">
        <v>86.091779000000002</v>
      </c>
      <c r="BF41" s="6">
        <v>10</v>
      </c>
      <c r="BG41" s="6">
        <v>37.579157000000002</v>
      </c>
    </row>
    <row r="42" spans="1:59" x14ac:dyDescent="0.25">
      <c r="A42" s="9">
        <v>448010.63199999998</v>
      </c>
      <c r="B42" s="9">
        <v>24.881070999999999</v>
      </c>
      <c r="C42" s="9">
        <v>9.9651750000000003</v>
      </c>
      <c r="D42" s="9">
        <v>-0.17807100000000001</v>
      </c>
      <c r="E42" s="9">
        <v>29.131374000000001</v>
      </c>
      <c r="F42" s="9">
        <v>21.347991</v>
      </c>
      <c r="G42" s="9">
        <v>85.779066999999998</v>
      </c>
      <c r="H42" s="9">
        <v>10</v>
      </c>
      <c r="I42" s="9">
        <v>41.153008</v>
      </c>
      <c r="L42" s="4">
        <f t="shared" si="0"/>
        <v>6.287128027807218E-4</v>
      </c>
      <c r="M42" s="4">
        <f t="shared" si="1"/>
        <v>7256.3021479003401</v>
      </c>
      <c r="N42" s="2" t="s">
        <v>18</v>
      </c>
      <c r="O42" s="4">
        <f t="shared" si="2"/>
        <v>1.2532820745666</v>
      </c>
      <c r="P42" s="9">
        <f t="shared" si="3"/>
        <v>-6801.9330220288157</v>
      </c>
      <c r="Q42" s="9">
        <f t="shared" si="4"/>
        <v>42.976313316433568</v>
      </c>
      <c r="R42" s="2">
        <f t="shared" si="5"/>
        <v>0.22576576994516856</v>
      </c>
      <c r="S42" s="2">
        <f t="shared" si="6"/>
        <v>3.7606491108120541</v>
      </c>
      <c r="AH42" s="4">
        <f t="shared" si="10"/>
        <v>6.313014262919088E-4</v>
      </c>
      <c r="AI42" s="4">
        <f t="shared" si="11"/>
        <v>1993.0226277994166</v>
      </c>
      <c r="AJ42" s="4"/>
      <c r="AK42" s="9">
        <f t="shared" si="7"/>
        <v>0.56802747003916865</v>
      </c>
      <c r="AL42" s="9">
        <f t="shared" si="8"/>
        <v>-2179.5960496494058</v>
      </c>
      <c r="AM42" s="9">
        <f t="shared" si="9"/>
        <v>20.497684109520392</v>
      </c>
      <c r="AN42" s="4">
        <f t="shared" si="12"/>
        <v>-0.5655854986854103</v>
      </c>
      <c r="AO42" s="4">
        <f t="shared" si="13"/>
        <v>3.0203119094954434</v>
      </c>
      <c r="AY42" s="6">
        <v>19017.101050000001</v>
      </c>
      <c r="AZ42" s="6">
        <v>23.697140000000001</v>
      </c>
      <c r="BA42" s="6">
        <v>10.006205</v>
      </c>
      <c r="BB42" s="6">
        <v>8.0012500000000006</v>
      </c>
      <c r="BC42" s="6">
        <v>0.234651</v>
      </c>
      <c r="BD42" s="6">
        <v>21.967022</v>
      </c>
      <c r="BE42" s="6">
        <v>86.089250000000007</v>
      </c>
      <c r="BF42" s="6">
        <v>10</v>
      </c>
      <c r="BG42" s="6">
        <v>37.583229000000003</v>
      </c>
    </row>
    <row r="43" spans="1:59" x14ac:dyDescent="0.25">
      <c r="A43" s="9">
        <v>448011.87099999998</v>
      </c>
      <c r="B43" s="9">
        <v>24.705193999999999</v>
      </c>
      <c r="C43" s="9">
        <v>9.9809330000000003</v>
      </c>
      <c r="D43" s="9">
        <v>-0.17971100000000001</v>
      </c>
      <c r="E43" s="9">
        <v>29.118838</v>
      </c>
      <c r="F43" s="9">
        <v>21.524588999999999</v>
      </c>
      <c r="G43" s="9">
        <v>85.778918000000004</v>
      </c>
      <c r="H43" s="9">
        <v>10</v>
      </c>
      <c r="I43" s="9">
        <v>41.149025000000002</v>
      </c>
      <c r="L43" s="4">
        <f t="shared" si="0"/>
        <v>6.2970699067468438E-4</v>
      </c>
      <c r="M43" s="4">
        <f t="shared" si="1"/>
        <v>7253.1795693454769</v>
      </c>
      <c r="N43" s="2" t="s">
        <v>18</v>
      </c>
      <c r="O43" s="4">
        <f t="shared" si="2"/>
        <v>1.2552638981603672</v>
      </c>
      <c r="P43" s="9">
        <f t="shared" si="3"/>
        <v>-6799.0059705150707</v>
      </c>
      <c r="Q43" s="9">
        <f t="shared" si="4"/>
        <v>42.957819473206847</v>
      </c>
      <c r="R43" s="2">
        <f t="shared" si="5"/>
        <v>0.22734582789716887</v>
      </c>
      <c r="S43" s="2">
        <f t="shared" si="6"/>
        <v>3.7602186917710543</v>
      </c>
      <c r="AH43" s="4">
        <f t="shared" si="10"/>
        <v>6.3140767152692798E-4</v>
      </c>
      <c r="AI43" s="4">
        <f t="shared" si="11"/>
        <v>1992.946157504558</v>
      </c>
      <c r="AJ43" s="4"/>
      <c r="AK43" s="9">
        <f t="shared" si="7"/>
        <v>0.56812306654748979</v>
      </c>
      <c r="AL43" s="9">
        <f t="shared" si="8"/>
        <v>-2179.5124207180206</v>
      </c>
      <c r="AM43" s="9">
        <f t="shared" si="9"/>
        <v>20.496897633779518</v>
      </c>
      <c r="AN43" s="4">
        <f t="shared" si="12"/>
        <v>-0.56541721727292438</v>
      </c>
      <c r="AO43" s="4">
        <f t="shared" si="13"/>
        <v>3.0202735397544909</v>
      </c>
      <c r="AY43" s="6">
        <v>19017.41</v>
      </c>
      <c r="AZ43" s="6">
        <v>23.750143000000001</v>
      </c>
      <c r="BA43" s="6">
        <v>10.007889</v>
      </c>
      <c r="BB43" s="6">
        <v>8.0009429999999995</v>
      </c>
      <c r="BC43" s="6">
        <v>0.24595700000000001</v>
      </c>
      <c r="BD43" s="6">
        <v>22.005357</v>
      </c>
      <c r="BE43" s="6">
        <v>86.097255000000004</v>
      </c>
      <c r="BF43" s="6">
        <v>10</v>
      </c>
      <c r="BG43" s="6">
        <v>37.5807</v>
      </c>
    </row>
    <row r="44" spans="1:59" x14ac:dyDescent="0.25">
      <c r="A44" s="9">
        <v>448013.29800000001</v>
      </c>
      <c r="B44" s="9">
        <v>24.782342</v>
      </c>
      <c r="C44" s="9">
        <v>9.9612859999999994</v>
      </c>
      <c r="D44" s="9">
        <v>-0.17935699999999999</v>
      </c>
      <c r="E44" s="9">
        <v>29.149609000000002</v>
      </c>
      <c r="F44" s="9">
        <v>21.49053</v>
      </c>
      <c r="G44" s="9">
        <v>85.782656000000003</v>
      </c>
      <c r="H44" s="9">
        <v>10</v>
      </c>
      <c r="I44" s="9">
        <v>41.182344999999998</v>
      </c>
      <c r="L44" s="4">
        <f t="shared" si="0"/>
        <v>6.2846744190246174E-4</v>
      </c>
      <c r="M44" s="4">
        <f t="shared" si="1"/>
        <v>7260.8442841437927</v>
      </c>
      <c r="N44" s="2" t="s">
        <v>18</v>
      </c>
      <c r="O44" s="4">
        <f t="shared" si="2"/>
        <v>1.2527929698606624</v>
      </c>
      <c r="P44" s="9">
        <f t="shared" si="3"/>
        <v>-6806.1907425419877</v>
      </c>
      <c r="Q44" s="9">
        <f t="shared" si="4"/>
        <v>43.003214659065911</v>
      </c>
      <c r="R44" s="2">
        <f t="shared" si="5"/>
        <v>0.22537543469703994</v>
      </c>
      <c r="S44" s="2">
        <f t="shared" si="6"/>
        <v>3.7612748724123701</v>
      </c>
      <c r="AH44" s="4">
        <f t="shared" si="10"/>
        <v>6.301496370932681E-4</v>
      </c>
      <c r="AI44" s="4">
        <f t="shared" si="11"/>
        <v>1999.4740305252412</v>
      </c>
      <c r="AJ44" s="4"/>
      <c r="AK44" s="9">
        <f t="shared" si="7"/>
        <v>0.56699112214373426</v>
      </c>
      <c r="AL44" s="9">
        <f t="shared" si="8"/>
        <v>-2186.6513894632999</v>
      </c>
      <c r="AM44" s="9">
        <f t="shared" si="9"/>
        <v>20.564034994499185</v>
      </c>
      <c r="AN44" s="4">
        <f t="shared" si="12"/>
        <v>-0.56741163297179131</v>
      </c>
      <c r="AO44" s="4">
        <f t="shared" si="13"/>
        <v>3.0235436759278143</v>
      </c>
      <c r="AY44" s="6">
        <v>19019.699990000001</v>
      </c>
      <c r="AZ44" s="6">
        <v>23.703959000000001</v>
      </c>
      <c r="BA44" s="6">
        <v>9.9879490000000004</v>
      </c>
      <c r="BB44" s="6">
        <v>8.0271500000000007</v>
      </c>
      <c r="BC44" s="6">
        <v>0.23513500000000001</v>
      </c>
      <c r="BD44" s="6">
        <v>22.002026000000001</v>
      </c>
      <c r="BE44" s="6">
        <v>86.088980000000006</v>
      </c>
      <c r="BF44" s="6">
        <v>10</v>
      </c>
      <c r="BG44" s="6">
        <v>37.602193</v>
      </c>
    </row>
    <row r="45" spans="1:59" x14ac:dyDescent="0.25">
      <c r="A45" s="9">
        <v>448013.5724</v>
      </c>
      <c r="B45" s="9">
        <v>24.858187999999998</v>
      </c>
      <c r="C45" s="9">
        <v>9.9733979999999995</v>
      </c>
      <c r="D45" s="9">
        <v>-0.18084700000000001</v>
      </c>
      <c r="E45" s="9">
        <v>29.156127999999999</v>
      </c>
      <c r="F45" s="9">
        <v>21.460408000000001</v>
      </c>
      <c r="G45" s="9">
        <v>85.783501999999999</v>
      </c>
      <c r="H45" s="9">
        <v>10</v>
      </c>
      <c r="I45" s="9">
        <v>41.173349000000002</v>
      </c>
      <c r="L45" s="4">
        <f t="shared" si="0"/>
        <v>6.2923160002986852E-4</v>
      </c>
      <c r="M45" s="4">
        <f t="shared" si="1"/>
        <v>7262.4680947372144</v>
      </c>
      <c r="N45" s="2" t="s">
        <v>18</v>
      </c>
      <c r="O45" s="4">
        <f t="shared" si="2"/>
        <v>1.2543162499322269</v>
      </c>
      <c r="P45" s="9">
        <f t="shared" si="3"/>
        <v>-6807.7128747068</v>
      </c>
      <c r="Q45" s="9">
        <f t="shared" si="4"/>
        <v>43.012831870616239</v>
      </c>
      <c r="R45" s="2">
        <f t="shared" si="5"/>
        <v>0.22659060334384856</v>
      </c>
      <c r="S45" s="2">
        <f t="shared" si="6"/>
        <v>3.761498486772211</v>
      </c>
      <c r="AH45" s="4">
        <f t="shared" si="10"/>
        <v>6.2996875521155774E-4</v>
      </c>
      <c r="AI45" s="4">
        <f t="shared" si="11"/>
        <v>1997.6506997162437</v>
      </c>
      <c r="AJ45" s="4"/>
      <c r="AK45" s="9">
        <f t="shared" si="7"/>
        <v>0.5668283696559927</v>
      </c>
      <c r="AL45" s="9">
        <f t="shared" si="8"/>
        <v>-2184.657370643311</v>
      </c>
      <c r="AM45" s="9">
        <f t="shared" si="9"/>
        <v>20.545282543609424</v>
      </c>
      <c r="AN45" s="4">
        <f t="shared" si="12"/>
        <v>-0.56769872009639355</v>
      </c>
      <c r="AO45" s="4">
        <f t="shared" si="13"/>
        <v>3.0226313546676491</v>
      </c>
      <c r="AY45" s="6">
        <v>19019.993989999999</v>
      </c>
      <c r="AZ45" s="6">
        <v>23.649072</v>
      </c>
      <c r="BA45" s="6">
        <v>9.9850820000000002</v>
      </c>
      <c r="BB45" s="6">
        <v>8.0198300000000007</v>
      </c>
      <c r="BC45" s="6">
        <v>0.24273500000000001</v>
      </c>
      <c r="BD45" s="6">
        <v>22.056791</v>
      </c>
      <c r="BE45" s="6">
        <v>86.081159999999997</v>
      </c>
      <c r="BF45" s="6">
        <v>10</v>
      </c>
      <c r="BG45" s="6">
        <v>37.606715000000001</v>
      </c>
    </row>
    <row r="46" spans="1:59" x14ac:dyDescent="0.25">
      <c r="A46" s="9">
        <v>448016.04499999998</v>
      </c>
      <c r="B46" s="9">
        <v>24.879975999999999</v>
      </c>
      <c r="C46" s="9">
        <v>9.9748400000000004</v>
      </c>
      <c r="D46" s="9">
        <v>-0.231548</v>
      </c>
      <c r="E46" s="9">
        <v>29.156687000000002</v>
      </c>
      <c r="F46" s="9">
        <v>21.506820000000001</v>
      </c>
      <c r="G46" s="9">
        <v>85.785604000000006</v>
      </c>
      <c r="H46" s="9">
        <v>10</v>
      </c>
      <c r="I46" s="9">
        <v>41.184570000000001</v>
      </c>
      <c r="L46" s="4">
        <f t="shared" si="0"/>
        <v>6.2932257724417832E-4</v>
      </c>
      <c r="M46" s="4">
        <f t="shared" si="1"/>
        <v>7262.6073354369737</v>
      </c>
      <c r="N46" s="2" t="s">
        <v>18</v>
      </c>
      <c r="O46" s="4">
        <f t="shared" si="2"/>
        <v>1.2544976047756213</v>
      </c>
      <c r="P46" s="9">
        <f t="shared" si="3"/>
        <v>-6807.8433965475942</v>
      </c>
      <c r="Q46" s="9">
        <f t="shared" si="4"/>
        <v>43.013656540236838</v>
      </c>
      <c r="R46" s="2">
        <f t="shared" si="5"/>
        <v>0.22673517751651587</v>
      </c>
      <c r="S46" s="2">
        <f t="shared" si="6"/>
        <v>3.761517659230273</v>
      </c>
      <c r="AH46" s="4">
        <f t="shared" si="10"/>
        <v>6.278333774060584E-4</v>
      </c>
      <c r="AI46" s="4">
        <f t="shared" si="11"/>
        <v>1996.9965922429608</v>
      </c>
      <c r="AJ46" s="4"/>
      <c r="AK46" s="9">
        <f t="shared" si="7"/>
        <v>0.56490701608079141</v>
      </c>
      <c r="AL46" s="9">
        <f t="shared" si="8"/>
        <v>-2183.9420300119868</v>
      </c>
      <c r="AM46" s="9">
        <f t="shared" si="9"/>
        <v>20.538555229943231</v>
      </c>
      <c r="AN46" s="4">
        <f t="shared" si="12"/>
        <v>-0.57109413468770276</v>
      </c>
      <c r="AO46" s="4">
        <f t="shared" si="13"/>
        <v>3.0223038626858436</v>
      </c>
      <c r="AY46" s="6">
        <v>19021.82806</v>
      </c>
      <c r="AZ46" s="6">
        <v>23.683637000000001</v>
      </c>
      <c r="BA46" s="6">
        <v>9.9512359999999997</v>
      </c>
      <c r="BB46" s="6">
        <v>8.0172039999999996</v>
      </c>
      <c r="BC46" s="6">
        <v>0.23444599999999999</v>
      </c>
      <c r="BD46" s="6">
        <v>21.998695999999999</v>
      </c>
      <c r="BE46" s="6">
        <v>86.094801000000004</v>
      </c>
      <c r="BF46" s="6">
        <v>10</v>
      </c>
      <c r="BG46" s="6">
        <v>37.657890999999999</v>
      </c>
    </row>
    <row r="47" spans="1:59" x14ac:dyDescent="0.25">
      <c r="A47" s="9">
        <v>448017.29710000003</v>
      </c>
      <c r="B47" s="9">
        <v>24.8855</v>
      </c>
      <c r="C47" s="9">
        <v>9.9934980000000007</v>
      </c>
      <c r="D47" s="9">
        <v>-0.23961299999999999</v>
      </c>
      <c r="E47" s="9">
        <v>29.176784999999999</v>
      </c>
      <c r="F47" s="9">
        <v>21.383534999999998</v>
      </c>
      <c r="G47" s="9">
        <v>85.789518000000001</v>
      </c>
      <c r="H47" s="9">
        <v>10</v>
      </c>
      <c r="I47" s="9">
        <v>41.171011999999997</v>
      </c>
      <c r="L47" s="4">
        <f t="shared" si="0"/>
        <v>6.304997290226752E-4</v>
      </c>
      <c r="M47" s="4">
        <f t="shared" si="1"/>
        <v>7267.6135243166491</v>
      </c>
      <c r="N47" s="2" t="s">
        <v>18</v>
      </c>
      <c r="O47" s="4">
        <f t="shared" si="2"/>
        <v>1.2568441503151893</v>
      </c>
      <c r="P47" s="9">
        <f t="shared" si="3"/>
        <v>-6812.5361120328544</v>
      </c>
      <c r="Q47" s="9">
        <f t="shared" si="4"/>
        <v>43.043306289851586</v>
      </c>
      <c r="R47" s="2">
        <f t="shared" si="5"/>
        <v>0.22860393649183794</v>
      </c>
      <c r="S47" s="2">
        <f t="shared" si="6"/>
        <v>3.7622067319052284</v>
      </c>
      <c r="AH47" s="4">
        <f t="shared" si="10"/>
        <v>6.2794813992535778E-4</v>
      </c>
      <c r="AI47" s="4">
        <f t="shared" si="11"/>
        <v>1993.6443537146154</v>
      </c>
      <c r="AJ47" s="4"/>
      <c r="AK47" s="9">
        <f t="shared" si="7"/>
        <v>0.5650102762046848</v>
      </c>
      <c r="AL47" s="9">
        <f t="shared" si="8"/>
        <v>-2180.2759773781881</v>
      </c>
      <c r="AM47" s="9">
        <f t="shared" si="9"/>
        <v>20.504078387856566</v>
      </c>
      <c r="AN47" s="4">
        <f t="shared" si="12"/>
        <v>-0.57091136002820186</v>
      </c>
      <c r="AO47" s="4">
        <f t="shared" si="13"/>
        <v>3.0206238121063822</v>
      </c>
      <c r="AY47" s="6">
        <v>19022.152999999998</v>
      </c>
      <c r="AZ47" s="6">
        <v>23.791892000000001</v>
      </c>
      <c r="BA47" s="6">
        <v>9.9530550000000009</v>
      </c>
      <c r="BB47" s="6">
        <v>8.0037459999999996</v>
      </c>
      <c r="BC47" s="6">
        <v>0.235265</v>
      </c>
      <c r="BD47" s="6">
        <v>21.998695999999999</v>
      </c>
      <c r="BE47" s="6">
        <v>86.094801000000004</v>
      </c>
      <c r="BF47" s="6">
        <v>10</v>
      </c>
      <c r="BG47" s="6">
        <v>37.661296</v>
      </c>
    </row>
    <row r="48" spans="1:59" x14ac:dyDescent="0.25">
      <c r="A48" s="9">
        <v>448017.58110000001</v>
      </c>
      <c r="B48" s="9">
        <v>24.843245</v>
      </c>
      <c r="C48" s="9">
        <v>9.9845210000000009</v>
      </c>
      <c r="D48" s="9">
        <v>-0.230244</v>
      </c>
      <c r="E48" s="9">
        <v>29.129213</v>
      </c>
      <c r="F48" s="9">
        <v>21.383534999999998</v>
      </c>
      <c r="G48" s="9">
        <v>85.789518000000001</v>
      </c>
      <c r="H48" s="9">
        <v>10</v>
      </c>
      <c r="I48" s="9">
        <v>41.181148999999998</v>
      </c>
      <c r="L48" s="4">
        <f t="shared" si="0"/>
        <v>6.2993336116354964E-4</v>
      </c>
      <c r="M48" s="4">
        <f t="shared" si="1"/>
        <v>7255.7638667694318</v>
      </c>
      <c r="N48" s="2" t="s">
        <v>18</v>
      </c>
      <c r="O48" s="4">
        <f t="shared" si="2"/>
        <v>1.2557151472436545</v>
      </c>
      <c r="P48" s="9">
        <f t="shared" si="3"/>
        <v>-6801.4284465405253</v>
      </c>
      <c r="Q48" s="9">
        <f t="shared" si="4"/>
        <v>42.973125282354673</v>
      </c>
      <c r="R48" s="2">
        <f t="shared" si="5"/>
        <v>0.22770524872863385</v>
      </c>
      <c r="S48" s="2">
        <f t="shared" si="6"/>
        <v>3.7605749268701385</v>
      </c>
      <c r="AH48" s="4">
        <f t="shared" si="10"/>
        <v>6.2783974959651988E-4</v>
      </c>
      <c r="AI48" s="4">
        <f t="shared" si="11"/>
        <v>1990.6796975276361</v>
      </c>
      <c r="AJ48" s="4"/>
      <c r="AK48" s="9">
        <f t="shared" si="7"/>
        <v>0.5649127496005899</v>
      </c>
      <c r="AL48" s="9">
        <f t="shared" si="8"/>
        <v>-2177.0337899471087</v>
      </c>
      <c r="AM48" s="9">
        <f t="shared" si="9"/>
        <v>20.473587722489093</v>
      </c>
      <c r="AN48" s="4">
        <f t="shared" si="12"/>
        <v>-0.57108398524622073</v>
      </c>
      <c r="AO48" s="4">
        <f t="shared" si="13"/>
        <v>3.0191356516575913</v>
      </c>
      <c r="AY48" s="6">
        <v>19023.60398</v>
      </c>
      <c r="AZ48" s="6">
        <v>23.767137999999999</v>
      </c>
      <c r="BA48" s="6">
        <v>9.9513370000000005</v>
      </c>
      <c r="BB48" s="6">
        <v>7.9918440000000004</v>
      </c>
      <c r="BC48" s="6">
        <v>0.22924900000000001</v>
      </c>
      <c r="BD48" s="6">
        <v>21.981303</v>
      </c>
      <c r="BE48" s="6">
        <v>86.095804999999999</v>
      </c>
      <c r="BF48" s="6">
        <v>10</v>
      </c>
      <c r="BG48" s="6">
        <v>37.687584000000001</v>
      </c>
    </row>
    <row r="49" spans="1:59" x14ac:dyDescent="0.25">
      <c r="A49" s="9">
        <v>448019.66800000001</v>
      </c>
      <c r="B49" s="9">
        <v>24.901014</v>
      </c>
      <c r="C49" s="9">
        <v>9.9898679999999995</v>
      </c>
      <c r="D49" s="9">
        <v>-0.197406</v>
      </c>
      <c r="E49" s="9">
        <v>29.174493999999999</v>
      </c>
      <c r="F49" s="9">
        <v>21.48077</v>
      </c>
      <c r="G49" s="9">
        <v>85.792214999999999</v>
      </c>
      <c r="H49" s="9">
        <v>10</v>
      </c>
      <c r="I49" s="9">
        <v>41.179772</v>
      </c>
      <c r="L49" s="4">
        <f t="shared" si="0"/>
        <v>6.3027070871203399E-4</v>
      </c>
      <c r="M49" s="4">
        <f t="shared" si="1"/>
        <v>7267.0428616276586</v>
      </c>
      <c r="N49" s="2" t="s">
        <v>18</v>
      </c>
      <c r="O49" s="4">
        <f t="shared" si="2"/>
        <v>1.2563876190519976</v>
      </c>
      <c r="P49" s="9">
        <f t="shared" si="3"/>
        <v>-6812.0011826281016</v>
      </c>
      <c r="Q49" s="9">
        <f t="shared" si="4"/>
        <v>43.039926472140003</v>
      </c>
      <c r="R49" s="2">
        <f t="shared" si="5"/>
        <v>0.22824063432943686</v>
      </c>
      <c r="S49" s="2">
        <f t="shared" si="6"/>
        <v>3.7621282074910103</v>
      </c>
      <c r="AH49" s="4">
        <f t="shared" si="10"/>
        <v>6.2827602382464212E-4</v>
      </c>
      <c r="AI49" s="4">
        <f t="shared" si="11"/>
        <v>1985.1282530276185</v>
      </c>
      <c r="AJ49" s="4"/>
      <c r="AK49" s="9">
        <f t="shared" si="7"/>
        <v>0.56530529702044796</v>
      </c>
      <c r="AL49" s="9">
        <f t="shared" si="8"/>
        <v>-2170.9626564169057</v>
      </c>
      <c r="AM49" s="9">
        <f t="shared" si="9"/>
        <v>20.416492657874329</v>
      </c>
      <c r="AN49" s="4">
        <f t="shared" si="12"/>
        <v>-0.57038934506273375</v>
      </c>
      <c r="AO49" s="4">
        <f t="shared" si="13"/>
        <v>3.0163430378407821</v>
      </c>
      <c r="AY49" s="6">
        <v>19025.44298</v>
      </c>
      <c r="AZ49" s="6">
        <v>23.778390000000002</v>
      </c>
      <c r="BA49" s="6">
        <v>9.9582519999999999</v>
      </c>
      <c r="BB49" s="6">
        <v>7.969557</v>
      </c>
      <c r="BC49" s="6">
        <v>0.230516</v>
      </c>
      <c r="BD49" s="6">
        <v>21.947997999999998</v>
      </c>
      <c r="BE49" s="6">
        <v>86.089118999999997</v>
      </c>
      <c r="BF49" s="6">
        <v>10</v>
      </c>
      <c r="BG49" s="6">
        <v>37.711022999999997</v>
      </c>
    </row>
    <row r="50" spans="1:59" x14ac:dyDescent="0.25">
      <c r="A50" s="9">
        <v>448021.18800000002</v>
      </c>
      <c r="B50" s="9">
        <v>24.884214</v>
      </c>
      <c r="C50" s="9">
        <v>9.9604730000000004</v>
      </c>
      <c r="D50" s="9">
        <v>-0.19673499999999999</v>
      </c>
      <c r="E50" s="9">
        <v>29.174513000000001</v>
      </c>
      <c r="F50" s="9">
        <v>21.497430000000001</v>
      </c>
      <c r="G50" s="9">
        <v>85.785696999999999</v>
      </c>
      <c r="H50" s="9">
        <v>10</v>
      </c>
      <c r="I50" s="9">
        <v>41.212893000000001</v>
      </c>
      <c r="L50" s="4">
        <f t="shared" si="0"/>
        <v>6.2841614892379758E-4</v>
      </c>
      <c r="M50" s="4">
        <f t="shared" si="1"/>
        <v>7267.0475943169176</v>
      </c>
      <c r="N50" s="2" t="s">
        <v>18</v>
      </c>
      <c r="O50" s="4">
        <f t="shared" si="2"/>
        <v>1.2526907219496501</v>
      </c>
      <c r="P50" s="9">
        <f t="shared" si="3"/>
        <v>-6812.0056189697389</v>
      </c>
      <c r="Q50" s="9">
        <f t="shared" si="4"/>
        <v>43.039954502055551</v>
      </c>
      <c r="R50" s="2">
        <f t="shared" si="5"/>
        <v>0.22529381539821697</v>
      </c>
      <c r="S50" s="2">
        <f t="shared" si="6"/>
        <v>3.7621288587445956</v>
      </c>
      <c r="AH50" s="4">
        <f t="shared" si="10"/>
        <v>6.2792858171701097E-4</v>
      </c>
      <c r="AI50" s="4">
        <f t="shared" si="11"/>
        <v>1982.6298912770385</v>
      </c>
      <c r="AJ50" s="4"/>
      <c r="AK50" s="9">
        <f t="shared" si="7"/>
        <v>0.56499267827263033</v>
      </c>
      <c r="AL50" s="9">
        <f t="shared" si="8"/>
        <v>-2168.2304147824129</v>
      </c>
      <c r="AM50" s="9">
        <f t="shared" si="9"/>
        <v>20.390797701258986</v>
      </c>
      <c r="AN50" s="4">
        <f t="shared" si="12"/>
        <v>-0.57094250672916602</v>
      </c>
      <c r="AO50" s="4">
        <f t="shared" si="13"/>
        <v>3.0150837060015423</v>
      </c>
      <c r="AY50" s="6">
        <v>19025.946</v>
      </c>
      <c r="AZ50" s="6">
        <v>23.625423999999999</v>
      </c>
      <c r="BA50" s="6">
        <v>9.9527450000000002</v>
      </c>
      <c r="BB50" s="6">
        <v>7.9595269999999996</v>
      </c>
      <c r="BC50" s="6">
        <v>0.22567300000000001</v>
      </c>
      <c r="BD50" s="6">
        <v>21.957688000000001</v>
      </c>
      <c r="BE50" s="6">
        <v>86.090857999999997</v>
      </c>
      <c r="BF50" s="6">
        <v>10</v>
      </c>
      <c r="BG50" s="6">
        <v>37.723891000000002</v>
      </c>
    </row>
    <row r="51" spans="1:59" x14ac:dyDescent="0.25">
      <c r="A51" s="9">
        <v>448021.47</v>
      </c>
      <c r="B51" s="9">
        <v>24.87369</v>
      </c>
      <c r="C51" s="9">
        <v>9.9268199999999993</v>
      </c>
      <c r="D51" s="9">
        <v>-0.197992</v>
      </c>
      <c r="E51" s="9">
        <v>29.141618000000001</v>
      </c>
      <c r="F51" s="9">
        <v>21.500392000000002</v>
      </c>
      <c r="G51" s="9">
        <v>85.784505999999993</v>
      </c>
      <c r="H51" s="9">
        <v>10</v>
      </c>
      <c r="I51" s="9">
        <v>41.252156999999997</v>
      </c>
      <c r="L51" s="4">
        <f t="shared" si="0"/>
        <v>6.2629294768026898E-4</v>
      </c>
      <c r="M51" s="4">
        <f t="shared" si="1"/>
        <v>7258.8538146773035</v>
      </c>
      <c r="N51" s="2" t="s">
        <v>18</v>
      </c>
      <c r="O51" s="4">
        <f t="shared" si="2"/>
        <v>1.2484583124179169</v>
      </c>
      <c r="P51" s="9">
        <f t="shared" si="3"/>
        <v>-6804.3249106461417</v>
      </c>
      <c r="Q51" s="9">
        <f t="shared" si="4"/>
        <v>42.991425866689987</v>
      </c>
      <c r="R51" s="2">
        <f t="shared" si="5"/>
        <v>0.2219094400464009</v>
      </c>
      <c r="S51" s="2">
        <f t="shared" si="6"/>
        <v>3.7610006973619785</v>
      </c>
      <c r="AH51" s="4">
        <f t="shared" si="10"/>
        <v>6.2916440812054819E-4</v>
      </c>
      <c r="AI51" s="4">
        <f t="shared" si="11"/>
        <v>1979.3381813534179</v>
      </c>
      <c r="AJ51" s="4"/>
      <c r="AK51" s="9">
        <f t="shared" si="7"/>
        <v>0.56610464050837583</v>
      </c>
      <c r="AL51" s="9">
        <f t="shared" si="8"/>
        <v>-2164.6305570356712</v>
      </c>
      <c r="AM51" s="9">
        <f t="shared" si="9"/>
        <v>20.356943379058418</v>
      </c>
      <c r="AN51" s="4">
        <f t="shared" si="12"/>
        <v>-0.568976340643363</v>
      </c>
      <c r="AO51" s="4">
        <f t="shared" si="13"/>
        <v>3.0134220516819359</v>
      </c>
      <c r="AY51" s="6">
        <v>19027.244600000002</v>
      </c>
      <c r="AZ51" s="6">
        <v>23.726866000000001</v>
      </c>
      <c r="BA51" s="6">
        <v>9.9723330000000008</v>
      </c>
      <c r="BB51" s="6">
        <v>7.9463119999999998</v>
      </c>
      <c r="BC51" s="6">
        <v>0.23111200000000001</v>
      </c>
      <c r="BD51" s="6">
        <v>21.908989999999999</v>
      </c>
      <c r="BE51" s="6">
        <v>86.092262000000005</v>
      </c>
      <c r="BF51" s="6">
        <v>10</v>
      </c>
      <c r="BG51" s="6">
        <v>37.724003000000003</v>
      </c>
    </row>
    <row r="52" spans="1:59" x14ac:dyDescent="0.25">
      <c r="A52" s="9">
        <v>448022.19540000003</v>
      </c>
      <c r="B52" s="9">
        <v>24.944005000000001</v>
      </c>
      <c r="C52" s="9">
        <v>9.8550540000000009</v>
      </c>
      <c r="D52" s="9">
        <v>-0.18301700000000001</v>
      </c>
      <c r="E52" s="9">
        <v>29.127872</v>
      </c>
      <c r="F52" s="9">
        <v>21.498540999999999</v>
      </c>
      <c r="G52" s="9">
        <v>85.784023000000005</v>
      </c>
      <c r="H52" s="9">
        <v>10</v>
      </c>
      <c r="I52" s="9">
        <v>41.350383000000001</v>
      </c>
      <c r="L52" s="4">
        <f t="shared" si="0"/>
        <v>6.2176515935699714E-4</v>
      </c>
      <c r="M52" s="4">
        <f t="shared" si="1"/>
        <v>7255.4298385433576</v>
      </c>
      <c r="N52" s="2" t="s">
        <v>18</v>
      </c>
      <c r="O52" s="4">
        <f t="shared" si="2"/>
        <v>1.2394325761550469</v>
      </c>
      <c r="P52" s="9">
        <f t="shared" si="3"/>
        <v>-6801.1153342176203</v>
      </c>
      <c r="Q52" s="9">
        <f t="shared" si="4"/>
        <v>42.971146960420484</v>
      </c>
      <c r="R52" s="2">
        <f t="shared" si="5"/>
        <v>0.21465367501120944</v>
      </c>
      <c r="S52" s="2">
        <f t="shared" si="6"/>
        <v>3.7605288895512361</v>
      </c>
      <c r="AH52" s="4">
        <f t="shared" si="10"/>
        <v>6.273008894110689E-4</v>
      </c>
      <c r="AI52" s="4">
        <f t="shared" si="11"/>
        <v>1979.0111276167768</v>
      </c>
      <c r="AJ52" s="4"/>
      <c r="AK52" s="9">
        <f t="shared" si="7"/>
        <v>0.5644278981887304</v>
      </c>
      <c r="AL52" s="9">
        <f t="shared" si="8"/>
        <v>-2164.2728867200094</v>
      </c>
      <c r="AM52" s="9">
        <f t="shared" si="9"/>
        <v>20.353579722225323</v>
      </c>
      <c r="AN52" s="4">
        <f t="shared" si="12"/>
        <v>-0.57194263040806359</v>
      </c>
      <c r="AO52" s="4">
        <f t="shared" si="13"/>
        <v>3.0132568041447141</v>
      </c>
      <c r="AY52" s="6">
        <v>19029.594990000001</v>
      </c>
      <c r="AZ52" s="6">
        <v>23.587565000000001</v>
      </c>
      <c r="BA52" s="6">
        <v>9.9427959999999995</v>
      </c>
      <c r="BB52" s="6">
        <v>7.9449990000000001</v>
      </c>
      <c r="BC52" s="6">
        <v>0.21740300000000001</v>
      </c>
      <c r="BD52" s="6">
        <v>21.966570000000001</v>
      </c>
      <c r="BE52" s="6">
        <v>86.091909000000001</v>
      </c>
      <c r="BF52" s="6">
        <v>10</v>
      </c>
      <c r="BG52" s="6">
        <v>37.784976</v>
      </c>
    </row>
    <row r="53" spans="1:59" x14ac:dyDescent="0.25">
      <c r="A53" s="9">
        <v>448024.7501</v>
      </c>
      <c r="B53" s="9">
        <v>24.937183000000001</v>
      </c>
      <c r="C53" s="9">
        <v>9.9487889999999997</v>
      </c>
      <c r="D53" s="9">
        <v>-0.19708000000000001</v>
      </c>
      <c r="E53" s="9">
        <v>29.01127</v>
      </c>
      <c r="F53" s="9">
        <v>21.536906999999999</v>
      </c>
      <c r="G53" s="9">
        <v>85.779904000000002</v>
      </c>
      <c r="H53" s="9">
        <v>10</v>
      </c>
      <c r="I53" s="9">
        <v>41.352525999999997</v>
      </c>
      <c r="L53" s="4">
        <f t="shared" si="0"/>
        <v>6.2767899374210824E-4</v>
      </c>
      <c r="M53" s="4">
        <f t="shared" si="1"/>
        <v>7226.3855736539126</v>
      </c>
      <c r="N53" s="2" t="s">
        <v>18</v>
      </c>
      <c r="O53" s="4">
        <f t="shared" si="2"/>
        <v>1.2512212698066383</v>
      </c>
      <c r="P53" s="9">
        <f t="shared" si="3"/>
        <v>-6773.889739083158</v>
      </c>
      <c r="Q53" s="9">
        <f t="shared" si="4"/>
        <v>42.799128843962166</v>
      </c>
      <c r="R53" s="2">
        <f t="shared" si="5"/>
        <v>0.22412009019018517</v>
      </c>
      <c r="S53" s="2">
        <f t="shared" si="6"/>
        <v>3.7565177482675698</v>
      </c>
      <c r="AH53" s="4">
        <f t="shared" si="10"/>
        <v>6.2731142560717838E-4</v>
      </c>
      <c r="AI53" s="4">
        <f t="shared" si="11"/>
        <v>1980.7323319733578</v>
      </c>
      <c r="AJ53" s="4"/>
      <c r="AK53" s="9">
        <f t="shared" si="7"/>
        <v>0.56443737836503072</v>
      </c>
      <c r="AL53" s="9">
        <f t="shared" si="8"/>
        <v>-2166.1552186935232</v>
      </c>
      <c r="AM53" s="9">
        <f t="shared" si="9"/>
        <v>20.371281830920438</v>
      </c>
      <c r="AN53" s="4">
        <f t="shared" si="12"/>
        <v>-0.57192583446881839</v>
      </c>
      <c r="AO53" s="4">
        <f t="shared" si="13"/>
        <v>3.0141261556481886</v>
      </c>
      <c r="AY53" s="6">
        <v>19029.877990000001</v>
      </c>
      <c r="AZ53" s="6">
        <v>23.789674999999999</v>
      </c>
      <c r="BA53" s="6">
        <v>9.9429630000000007</v>
      </c>
      <c r="BB53" s="6">
        <v>7.9519089999999997</v>
      </c>
      <c r="BC53" s="6">
        <v>0.20930000000000001</v>
      </c>
      <c r="BD53" s="6">
        <v>22.063300999999999</v>
      </c>
      <c r="BE53" s="6">
        <v>86.091909000000001</v>
      </c>
      <c r="BF53" s="6">
        <v>10</v>
      </c>
      <c r="BG53" s="6">
        <v>37.790197999999997</v>
      </c>
    </row>
    <row r="54" spans="1:59" x14ac:dyDescent="0.25">
      <c r="A54" s="9">
        <v>448026.11440000002</v>
      </c>
      <c r="B54" s="9">
        <v>24.954706999999999</v>
      </c>
      <c r="C54" s="9">
        <v>10.033906999999999</v>
      </c>
      <c r="D54" s="9">
        <v>-0.227385</v>
      </c>
      <c r="E54" s="9">
        <v>29.083299</v>
      </c>
      <c r="F54" s="9">
        <v>21.500257000000001</v>
      </c>
      <c r="G54" s="9">
        <v>85.783278999999993</v>
      </c>
      <c r="H54" s="9">
        <v>10</v>
      </c>
      <c r="I54" s="9">
        <v>41.258215</v>
      </c>
      <c r="L54" s="4">
        <f t="shared" si="0"/>
        <v>6.3304917302617401E-4</v>
      </c>
      <c r="M54" s="4">
        <f t="shared" si="1"/>
        <v>7244.3271986322306</v>
      </c>
      <c r="N54" s="2" t="s">
        <v>18</v>
      </c>
      <c r="O54" s="4">
        <f t="shared" si="2"/>
        <v>1.2619262362144497</v>
      </c>
      <c r="P54" s="9">
        <f t="shared" si="3"/>
        <v>-6790.7079102289381</v>
      </c>
      <c r="Q54" s="9">
        <f t="shared" si="4"/>
        <v>42.905390253803986</v>
      </c>
      <c r="R54" s="2">
        <f t="shared" si="5"/>
        <v>0.23263931250144801</v>
      </c>
      <c r="S54" s="2">
        <f t="shared" si="6"/>
        <v>3.7589974649828735</v>
      </c>
      <c r="AH54" s="4">
        <f t="shared" si="10"/>
        <v>6.2754732283623832E-4</v>
      </c>
      <c r="AI54" s="4">
        <f t="shared" si="11"/>
        <v>1994.9690085291304</v>
      </c>
      <c r="AJ54" s="4"/>
      <c r="AK54" s="9">
        <f t="shared" si="7"/>
        <v>0.56464963213261565</v>
      </c>
      <c r="AL54" s="9">
        <f t="shared" si="8"/>
        <v>-2181.7246374990491</v>
      </c>
      <c r="AM54" s="9">
        <f t="shared" si="9"/>
        <v>20.517702094664184</v>
      </c>
      <c r="AN54" s="4">
        <f t="shared" si="12"/>
        <v>-0.57154986030896748</v>
      </c>
      <c r="AO54" s="4">
        <f t="shared" si="13"/>
        <v>3.0212880303410978</v>
      </c>
      <c r="AY54" s="6">
        <v>19032.945070000002</v>
      </c>
      <c r="AZ54" s="6">
        <v>23.628178999999999</v>
      </c>
      <c r="BA54" s="6">
        <v>9.9467020000000002</v>
      </c>
      <c r="BB54" s="6">
        <v>8.0090640000000004</v>
      </c>
      <c r="BC54" s="6">
        <v>0.242474</v>
      </c>
      <c r="BD54" s="6">
        <v>22.019636999999999</v>
      </c>
      <c r="BE54" s="6">
        <v>86.086432000000002</v>
      </c>
      <c r="BF54" s="6">
        <v>10</v>
      </c>
      <c r="BG54" s="6">
        <v>37.832636000000001</v>
      </c>
    </row>
    <row r="55" spans="1:59" x14ac:dyDescent="0.25">
      <c r="A55" s="9">
        <v>448026.38620000001</v>
      </c>
      <c r="B55" s="9">
        <v>24.919467000000001</v>
      </c>
      <c r="C55" s="9">
        <v>10.002549999999999</v>
      </c>
      <c r="D55" s="9">
        <v>-0.230291</v>
      </c>
      <c r="E55" s="9">
        <v>29.075344999999999</v>
      </c>
      <c r="F55" s="9">
        <v>21.453980000000001</v>
      </c>
      <c r="G55" s="9">
        <v>85.784813</v>
      </c>
      <c r="H55" s="9">
        <v>10</v>
      </c>
      <c r="I55" s="9">
        <v>41.288071000000002</v>
      </c>
      <c r="L55" s="4">
        <f t="shared" si="0"/>
        <v>6.3107082870640088E-4</v>
      </c>
      <c r="M55" s="4">
        <f t="shared" si="1"/>
        <v>7242.3459454553495</v>
      </c>
      <c r="N55" s="2" t="s">
        <v>18</v>
      </c>
      <c r="O55" s="4">
        <f t="shared" si="2"/>
        <v>1.25798258585084</v>
      </c>
      <c r="P55" s="9">
        <f t="shared" si="3"/>
        <v>-6788.8507175246996</v>
      </c>
      <c r="Q55" s="9">
        <f t="shared" si="4"/>
        <v>42.89365604600043</v>
      </c>
      <c r="R55" s="2">
        <f t="shared" si="5"/>
        <v>0.22950931545655501</v>
      </c>
      <c r="S55" s="2">
        <f t="shared" si="6"/>
        <v>3.7587239372833761</v>
      </c>
      <c r="AH55" s="4">
        <f t="shared" si="10"/>
        <v>6.2675616176311409E-4</v>
      </c>
      <c r="AI55" s="4">
        <f t="shared" si="11"/>
        <v>2003.5942101579774</v>
      </c>
      <c r="AJ55" s="4"/>
      <c r="AK55" s="9">
        <f t="shared" si="7"/>
        <v>0.56393776739725476</v>
      </c>
      <c r="AL55" s="9">
        <f t="shared" si="8"/>
        <v>-2191.1572727012003</v>
      </c>
      <c r="AM55" s="9">
        <f t="shared" si="9"/>
        <v>20.606409897527534</v>
      </c>
      <c r="AN55" s="4">
        <f t="shared" si="12"/>
        <v>-0.5728113750663778</v>
      </c>
      <c r="AO55" s="4">
        <f t="shared" si="13"/>
        <v>3.0256021874694317</v>
      </c>
      <c r="AY55" s="6">
        <v>19033.763060000001</v>
      </c>
      <c r="AZ55" s="6">
        <v>23.755316000000001</v>
      </c>
      <c r="BA55" s="6">
        <v>9.9341620000000006</v>
      </c>
      <c r="BB55" s="6">
        <v>8.0436910000000008</v>
      </c>
      <c r="BC55" s="6">
        <v>0.248304</v>
      </c>
      <c r="BD55" s="6">
        <v>21.955029</v>
      </c>
      <c r="BE55" s="6">
        <v>86.089426000000003</v>
      </c>
      <c r="BF55" s="6">
        <v>10</v>
      </c>
      <c r="BG55" s="6">
        <v>37.859786</v>
      </c>
    </row>
    <row r="56" spans="1:59" x14ac:dyDescent="0.25">
      <c r="A56" s="9">
        <v>448028.32520000002</v>
      </c>
      <c r="B56" s="9">
        <v>24.856902000000002</v>
      </c>
      <c r="C56" s="9">
        <v>9.8840299999999992</v>
      </c>
      <c r="D56" s="9">
        <v>-0.19625100000000001</v>
      </c>
      <c r="E56" s="9">
        <v>29.05264</v>
      </c>
      <c r="F56" s="9">
        <v>21.545556000000001</v>
      </c>
      <c r="G56" s="9">
        <v>85.787155999999996</v>
      </c>
      <c r="H56" s="9">
        <v>10</v>
      </c>
      <c r="I56" s="9">
        <v>41.449655</v>
      </c>
      <c r="L56" s="4">
        <f t="shared" si="0"/>
        <v>6.2359328401846801E-4</v>
      </c>
      <c r="M56" s="4">
        <f t="shared" si="1"/>
        <v>7236.6903817916491</v>
      </c>
      <c r="N56" s="2" t="s">
        <v>18</v>
      </c>
      <c r="O56" s="4">
        <f t="shared" si="2"/>
        <v>1.2430767772245355</v>
      </c>
      <c r="P56" s="9">
        <f t="shared" si="3"/>
        <v>-6783.5492892685124</v>
      </c>
      <c r="Q56" s="9">
        <f t="shared" si="4"/>
        <v>42.860160296920782</v>
      </c>
      <c r="R56" s="2">
        <f t="shared" si="5"/>
        <v>0.21758957829965825</v>
      </c>
      <c r="S56" s="2">
        <f t="shared" si="6"/>
        <v>3.7579427300505879</v>
      </c>
      <c r="AH56" s="4">
        <f t="shared" si="10"/>
        <v>6.2459750338058262E-4</v>
      </c>
      <c r="AI56" s="4">
        <f t="shared" si="11"/>
        <v>2019.4778625756474</v>
      </c>
      <c r="AJ56" s="4"/>
      <c r="AK56" s="9">
        <f t="shared" si="7"/>
        <v>0.56199546660615651</v>
      </c>
      <c r="AL56" s="9">
        <f t="shared" si="8"/>
        <v>-2208.5278462113379</v>
      </c>
      <c r="AM56" s="9">
        <f t="shared" si="9"/>
        <v>20.769768850517597</v>
      </c>
      <c r="AN56" s="4">
        <f t="shared" si="12"/>
        <v>-0.57626149565806872</v>
      </c>
      <c r="AO56" s="4">
        <f t="shared" si="13"/>
        <v>3.0334985088187554</v>
      </c>
      <c r="AY56" s="6">
        <v>19035.22335</v>
      </c>
      <c r="AZ56" s="6">
        <v>23.665129</v>
      </c>
      <c r="BA56" s="6">
        <v>9.8999469999999992</v>
      </c>
      <c r="BB56" s="6">
        <v>8.1074579999999994</v>
      </c>
      <c r="BC56" s="6">
        <v>0.26145400000000002</v>
      </c>
      <c r="BD56" s="6">
        <v>22.021336999999999</v>
      </c>
      <c r="BE56" s="6">
        <v>86.088413000000003</v>
      </c>
      <c r="BF56" s="6">
        <v>10</v>
      </c>
      <c r="BG56" s="6">
        <v>37.917096000000001</v>
      </c>
    </row>
    <row r="57" spans="1:59" x14ac:dyDescent="0.25">
      <c r="A57" s="9">
        <v>448028.67969999998</v>
      </c>
      <c r="B57" s="9">
        <v>24.963374000000002</v>
      </c>
      <c r="C57" s="9">
        <v>9.8800399999999993</v>
      </c>
      <c r="D57" s="9">
        <v>-0.20067499999999999</v>
      </c>
      <c r="E57" s="9">
        <v>29.074116</v>
      </c>
      <c r="F57" s="9">
        <v>21.474847</v>
      </c>
      <c r="G57" s="9">
        <v>85.785325</v>
      </c>
      <c r="H57" s="9">
        <v>10</v>
      </c>
      <c r="I57" s="9">
        <v>41.467936999999999</v>
      </c>
      <c r="L57" s="4">
        <f t="shared" si="0"/>
        <v>6.2334155094974667E-4</v>
      </c>
      <c r="M57" s="4">
        <f t="shared" si="1"/>
        <v>7242.0398151870086</v>
      </c>
      <c r="N57" s="2" t="s">
        <v>18</v>
      </c>
      <c r="O57" s="4">
        <f t="shared" si="2"/>
        <v>1.2425749701335891</v>
      </c>
      <c r="P57" s="9">
        <f t="shared" si="3"/>
        <v>-6788.5637562682869</v>
      </c>
      <c r="Q57" s="9">
        <f t="shared" si="4"/>
        <v>42.891842953042101</v>
      </c>
      <c r="R57" s="2">
        <f t="shared" si="5"/>
        <v>0.21718581530406003</v>
      </c>
      <c r="S57" s="2">
        <f t="shared" si="6"/>
        <v>3.7586816669001588</v>
      </c>
      <c r="AH57" s="4">
        <f t="shared" si="10"/>
        <v>6.2354249576776109E-4</v>
      </c>
      <c r="AI57" s="4">
        <f t="shared" si="11"/>
        <v>2020.1484099168802</v>
      </c>
      <c r="AJ57" s="4"/>
      <c r="AK57" s="9">
        <f t="shared" si="7"/>
        <v>0.56104620009063</v>
      </c>
      <c r="AL57" s="9">
        <f t="shared" si="8"/>
        <v>-2209.2611657008752</v>
      </c>
      <c r="AM57" s="9">
        <f t="shared" si="9"/>
        <v>20.776665243659025</v>
      </c>
      <c r="AN57" s="4">
        <f t="shared" si="12"/>
        <v>-0.57795202374754406</v>
      </c>
      <c r="AO57" s="4">
        <f t="shared" si="13"/>
        <v>3.033830493661986</v>
      </c>
      <c r="AY57" s="6">
        <v>19035.636060000001</v>
      </c>
      <c r="AZ57" s="6">
        <v>23.705805999999999</v>
      </c>
      <c r="BA57" s="6">
        <v>9.8832249999999995</v>
      </c>
      <c r="BB57" s="6">
        <v>8.1101500000000009</v>
      </c>
      <c r="BC57" s="6">
        <v>0.26538400000000001</v>
      </c>
      <c r="BD57" s="6">
        <v>21.992253999999999</v>
      </c>
      <c r="BE57" s="6">
        <v>86.087418</v>
      </c>
      <c r="BF57" s="6">
        <v>10</v>
      </c>
      <c r="BG57" s="6">
        <v>37.961010000000002</v>
      </c>
    </row>
    <row r="58" spans="1:59" x14ac:dyDescent="0.25">
      <c r="A58" s="9">
        <v>448031.04690000002</v>
      </c>
      <c r="B58" s="9">
        <v>24.891227000000001</v>
      </c>
      <c r="C58" s="9">
        <v>9.8924120000000002</v>
      </c>
      <c r="D58" s="9">
        <v>-0.213313</v>
      </c>
      <c r="E58" s="9">
        <v>28.975674999999999</v>
      </c>
      <c r="F58" s="9">
        <v>21.512844000000001</v>
      </c>
      <c r="G58" s="9">
        <v>85.777996999999999</v>
      </c>
      <c r="H58" s="9">
        <v>10</v>
      </c>
      <c r="I58" s="9">
        <v>41.544587</v>
      </c>
      <c r="L58" s="4">
        <f t="shared" si="0"/>
        <v>6.2412211273576686E-4</v>
      </c>
      <c r="M58" s="4">
        <f t="shared" si="1"/>
        <v>7217.5192539618001</v>
      </c>
      <c r="N58" s="2" t="s">
        <v>18</v>
      </c>
      <c r="O58" s="4">
        <f t="shared" si="2"/>
        <v>1.2441309494140873</v>
      </c>
      <c r="P58" s="9">
        <f t="shared" si="3"/>
        <v>-6765.5786032637798</v>
      </c>
      <c r="Q58" s="9">
        <f t="shared" si="4"/>
        <v>42.746617010071375</v>
      </c>
      <c r="R58" s="2">
        <f t="shared" si="5"/>
        <v>0.21843725357935814</v>
      </c>
      <c r="S58" s="2">
        <f t="shared" si="6"/>
        <v>3.7552900579841517</v>
      </c>
      <c r="AH58" s="4">
        <f t="shared" si="10"/>
        <v>6.2395233486911789E-4</v>
      </c>
      <c r="AI58" s="4">
        <f t="shared" si="11"/>
        <v>2024.0688202451333</v>
      </c>
      <c r="AJ58" s="4"/>
      <c r="AK58" s="9">
        <f t="shared" si="7"/>
        <v>0.56141496191845319</v>
      </c>
      <c r="AL58" s="9">
        <f t="shared" si="8"/>
        <v>-2213.5485785707933</v>
      </c>
      <c r="AM58" s="9">
        <f t="shared" si="9"/>
        <v>20.816985574882242</v>
      </c>
      <c r="AN58" s="4">
        <f t="shared" si="12"/>
        <v>-0.57729496432567473</v>
      </c>
      <c r="AO58" s="4">
        <f t="shared" si="13"/>
        <v>3.0357692676363572</v>
      </c>
      <c r="AY58" s="6">
        <v>19037.541980000002</v>
      </c>
      <c r="AZ58" s="6">
        <v>23.830852</v>
      </c>
      <c r="BA58" s="6">
        <v>9.8897209999999998</v>
      </c>
      <c r="BB58" s="6">
        <v>8.1258890000000008</v>
      </c>
      <c r="BC58" s="6">
        <v>0.258604</v>
      </c>
      <c r="BD58" s="6">
        <v>21.920462000000001</v>
      </c>
      <c r="BE58" s="6">
        <v>86.091249000000005</v>
      </c>
      <c r="BF58" s="6">
        <v>10</v>
      </c>
      <c r="BG58" s="6">
        <v>38.032252</v>
      </c>
    </row>
    <row r="59" spans="1:59" x14ac:dyDescent="0.25">
      <c r="A59" s="9">
        <v>448031.32410000003</v>
      </c>
      <c r="B59" s="9">
        <v>24.963374000000002</v>
      </c>
      <c r="C59" s="9">
        <v>9.9025619999999996</v>
      </c>
      <c r="D59" s="9">
        <v>-0.206235</v>
      </c>
      <c r="E59" s="9">
        <v>28.981151000000001</v>
      </c>
      <c r="F59" s="9">
        <v>21.435839000000001</v>
      </c>
      <c r="G59" s="9">
        <v>85.784217999999996</v>
      </c>
      <c r="H59" s="9">
        <v>10</v>
      </c>
      <c r="I59" s="9">
        <v>41.545968000000002</v>
      </c>
      <c r="L59" s="4">
        <f t="shared" si="0"/>
        <v>6.2476248633163691E-4</v>
      </c>
      <c r="M59" s="4">
        <f t="shared" si="1"/>
        <v>7218.8832648238313</v>
      </c>
      <c r="N59" s="2" t="s">
        <v>18</v>
      </c>
      <c r="O59" s="4">
        <f t="shared" si="2"/>
        <v>1.2454074762243894</v>
      </c>
      <c r="P59" s="9">
        <f t="shared" si="3"/>
        <v>-6766.8572036218893</v>
      </c>
      <c r="Q59" s="9">
        <f t="shared" si="4"/>
        <v>42.754695526784005</v>
      </c>
      <c r="R59" s="2">
        <f t="shared" si="5"/>
        <v>0.21946276650900831</v>
      </c>
      <c r="S59" s="2">
        <f t="shared" si="6"/>
        <v>3.7554790262349766</v>
      </c>
      <c r="AH59" s="4">
        <f t="shared" si="10"/>
        <v>6.2571225816535395E-4</v>
      </c>
      <c r="AI59" s="4">
        <f t="shared" si="11"/>
        <v>2019.7981909117636</v>
      </c>
      <c r="AJ59" s="4"/>
      <c r="AK59" s="9">
        <f t="shared" si="7"/>
        <v>0.56299849196573326</v>
      </c>
      <c r="AL59" s="9">
        <f t="shared" si="8"/>
        <v>-2208.8781615395492</v>
      </c>
      <c r="AM59" s="9">
        <f t="shared" si="9"/>
        <v>20.773063338474461</v>
      </c>
      <c r="AN59" s="4">
        <f t="shared" si="12"/>
        <v>-0.57447832941489152</v>
      </c>
      <c r="AO59" s="4">
        <f t="shared" si="13"/>
        <v>3.0336571156247998</v>
      </c>
      <c r="AY59" s="6">
        <v>19038.415710000001</v>
      </c>
      <c r="AZ59" s="6">
        <v>23.722398999999999</v>
      </c>
      <c r="BA59" s="6">
        <v>9.9176160000000007</v>
      </c>
      <c r="BB59" s="6">
        <v>8.1087439999999997</v>
      </c>
      <c r="BC59" s="6">
        <v>0.27024599999999999</v>
      </c>
      <c r="BD59" s="6">
        <v>21.902547999999999</v>
      </c>
      <c r="BE59" s="6">
        <v>86.092884999999995</v>
      </c>
      <c r="BF59" s="6">
        <v>10</v>
      </c>
      <c r="BG59" s="6">
        <v>38.031216999999998</v>
      </c>
    </row>
    <row r="60" spans="1:59" x14ac:dyDescent="0.25">
      <c r="A60" s="9">
        <v>448033.23</v>
      </c>
      <c r="B60" s="9">
        <v>24.997149</v>
      </c>
      <c r="C60" s="9">
        <v>9.956232</v>
      </c>
      <c r="D60" s="9">
        <v>-0.23211599999999999</v>
      </c>
      <c r="E60" s="9">
        <v>28.947977999999999</v>
      </c>
      <c r="F60" s="9">
        <v>21.492246999999999</v>
      </c>
      <c r="G60" s="9">
        <v>85.782200000000003</v>
      </c>
      <c r="H60" s="9">
        <v>10</v>
      </c>
      <c r="I60" s="9">
        <v>41.541223000000002</v>
      </c>
      <c r="L60" s="4">
        <f t="shared" si="0"/>
        <v>6.2814858001541474E-4</v>
      </c>
      <c r="M60" s="4">
        <f t="shared" si="1"/>
        <v>7210.6202384677008</v>
      </c>
      <c r="N60" s="2" t="s">
        <v>18</v>
      </c>
      <c r="O60" s="4">
        <f t="shared" si="2"/>
        <v>1.2521573475454637</v>
      </c>
      <c r="P60" s="9">
        <f t="shared" si="3"/>
        <v>-6759.1115846153925</v>
      </c>
      <c r="Q60" s="9">
        <f t="shared" si="4"/>
        <v>42.705756769496205</v>
      </c>
      <c r="R60" s="2">
        <f t="shared" si="5"/>
        <v>0.22486794173446589</v>
      </c>
      <c r="S60" s="2">
        <f t="shared" si="6"/>
        <v>3.7543337301050763</v>
      </c>
      <c r="AH60" s="4">
        <f t="shared" si="10"/>
        <v>6.2863721976911071E-4</v>
      </c>
      <c r="AI60" s="4">
        <f t="shared" si="11"/>
        <v>2016.3276351519601</v>
      </c>
      <c r="AJ60" s="4"/>
      <c r="AK60" s="9">
        <f t="shared" si="7"/>
        <v>0.56563029108822627</v>
      </c>
      <c r="AL60" s="9">
        <f t="shared" si="8"/>
        <v>-2205.0827156080054</v>
      </c>
      <c r="AM60" s="9">
        <f t="shared" si="9"/>
        <v>20.737369636528147</v>
      </c>
      <c r="AN60" s="4">
        <f t="shared" si="12"/>
        <v>-0.56981461016157486</v>
      </c>
      <c r="AO60" s="4">
        <f t="shared" si="13"/>
        <v>3.0319373691328808</v>
      </c>
      <c r="AY60" s="6">
        <v>19039.76598</v>
      </c>
      <c r="AZ60" s="6">
        <v>23.689178999999999</v>
      </c>
      <c r="BA60" s="6">
        <v>9.9639769999999999</v>
      </c>
      <c r="BB60" s="6">
        <v>8.094811</v>
      </c>
      <c r="BC60" s="6">
        <v>0.27976400000000001</v>
      </c>
      <c r="BD60" s="6">
        <v>21.941337000000001</v>
      </c>
      <c r="BE60" s="6">
        <v>86.088097000000005</v>
      </c>
      <c r="BF60" s="6">
        <v>10</v>
      </c>
      <c r="BG60" s="6">
        <v>38.009754000000001</v>
      </c>
    </row>
    <row r="61" spans="1:59" x14ac:dyDescent="0.25">
      <c r="A61" s="9">
        <v>448033.50099999999</v>
      </c>
      <c r="B61" s="9">
        <v>25.002875</v>
      </c>
      <c r="C61" s="9">
        <v>9.9525020000000008</v>
      </c>
      <c r="D61" s="9">
        <v>-0.23497499999999999</v>
      </c>
      <c r="E61" s="9">
        <v>28.950548000000001</v>
      </c>
      <c r="F61" s="9">
        <v>21.485683999999999</v>
      </c>
      <c r="G61" s="9">
        <v>85.780257000000006</v>
      </c>
      <c r="H61" s="9">
        <v>10</v>
      </c>
      <c r="I61" s="9">
        <v>41.548951000000002</v>
      </c>
      <c r="L61" s="4">
        <f t="shared" si="0"/>
        <v>6.2791325060530692E-4</v>
      </c>
      <c r="M61" s="4">
        <f t="shared" si="1"/>
        <v>7211.2603969621168</v>
      </c>
      <c r="N61" s="2" t="s">
        <v>18</v>
      </c>
      <c r="O61" s="4">
        <f t="shared" si="2"/>
        <v>1.2516882396634514</v>
      </c>
      <c r="P61" s="9">
        <f t="shared" si="3"/>
        <v>-6759.7116581947103</v>
      </c>
      <c r="Q61" s="9">
        <f t="shared" si="4"/>
        <v>42.70954818438873</v>
      </c>
      <c r="R61" s="2">
        <f t="shared" si="5"/>
        <v>0.22449323181633227</v>
      </c>
      <c r="S61" s="2">
        <f t="shared" si="6"/>
        <v>3.7544225061130079</v>
      </c>
      <c r="AH61" s="4">
        <f t="shared" si="10"/>
        <v>6.2882283347542108E-4</v>
      </c>
      <c r="AI61" s="4">
        <f t="shared" si="11"/>
        <v>2017.7242766609832</v>
      </c>
      <c r="AJ61" s="4"/>
      <c r="AK61" s="9">
        <f t="shared" si="7"/>
        <v>0.56579730114017468</v>
      </c>
      <c r="AL61" s="9">
        <f t="shared" si="8"/>
        <v>-2206.6101013352836</v>
      </c>
      <c r="AM61" s="9">
        <f t="shared" si="9"/>
        <v>20.751733706492477</v>
      </c>
      <c r="AN61" s="4">
        <f t="shared" si="12"/>
        <v>-0.56951939011513353</v>
      </c>
      <c r="AO61" s="4">
        <f t="shared" si="13"/>
        <v>3.0326297953065429</v>
      </c>
      <c r="AY61" s="6">
        <v>19040.03599</v>
      </c>
      <c r="AZ61" s="6">
        <v>23.729050000000001</v>
      </c>
      <c r="BA61" s="6">
        <v>9.9669190000000008</v>
      </c>
      <c r="BB61" s="6">
        <v>8.1004179999999995</v>
      </c>
      <c r="BC61" s="6">
        <v>0.28632099999999999</v>
      </c>
      <c r="BD61" s="6">
        <v>21.939554999999999</v>
      </c>
      <c r="BE61" s="6">
        <v>86.093014999999994</v>
      </c>
      <c r="BF61" s="6">
        <v>10</v>
      </c>
      <c r="BG61" s="6">
        <v>38.009774999999998</v>
      </c>
    </row>
    <row r="62" spans="1:59" x14ac:dyDescent="0.25">
      <c r="A62" s="9">
        <v>448036.29499999998</v>
      </c>
      <c r="B62" s="9">
        <v>24.854139</v>
      </c>
      <c r="C62" s="9">
        <v>9.9557540000000007</v>
      </c>
      <c r="D62" s="9">
        <v>-0.199576</v>
      </c>
      <c r="E62" s="9">
        <v>28.994375999999999</v>
      </c>
      <c r="F62" s="9">
        <v>21.376601000000001</v>
      </c>
      <c r="G62" s="9">
        <v>85.781437999999994</v>
      </c>
      <c r="H62" s="9">
        <v>10</v>
      </c>
      <c r="I62" s="9">
        <v>41.585774000000001</v>
      </c>
      <c r="L62" s="4">
        <f t="shared" si="0"/>
        <v>6.28118422519964E-4</v>
      </c>
      <c r="M62" s="4">
        <f t="shared" si="1"/>
        <v>7222.1774656365351</v>
      </c>
      <c r="N62" s="2" t="s">
        <v>18</v>
      </c>
      <c r="O62" s="4">
        <f t="shared" si="2"/>
        <v>1.2520972313075009</v>
      </c>
      <c r="P62" s="9">
        <f t="shared" si="3"/>
        <v>-6769.9451308928901</v>
      </c>
      <c r="Q62" s="9">
        <f t="shared" si="4"/>
        <v>42.774205823264005</v>
      </c>
      <c r="R62" s="2">
        <f t="shared" si="5"/>
        <v>0.22481993045120263</v>
      </c>
      <c r="S62" s="2">
        <f t="shared" si="6"/>
        <v>3.7559352532298393</v>
      </c>
      <c r="AH62" s="4">
        <f t="shared" si="10"/>
        <v>6.3150237110992311E-4</v>
      </c>
      <c r="AI62" s="4">
        <f t="shared" si="11"/>
        <v>2009.4679757053777</v>
      </c>
      <c r="AJ62" s="4"/>
      <c r="AK62" s="9">
        <f t="shared" si="7"/>
        <v>0.56820827459914658</v>
      </c>
      <c r="AL62" s="9">
        <f t="shared" si="8"/>
        <v>-2197.580900815155</v>
      </c>
      <c r="AM62" s="9">
        <f t="shared" si="9"/>
        <v>20.666819944581004</v>
      </c>
      <c r="AN62" s="4">
        <f t="shared" si="12"/>
        <v>-0.56526724683959895</v>
      </c>
      <c r="AO62" s="4">
        <f t="shared" si="13"/>
        <v>3.028529513022753</v>
      </c>
      <c r="AY62" s="6">
        <v>19042.598310000001</v>
      </c>
      <c r="AZ62" s="6">
        <v>23.722769</v>
      </c>
      <c r="BA62" s="6">
        <v>10.00939</v>
      </c>
      <c r="BB62" s="6">
        <v>8.0672720000000009</v>
      </c>
      <c r="BC62" s="6">
        <v>0.30336400000000002</v>
      </c>
      <c r="BD62" s="6">
        <v>21.903288</v>
      </c>
      <c r="BE62" s="6">
        <v>86.094243000000006</v>
      </c>
      <c r="BF62" s="6">
        <v>10</v>
      </c>
      <c r="BG62" s="6">
        <v>37.973339000000003</v>
      </c>
    </row>
    <row r="63" spans="1:59" x14ac:dyDescent="0.25">
      <c r="A63" s="9">
        <v>448036.56809999997</v>
      </c>
      <c r="B63" s="9">
        <v>24.921682000000001</v>
      </c>
      <c r="C63" s="9">
        <v>9.9562150000000003</v>
      </c>
      <c r="D63" s="9">
        <v>-0.19630700000000001</v>
      </c>
      <c r="E63" s="9">
        <v>28.987652000000001</v>
      </c>
      <c r="F63" s="9">
        <v>21.376601000000001</v>
      </c>
      <c r="G63" s="9">
        <v>85.781437999999994</v>
      </c>
      <c r="H63" s="9">
        <v>10</v>
      </c>
      <c r="I63" s="9">
        <v>41.589545000000001</v>
      </c>
      <c r="L63" s="4">
        <f t="shared" si="0"/>
        <v>6.2814750746850549E-4</v>
      </c>
      <c r="M63" s="4">
        <f t="shared" si="1"/>
        <v>7220.5025918169049</v>
      </c>
      <c r="N63" s="2" t="s">
        <v>18</v>
      </c>
      <c r="O63" s="4">
        <f t="shared" si="2"/>
        <v>1.2521552095202644</v>
      </c>
      <c r="P63" s="9">
        <f t="shared" si="3"/>
        <v>-6768.3751329367315</v>
      </c>
      <c r="Q63" s="9">
        <f t="shared" si="4"/>
        <v>42.764286183677505</v>
      </c>
      <c r="R63" s="2">
        <f t="shared" si="5"/>
        <v>0.22486623425973928</v>
      </c>
      <c r="S63" s="2">
        <f t="shared" si="6"/>
        <v>3.7557033192923046</v>
      </c>
      <c r="AH63" s="4">
        <f t="shared" si="10"/>
        <v>6.3165467277104931E-4</v>
      </c>
      <c r="AI63" s="4">
        <f t="shared" si="11"/>
        <v>2008.83703350057</v>
      </c>
      <c r="AJ63" s="4"/>
      <c r="AK63" s="9">
        <f t="shared" si="7"/>
        <v>0.56834531139907973</v>
      </c>
      <c r="AL63" s="9">
        <f t="shared" si="8"/>
        <v>-2196.8908940294946</v>
      </c>
      <c r="AM63" s="9">
        <f t="shared" si="9"/>
        <v>20.660330879266279</v>
      </c>
      <c r="AN63" s="4">
        <f t="shared" si="12"/>
        <v>-0.5650261023792138</v>
      </c>
      <c r="AO63" s="4">
        <f t="shared" si="13"/>
        <v>3.0282154790165996</v>
      </c>
      <c r="AY63" s="6">
        <v>19042.860420000001</v>
      </c>
      <c r="AZ63" s="6">
        <v>23.765459</v>
      </c>
      <c r="BA63" s="6">
        <v>10.011804</v>
      </c>
      <c r="BB63" s="6">
        <v>8.0647389999999994</v>
      </c>
      <c r="BC63" s="6">
        <v>0.29636000000000001</v>
      </c>
      <c r="BD63" s="6">
        <v>21.942146000000001</v>
      </c>
      <c r="BE63" s="6">
        <v>86.090188999999995</v>
      </c>
      <c r="BF63" s="6">
        <v>10</v>
      </c>
      <c r="BG63" s="6">
        <v>37.970008999999997</v>
      </c>
    </row>
    <row r="64" spans="1:59" x14ac:dyDescent="0.25">
      <c r="A64" s="9">
        <v>448038.462</v>
      </c>
      <c r="B64" s="9">
        <v>24.969480999999998</v>
      </c>
      <c r="C64" s="9">
        <v>9.9456790000000002</v>
      </c>
      <c r="D64" s="9">
        <v>-0.20876800000000001</v>
      </c>
      <c r="E64" s="9">
        <v>29.021850000000001</v>
      </c>
      <c r="F64" s="9">
        <v>21.440888000000001</v>
      </c>
      <c r="G64" s="9">
        <v>85.788272000000006</v>
      </c>
      <c r="H64" s="9">
        <v>10</v>
      </c>
      <c r="I64" s="9">
        <v>41.626111999999999</v>
      </c>
      <c r="L64" s="4">
        <f t="shared" si="0"/>
        <v>6.2748278074869395E-4</v>
      </c>
      <c r="M64" s="4">
        <f t="shared" si="1"/>
        <v>7229.020934304076</v>
      </c>
      <c r="N64" s="2" t="s">
        <v>18</v>
      </c>
      <c r="O64" s="4">
        <f t="shared" si="2"/>
        <v>1.2508301369613144</v>
      </c>
      <c r="P64" s="9">
        <f t="shared" si="3"/>
        <v>-6776.360080899959</v>
      </c>
      <c r="Q64" s="9">
        <f t="shared" si="4"/>
        <v>42.81473708114617</v>
      </c>
      <c r="R64" s="2">
        <f t="shared" si="5"/>
        <v>0.2238074404600861</v>
      </c>
      <c r="S64" s="2">
        <f t="shared" si="6"/>
        <v>3.7568823676475795</v>
      </c>
      <c r="AH64" s="4">
        <f t="shared" si="10"/>
        <v>6.3409307662393416E-4</v>
      </c>
      <c r="AI64" s="4">
        <f t="shared" si="11"/>
        <v>1997.8061311950435</v>
      </c>
      <c r="AJ64" s="4"/>
      <c r="AK64" s="9">
        <f t="shared" si="7"/>
        <v>0.57053931938607816</v>
      </c>
      <c r="AL64" s="9">
        <f t="shared" si="8"/>
        <v>-2184.8273525755067</v>
      </c>
      <c r="AM64" s="9">
        <f t="shared" si="9"/>
        <v>20.546881113193468</v>
      </c>
      <c r="AN64" s="4">
        <f t="shared" si="12"/>
        <v>-0.56117319113280906</v>
      </c>
      <c r="AO64" s="4">
        <f t="shared" si="13"/>
        <v>3.0227091587763937</v>
      </c>
      <c r="AY64" s="6">
        <v>19044.791980000002</v>
      </c>
      <c r="AZ64" s="6">
        <v>23.789843000000001</v>
      </c>
      <c r="BA64" s="6">
        <v>10.050452999999999</v>
      </c>
      <c r="BB64" s="6">
        <v>8.0204540000000009</v>
      </c>
      <c r="BC64" s="6">
        <v>0.313552</v>
      </c>
      <c r="BD64" s="6">
        <v>21.807434000000001</v>
      </c>
      <c r="BE64" s="6">
        <v>86.095359000000002</v>
      </c>
      <c r="BF64" s="6">
        <v>10</v>
      </c>
      <c r="BG64" s="6">
        <v>37.909520999999998</v>
      </c>
    </row>
    <row r="65" spans="1:59" x14ac:dyDescent="0.25">
      <c r="A65" s="9">
        <v>448038.73210000002</v>
      </c>
      <c r="B65" s="9">
        <v>24.998636000000001</v>
      </c>
      <c r="C65" s="9">
        <v>9.9477329999999995</v>
      </c>
      <c r="D65" s="9">
        <v>-0.20132700000000001</v>
      </c>
      <c r="E65" s="9">
        <v>28.977799000000001</v>
      </c>
      <c r="F65" s="9">
        <v>21.519507999999998</v>
      </c>
      <c r="G65" s="9">
        <v>85.786096000000001</v>
      </c>
      <c r="H65" s="9">
        <v>10</v>
      </c>
      <c r="I65" s="9">
        <v>41.628642999999997</v>
      </c>
      <c r="L65" s="4">
        <f t="shared" si="0"/>
        <v>6.2761236965173993E-4</v>
      </c>
      <c r="M65" s="4">
        <f t="shared" si="1"/>
        <v>7218.0483188030994</v>
      </c>
      <c r="N65" s="2" t="s">
        <v>18</v>
      </c>
      <c r="O65" s="4">
        <f t="shared" si="2"/>
        <v>1.2510884607118917</v>
      </c>
      <c r="P65" s="9">
        <f t="shared" si="3"/>
        <v>-6766.0745395604608</v>
      </c>
      <c r="Q65" s="9">
        <f t="shared" si="4"/>
        <v>42.749750459577882</v>
      </c>
      <c r="R65" s="2">
        <f t="shared" si="5"/>
        <v>0.22401394098471192</v>
      </c>
      <c r="S65" s="2">
        <f t="shared" si="6"/>
        <v>3.7553633581628763</v>
      </c>
      <c r="AH65" s="4">
        <f t="shared" si="10"/>
        <v>6.3412058429760895E-4</v>
      </c>
      <c r="AI65" s="4">
        <f t="shared" si="11"/>
        <v>1995.4445192551379</v>
      </c>
      <c r="AJ65" s="4"/>
      <c r="AK65" s="9">
        <f t="shared" si="7"/>
        <v>0.57056407002599974</v>
      </c>
      <c r="AL65" s="9">
        <f t="shared" si="8"/>
        <v>-2182.2446623525129</v>
      </c>
      <c r="AM65" s="9">
        <f t="shared" si="9"/>
        <v>20.522592590394858</v>
      </c>
      <c r="AN65" s="4">
        <f t="shared" si="12"/>
        <v>-0.56112981094455427</v>
      </c>
      <c r="AO65" s="4">
        <f t="shared" si="13"/>
        <v>3.0215263568829198</v>
      </c>
      <c r="AY65" s="6">
        <v>19045.80299</v>
      </c>
      <c r="AZ65" s="6">
        <v>23.690825</v>
      </c>
      <c r="BA65" s="6">
        <v>10.050889</v>
      </c>
      <c r="BB65" s="6">
        <v>8.0109729999999999</v>
      </c>
      <c r="BC65" s="6">
        <v>0.30721900000000002</v>
      </c>
      <c r="BD65" s="6">
        <v>22.034288</v>
      </c>
      <c r="BE65" s="6">
        <v>86.093118000000004</v>
      </c>
      <c r="BF65" s="6">
        <v>10</v>
      </c>
      <c r="BG65" s="6">
        <v>37.892254999999999</v>
      </c>
    </row>
    <row r="66" spans="1:59" x14ac:dyDescent="0.25">
      <c r="A66" s="9">
        <v>448039.47489999997</v>
      </c>
      <c r="B66" s="9">
        <v>24.880904000000001</v>
      </c>
      <c r="C66" s="9">
        <v>9.9821399999999993</v>
      </c>
      <c r="D66" s="9">
        <v>-0.19739599999999999</v>
      </c>
      <c r="E66" s="9">
        <v>29.030063999999999</v>
      </c>
      <c r="F66" s="9">
        <v>21.404368999999999</v>
      </c>
      <c r="G66" s="9">
        <v>85.781874999999999</v>
      </c>
      <c r="H66" s="9">
        <v>10</v>
      </c>
      <c r="I66" s="9">
        <v>41.603636999999999</v>
      </c>
      <c r="L66" s="4">
        <f t="shared" si="0"/>
        <v>6.2978314150524738E-4</v>
      </c>
      <c r="M66" s="4">
        <f t="shared" si="1"/>
        <v>7231.0669505971237</v>
      </c>
      <c r="N66" s="2" t="s">
        <v>18</v>
      </c>
      <c r="O66" s="4">
        <f t="shared" si="2"/>
        <v>1.255415697949533</v>
      </c>
      <c r="P66" s="9">
        <f t="shared" si="3"/>
        <v>-6778.2779814371243</v>
      </c>
      <c r="Q66" s="9">
        <f t="shared" si="4"/>
        <v>42.826854856215114</v>
      </c>
      <c r="R66" s="2">
        <f t="shared" si="5"/>
        <v>0.22746675116398951</v>
      </c>
      <c r="S66" s="2">
        <f t="shared" si="6"/>
        <v>3.7571653557349256</v>
      </c>
      <c r="AH66" s="4">
        <f t="shared" si="10"/>
        <v>6.3466840340430249E-4</v>
      </c>
      <c r="AI66" s="4">
        <f t="shared" si="11"/>
        <v>1996.8157536955111</v>
      </c>
      <c r="AJ66" s="4"/>
      <c r="AK66" s="9">
        <f t="shared" si="7"/>
        <v>0.57105698242609049</v>
      </c>
      <c r="AL66" s="9">
        <f t="shared" si="8"/>
        <v>-2183.744262571644</v>
      </c>
      <c r="AM66" s="9">
        <f t="shared" si="9"/>
        <v>20.53669535571564</v>
      </c>
      <c r="AN66" s="4">
        <f t="shared" si="12"/>
        <v>-0.56026628021399916</v>
      </c>
      <c r="AO66" s="4">
        <f t="shared" si="13"/>
        <v>3.0222133033245568</v>
      </c>
      <c r="AY66" s="6">
        <v>19046.277999999998</v>
      </c>
      <c r="AZ66" s="6">
        <v>23.623577000000001</v>
      </c>
      <c r="BA66" s="6">
        <v>10.059571999999999</v>
      </c>
      <c r="BB66" s="6">
        <v>8.0164779999999993</v>
      </c>
      <c r="BC66" s="6">
        <v>0.31820900000000002</v>
      </c>
      <c r="BD66" s="6">
        <v>21.894995999999999</v>
      </c>
      <c r="BE66" s="6">
        <v>86.090969999999999</v>
      </c>
      <c r="BF66" s="6">
        <v>10</v>
      </c>
      <c r="BG66" s="6">
        <v>37.874575999999998</v>
      </c>
    </row>
    <row r="67" spans="1:59" x14ac:dyDescent="0.25">
      <c r="A67" s="9">
        <v>448042.201</v>
      </c>
      <c r="B67" s="9">
        <v>24.905073000000002</v>
      </c>
      <c r="C67" s="9">
        <v>10.113828</v>
      </c>
      <c r="D67" s="9">
        <v>-0.22528999999999999</v>
      </c>
      <c r="E67" s="9">
        <v>29.174159</v>
      </c>
      <c r="F67" s="9">
        <v>21.423117000000001</v>
      </c>
      <c r="G67" s="9">
        <v>85.785250000000005</v>
      </c>
      <c r="H67" s="9">
        <v>10</v>
      </c>
      <c r="I67" s="9">
        <v>41.384860000000003</v>
      </c>
      <c r="L67" s="4">
        <f t="shared" si="0"/>
        <v>6.3809146841095534E-4</v>
      </c>
      <c r="M67" s="4">
        <f t="shared" si="1"/>
        <v>7266.9594168433669</v>
      </c>
      <c r="N67" s="2" t="s">
        <v>18</v>
      </c>
      <c r="O67" s="4">
        <f t="shared" si="2"/>
        <v>1.2719775957421486</v>
      </c>
      <c r="P67" s="9">
        <f t="shared" si="3"/>
        <v>-6811.9229629202919</v>
      </c>
      <c r="Q67" s="9">
        <f t="shared" si="4"/>
        <v>43.039432260471138</v>
      </c>
      <c r="R67" s="2">
        <f t="shared" si="5"/>
        <v>0.24057285135255196</v>
      </c>
      <c r="S67" s="2">
        <f t="shared" si="6"/>
        <v>3.7621167247923437</v>
      </c>
      <c r="AH67" s="4">
        <f t="shared" si="10"/>
        <v>6.3287150878519173E-4</v>
      </c>
      <c r="AI67" s="4">
        <f t="shared" si="11"/>
        <v>1997.3004807111272</v>
      </c>
      <c r="AJ67" s="4"/>
      <c r="AK67" s="9">
        <f t="shared" si="7"/>
        <v>0.56944018661047557</v>
      </c>
      <c r="AL67" s="9">
        <f t="shared" si="8"/>
        <v>-2184.274366481985</v>
      </c>
      <c r="AM67" s="9">
        <f t="shared" si="9"/>
        <v>20.541680638424857</v>
      </c>
      <c r="AN67" s="4">
        <f t="shared" si="12"/>
        <v>-0.56310152951154946</v>
      </c>
      <c r="AO67" s="4">
        <f t="shared" si="13"/>
        <v>3.0224560238612406</v>
      </c>
      <c r="AY67" s="6">
        <v>19047.948059999999</v>
      </c>
      <c r="AZ67" s="6">
        <v>23.72334</v>
      </c>
      <c r="BA67" s="6">
        <v>10.031091</v>
      </c>
      <c r="BB67" s="6">
        <v>8.0184239999999996</v>
      </c>
      <c r="BC67" s="6">
        <v>0.32981300000000002</v>
      </c>
      <c r="BD67" s="6">
        <v>21.937705000000001</v>
      </c>
      <c r="BE67" s="6">
        <v>86.083400999999995</v>
      </c>
      <c r="BF67" s="6">
        <v>10</v>
      </c>
      <c r="BG67" s="6">
        <v>37.875582999999999</v>
      </c>
    </row>
    <row r="68" spans="1:59" x14ac:dyDescent="0.25">
      <c r="A68" s="9">
        <v>448042.51799999998</v>
      </c>
      <c r="B68" s="9">
        <v>24.879059000000002</v>
      </c>
      <c r="C68" s="9">
        <v>10.104305999999999</v>
      </c>
      <c r="D68" s="9">
        <v>-0.22401399999999999</v>
      </c>
      <c r="E68" s="9">
        <v>29.170414999999998</v>
      </c>
      <c r="F68" s="9">
        <v>21.485683999999999</v>
      </c>
      <c r="G68" s="9">
        <v>85.783158</v>
      </c>
      <c r="H68" s="9">
        <v>10</v>
      </c>
      <c r="I68" s="9">
        <v>41.383032</v>
      </c>
      <c r="L68" s="4">
        <f t="shared" ref="L68:L131" si="15">0.000063090994667*C68</f>
        <v>6.3749071595973605E-4</v>
      </c>
      <c r="M68" s="4">
        <f t="shared" ref="M68:M131" si="16">249.088908333*E68</f>
        <v>7266.0268279705679</v>
      </c>
      <c r="N68" s="2" t="s">
        <v>18</v>
      </c>
      <c r="O68" s="4">
        <f t="shared" ref="O68:O131" si="17">L68/(PI()*($AD$3^2)/4)</f>
        <v>1.2707800500980404</v>
      </c>
      <c r="P68" s="9">
        <f t="shared" ref="P68:P131" si="18">-M68/$AB$3</f>
        <v>-6811.0487701261418</v>
      </c>
      <c r="Q68" s="9">
        <f t="shared" ref="Q68:Q131" si="19">-$AD$3/4*P68</f>
        <v>43.033908891849499</v>
      </c>
      <c r="R68" s="2">
        <f t="shared" ref="R68:R102" si="20">LN(O68)</f>
        <v>0.23963092459471999</v>
      </c>
      <c r="S68" s="2">
        <f t="shared" ref="S68:S102" si="21">LN(Q68)</f>
        <v>3.7619883838088226</v>
      </c>
      <c r="AH68" s="4">
        <f t="shared" si="10"/>
        <v>6.3351718202461381E-4</v>
      </c>
      <c r="AI68" s="4">
        <f t="shared" si="11"/>
        <v>2000.5829743451393</v>
      </c>
      <c r="AJ68" s="4"/>
      <c r="AK68" s="9">
        <f t="shared" ref="AK68:AK131" si="22">AH68/(PI()*($AE$3^2)/4)</f>
        <v>0.57002114543836102</v>
      </c>
      <c r="AL68" s="9">
        <f t="shared" ref="AL68:AL131" si="23">-AI68/$AC$3</f>
        <v>-2187.8641451718495</v>
      </c>
      <c r="AM68" s="9">
        <f t="shared" ref="AM68:AM131" si="24">-$AE$3/4*AL68</f>
        <v>20.575440173646882</v>
      </c>
      <c r="AN68" s="4">
        <f t="shared" si="12"/>
        <v>-0.56208182158134512</v>
      </c>
      <c r="AO68" s="4">
        <f t="shared" si="13"/>
        <v>3.0240981399501807</v>
      </c>
      <c r="AY68" s="6">
        <v>19048.239000000001</v>
      </c>
      <c r="AZ68" s="6">
        <v>23.660695</v>
      </c>
      <c r="BA68" s="6">
        <v>10.041325000000001</v>
      </c>
      <c r="BB68" s="6">
        <v>8.0316019999999995</v>
      </c>
      <c r="BC68" s="6">
        <v>0.33324100000000001</v>
      </c>
      <c r="BD68" s="6">
        <v>21.937705000000001</v>
      </c>
      <c r="BE68" s="6">
        <v>86.083400999999995</v>
      </c>
      <c r="BF68" s="6">
        <v>10</v>
      </c>
      <c r="BG68" s="6">
        <v>37.861984999999997</v>
      </c>
    </row>
    <row r="69" spans="1:59" x14ac:dyDescent="0.25">
      <c r="A69" s="9">
        <v>448045.435</v>
      </c>
      <c r="B69" s="9">
        <v>24.902121000000001</v>
      </c>
      <c r="C69" s="9">
        <v>10.054694</v>
      </c>
      <c r="D69" s="9">
        <v>-0.18201100000000001</v>
      </c>
      <c r="E69" s="9">
        <v>29.209046000000001</v>
      </c>
      <c r="F69" s="9">
        <v>21.457042999999999</v>
      </c>
      <c r="G69" s="9">
        <v>85.781773000000001</v>
      </c>
      <c r="H69" s="9">
        <v>10</v>
      </c>
      <c r="I69" s="9">
        <v>41.349691999999997</v>
      </c>
      <c r="L69" s="4">
        <f t="shared" si="15"/>
        <v>6.3436064553231688E-4</v>
      </c>
      <c r="M69" s="4">
        <f t="shared" si="16"/>
        <v>7275.6493815883805</v>
      </c>
      <c r="N69" s="2" t="s">
        <v>18</v>
      </c>
      <c r="O69" s="4">
        <f t="shared" si="17"/>
        <v>1.2645405379687105</v>
      </c>
      <c r="P69" s="9">
        <f t="shared" si="18"/>
        <v>-6820.068786640777</v>
      </c>
      <c r="Q69" s="9">
        <f t="shared" si="19"/>
        <v>43.090899611193088</v>
      </c>
      <c r="R69" s="2">
        <f t="shared" si="20"/>
        <v>0.23470884511043019</v>
      </c>
      <c r="S69" s="2">
        <f t="shared" si="21"/>
        <v>3.7633118289032725</v>
      </c>
      <c r="AH69" s="4">
        <f t="shared" si="10"/>
        <v>6.3315491353323596E-4</v>
      </c>
      <c r="AI69" s="4">
        <f t="shared" si="11"/>
        <v>2009.3797982318276</v>
      </c>
      <c r="AJ69" s="4"/>
      <c r="AK69" s="9">
        <f t="shared" si="22"/>
        <v>0.56969518632269578</v>
      </c>
      <c r="AL69" s="9">
        <f t="shared" si="23"/>
        <v>-2197.4844687574669</v>
      </c>
      <c r="AM69" s="9">
        <f t="shared" si="24"/>
        <v>20.665913063759284</v>
      </c>
      <c r="AN69" s="4">
        <f t="shared" si="12"/>
        <v>-0.56265382202648917</v>
      </c>
      <c r="AO69" s="4">
        <f t="shared" si="13"/>
        <v>3.0284856310553212</v>
      </c>
      <c r="AY69" s="6">
        <v>19051.828000000001</v>
      </c>
      <c r="AZ69" s="6">
        <v>23.694319</v>
      </c>
      <c r="BA69" s="6">
        <v>10.035583000000001</v>
      </c>
      <c r="BB69" s="6">
        <v>8.0669179999999994</v>
      </c>
      <c r="BC69" s="6">
        <v>0.340617</v>
      </c>
      <c r="BD69" s="6">
        <v>21.942734999999999</v>
      </c>
      <c r="BE69" s="6">
        <v>86.089696000000004</v>
      </c>
      <c r="BF69" s="6">
        <v>10</v>
      </c>
      <c r="BG69" s="6">
        <v>37.824630999999997</v>
      </c>
    </row>
    <row r="70" spans="1:59" x14ac:dyDescent="0.25">
      <c r="A70" s="9">
        <v>448046.32020000002</v>
      </c>
      <c r="B70" s="9">
        <v>24.736022999999999</v>
      </c>
      <c r="C70" s="9">
        <v>10.039682000000001</v>
      </c>
      <c r="D70" s="9">
        <v>-0.177783</v>
      </c>
      <c r="E70" s="9">
        <v>29.205321000000001</v>
      </c>
      <c r="F70" s="9">
        <v>21.418303999999999</v>
      </c>
      <c r="G70" s="9">
        <v>85.792316999999997</v>
      </c>
      <c r="H70" s="9">
        <v>10</v>
      </c>
      <c r="I70" s="9">
        <v>41.352215999999999</v>
      </c>
      <c r="L70" s="4">
        <f t="shared" si="15"/>
        <v>6.3341352352037602E-4</v>
      </c>
      <c r="M70" s="4">
        <f t="shared" si="16"/>
        <v>7274.7215254048406</v>
      </c>
      <c r="N70" s="2" t="s">
        <v>18</v>
      </c>
      <c r="O70" s="4">
        <f t="shared" si="17"/>
        <v>1.2626525359513459</v>
      </c>
      <c r="P70" s="9">
        <f t="shared" si="18"/>
        <v>-6819.1990301882643</v>
      </c>
      <c r="Q70" s="9">
        <f t="shared" si="19"/>
        <v>43.085404272487004</v>
      </c>
      <c r="R70" s="2">
        <f t="shared" si="20"/>
        <v>0.23321469542468384</v>
      </c>
      <c r="S70" s="2">
        <f t="shared" si="21"/>
        <v>3.7631842917853904</v>
      </c>
      <c r="AH70" s="4">
        <f t="shared" si="10"/>
        <v>6.3361131378865691E-4</v>
      </c>
      <c r="AI70" s="4">
        <f t="shared" si="11"/>
        <v>2010.6626061097427</v>
      </c>
      <c r="AJ70" s="4"/>
      <c r="AK70" s="9">
        <f t="shared" si="22"/>
        <v>0.570105842582313</v>
      </c>
      <c r="AL70" s="9">
        <f t="shared" si="23"/>
        <v>-2198.887364511967</v>
      </c>
      <c r="AM70" s="9">
        <f t="shared" si="24"/>
        <v>20.679106386448119</v>
      </c>
      <c r="AN70" s="4">
        <f t="shared" si="12"/>
        <v>-0.56193324665066158</v>
      </c>
      <c r="AO70" s="4">
        <f t="shared" si="13"/>
        <v>3.0291238372195504</v>
      </c>
      <c r="AY70" s="6">
        <v>19053.878000000001</v>
      </c>
      <c r="AZ70" s="6">
        <v>23.649979999999999</v>
      </c>
      <c r="BA70" s="6">
        <v>10.042816999999999</v>
      </c>
      <c r="BB70" s="6">
        <v>8.0720679999999998</v>
      </c>
      <c r="BC70" s="6">
        <v>0.332756</v>
      </c>
      <c r="BD70" s="6">
        <v>21.957166999999998</v>
      </c>
      <c r="BE70" s="6">
        <v>86.088813000000002</v>
      </c>
      <c r="BF70" s="6">
        <v>10</v>
      </c>
      <c r="BG70" s="6">
        <v>37.784869</v>
      </c>
    </row>
    <row r="71" spans="1:59" x14ac:dyDescent="0.25">
      <c r="A71" s="9">
        <v>448046.81109999999</v>
      </c>
      <c r="B71" s="9">
        <v>24.990148000000001</v>
      </c>
      <c r="C71" s="9">
        <v>10.030445</v>
      </c>
      <c r="D71" s="9">
        <v>-0.17376900000000001</v>
      </c>
      <c r="E71" s="9">
        <v>29.228435999999999</v>
      </c>
      <c r="F71" s="9">
        <v>21.443850000000001</v>
      </c>
      <c r="G71" s="9">
        <v>85.791349999999994</v>
      </c>
      <c r="H71" s="9">
        <v>10</v>
      </c>
      <c r="I71" s="9">
        <v>41.356206</v>
      </c>
      <c r="L71" s="4">
        <f t="shared" si="15"/>
        <v>6.3283075200263684E-4</v>
      </c>
      <c r="M71" s="4">
        <f t="shared" si="16"/>
        <v>7280.479215520957</v>
      </c>
      <c r="N71" s="2" t="s">
        <v>18</v>
      </c>
      <c r="O71" s="4">
        <f t="shared" si="17"/>
        <v>1.2614908336708768</v>
      </c>
      <c r="P71" s="9">
        <f t="shared" si="18"/>
        <v>-6824.5961900271441</v>
      </c>
      <c r="Q71" s="9">
        <f t="shared" si="19"/>
        <v>43.119504877639002</v>
      </c>
      <c r="R71" s="2">
        <f t="shared" si="20"/>
        <v>0.23229422285844772</v>
      </c>
      <c r="S71" s="2">
        <f t="shared" si="21"/>
        <v>3.7639754441052959</v>
      </c>
      <c r="AH71" s="4">
        <f t="shared" si="10"/>
        <v>6.3359913722668628E-4</v>
      </c>
      <c r="AI71" s="4">
        <f t="shared" si="11"/>
        <v>2010.0827271311434</v>
      </c>
      <c r="AJ71" s="4"/>
      <c r="AK71" s="9">
        <f t="shared" si="22"/>
        <v>0.57009488645042117</v>
      </c>
      <c r="AL71" s="9">
        <f t="shared" si="23"/>
        <v>-2198.2532011495446</v>
      </c>
      <c r="AM71" s="9">
        <f t="shared" si="24"/>
        <v>20.673142492230721</v>
      </c>
      <c r="AN71" s="4">
        <f t="shared" si="12"/>
        <v>-0.56195246455083159</v>
      </c>
      <c r="AO71" s="4">
        <f t="shared" si="13"/>
        <v>3.0288353936925128</v>
      </c>
      <c r="AY71" s="6">
        <v>19054.269980000001</v>
      </c>
      <c r="AZ71" s="6">
        <v>23.719612000000001</v>
      </c>
      <c r="BA71" s="6">
        <v>10.042624</v>
      </c>
      <c r="BB71" s="6">
        <v>8.0697399999999995</v>
      </c>
      <c r="BC71" s="6">
        <v>0.33922000000000002</v>
      </c>
      <c r="BD71" s="6">
        <v>21.990472</v>
      </c>
      <c r="BE71" s="6">
        <v>86.083530999999994</v>
      </c>
      <c r="BF71" s="6">
        <v>10</v>
      </c>
      <c r="BG71" s="6">
        <v>37.779119999999999</v>
      </c>
    </row>
    <row r="72" spans="1:59" x14ac:dyDescent="0.25">
      <c r="A72" s="9">
        <v>448051.19</v>
      </c>
      <c r="B72" s="9">
        <v>24.880904000000001</v>
      </c>
      <c r="C72" s="9">
        <v>10.030353</v>
      </c>
      <c r="D72" s="9">
        <v>-0.19797400000000001</v>
      </c>
      <c r="E72" s="9">
        <v>29.162293999999999</v>
      </c>
      <c r="F72" s="9">
        <v>21.394978999999999</v>
      </c>
      <c r="G72" s="9">
        <v>85.785872999999995</v>
      </c>
      <c r="H72" s="9">
        <v>10</v>
      </c>
      <c r="I72" s="9">
        <v>41.31073</v>
      </c>
      <c r="L72" s="4">
        <f t="shared" si="15"/>
        <v>6.3282494763112747E-4</v>
      </c>
      <c r="M72" s="4">
        <f t="shared" si="16"/>
        <v>7264.0039769459963</v>
      </c>
      <c r="N72" s="2" t="s">
        <v>18</v>
      </c>
      <c r="O72" s="4">
        <f t="shared" si="17"/>
        <v>1.2614792631815617</v>
      </c>
      <c r="P72" s="9">
        <f t="shared" si="18"/>
        <v>-6809.1525843138324</v>
      </c>
      <c r="Q72" s="9">
        <f t="shared" si="19"/>
        <v>43.021928315840874</v>
      </c>
      <c r="R72" s="2">
        <f t="shared" si="20"/>
        <v>0.23228505074076816</v>
      </c>
      <c r="S72" s="2">
        <f t="shared" si="21"/>
        <v>3.7617099465412354</v>
      </c>
      <c r="AH72" s="4">
        <f t="shared" ref="AH72:AH135" si="25">0.000063090994667*BA72</f>
        <v>6.3403225690507521E-4</v>
      </c>
      <c r="AI72" s="4">
        <f t="shared" ref="AI72:AI135" si="26">249.088908333*BB72</f>
        <v>2007.5888489809133</v>
      </c>
      <c r="AJ72" s="4"/>
      <c r="AK72" s="9">
        <f t="shared" si="22"/>
        <v>0.57048459549414132</v>
      </c>
      <c r="AL72" s="9">
        <f t="shared" si="23"/>
        <v>-2195.5258628400188</v>
      </c>
      <c r="AM72" s="9">
        <f t="shared" si="24"/>
        <v>20.647493648199532</v>
      </c>
      <c r="AN72" s="4">
        <f t="shared" ref="AN72:AN135" si="27">LN(AK72)</f>
        <v>-0.56126911180767869</v>
      </c>
      <c r="AO72" s="4">
        <f t="shared" ref="AO72:AO135" si="28">LN(AM72)</f>
        <v>3.0275939390722013</v>
      </c>
      <c r="AY72" s="6">
        <v>19055.840990000001</v>
      </c>
      <c r="AZ72" s="6">
        <v>23.662172999999999</v>
      </c>
      <c r="BA72" s="6">
        <v>10.049488999999999</v>
      </c>
      <c r="BB72" s="6">
        <v>8.0597279999999998</v>
      </c>
      <c r="BC72" s="6">
        <v>0.35978300000000002</v>
      </c>
      <c r="BD72" s="6">
        <v>21.888855</v>
      </c>
      <c r="BE72" s="6">
        <v>86.091277000000005</v>
      </c>
      <c r="BF72" s="6">
        <v>10</v>
      </c>
      <c r="BG72" s="6">
        <v>37.740867000000001</v>
      </c>
    </row>
    <row r="73" spans="1:59" x14ac:dyDescent="0.25">
      <c r="A73" s="9">
        <v>448051.43900000001</v>
      </c>
      <c r="B73" s="9">
        <v>24.811883000000002</v>
      </c>
      <c r="C73" s="9">
        <v>10.022658</v>
      </c>
      <c r="D73" s="9">
        <v>-0.20163400000000001</v>
      </c>
      <c r="E73" s="9">
        <v>29.204053999999999</v>
      </c>
      <c r="F73" s="9">
        <v>21.396695999999999</v>
      </c>
      <c r="G73" s="9">
        <v>85.783753000000004</v>
      </c>
      <c r="H73" s="9">
        <v>10</v>
      </c>
      <c r="I73" s="9">
        <v>41.316445999999999</v>
      </c>
      <c r="L73" s="4">
        <f t="shared" si="15"/>
        <v>6.3233946242716491E-4</v>
      </c>
      <c r="M73" s="4">
        <f t="shared" si="16"/>
        <v>7274.4059297579815</v>
      </c>
      <c r="N73" s="2" t="s">
        <v>18</v>
      </c>
      <c r="O73" s="4">
        <f t="shared" si="17"/>
        <v>1.2605114923633081</v>
      </c>
      <c r="P73" s="9">
        <f t="shared" si="18"/>
        <v>-6818.9031962485769</v>
      </c>
      <c r="Q73" s="9">
        <f t="shared" si="19"/>
        <v>43.083535119697572</v>
      </c>
      <c r="R73" s="2">
        <f t="shared" si="20"/>
        <v>0.23151758490955718</v>
      </c>
      <c r="S73" s="2">
        <f t="shared" si="21"/>
        <v>3.7631409083388045</v>
      </c>
      <c r="AH73" s="4">
        <f t="shared" si="25"/>
        <v>6.327720773775965E-4</v>
      </c>
      <c r="AI73" s="4">
        <f t="shared" si="26"/>
        <v>2003.4641857478275</v>
      </c>
      <c r="AJ73" s="4"/>
      <c r="AK73" s="9">
        <f t="shared" si="22"/>
        <v>0.56935072099461204</v>
      </c>
      <c r="AL73" s="9">
        <f t="shared" si="23"/>
        <v>-2191.0150762771518</v>
      </c>
      <c r="AM73" s="9">
        <f t="shared" si="24"/>
        <v>20.605072632587035</v>
      </c>
      <c r="AN73" s="4">
        <f t="shared" si="27"/>
        <v>-0.56325865337941694</v>
      </c>
      <c r="AO73" s="4">
        <f t="shared" si="28"/>
        <v>3.0255372897827253</v>
      </c>
      <c r="AY73" s="6">
        <v>19057.576410000001</v>
      </c>
      <c r="AZ73" s="6">
        <v>23.682494999999999</v>
      </c>
      <c r="BA73" s="6">
        <v>10.029515</v>
      </c>
      <c r="BB73" s="6">
        <v>8.0431690000000007</v>
      </c>
      <c r="BC73" s="6">
        <v>0.34415600000000002</v>
      </c>
      <c r="BD73" s="6">
        <v>21.926822000000001</v>
      </c>
      <c r="BE73" s="6">
        <v>86.088301000000001</v>
      </c>
      <c r="BF73" s="6">
        <v>10</v>
      </c>
      <c r="BG73" s="6">
        <v>37.733286</v>
      </c>
    </row>
    <row r="74" spans="1:59" x14ac:dyDescent="0.25">
      <c r="A74" s="9">
        <v>448053.18660000002</v>
      </c>
      <c r="B74" s="9">
        <v>25.027052999999999</v>
      </c>
      <c r="C74" s="9">
        <v>10.006791</v>
      </c>
      <c r="D74" s="9">
        <v>-0.17858399999999999</v>
      </c>
      <c r="E74" s="9">
        <v>29.174475000000001</v>
      </c>
      <c r="F74" s="9">
        <v>21.454955999999999</v>
      </c>
      <c r="G74" s="9">
        <v>85.781093999999996</v>
      </c>
      <c r="H74" s="9">
        <v>10</v>
      </c>
      <c r="I74" s="9">
        <v>41.326248</v>
      </c>
      <c r="L74" s="4">
        <f t="shared" si="15"/>
        <v>6.3133839761478361E-4</v>
      </c>
      <c r="M74" s="4">
        <f t="shared" si="16"/>
        <v>7267.0381289384004</v>
      </c>
      <c r="N74" s="2" t="s">
        <v>18</v>
      </c>
      <c r="O74" s="4">
        <f t="shared" si="17"/>
        <v>1.2585159602550262</v>
      </c>
      <c r="P74" s="9">
        <f t="shared" si="18"/>
        <v>-6811.9967462864652</v>
      </c>
      <c r="Q74" s="9">
        <f t="shared" si="19"/>
        <v>43.039898442224462</v>
      </c>
      <c r="R74" s="2">
        <f t="shared" si="20"/>
        <v>0.22993321747946582</v>
      </c>
      <c r="S74" s="2">
        <f t="shared" si="21"/>
        <v>3.7621275562370013</v>
      </c>
      <c r="AH74" s="4">
        <f t="shared" si="25"/>
        <v>6.3246955605816835E-4</v>
      </c>
      <c r="AI74" s="4">
        <f t="shared" si="26"/>
        <v>2007.3591890074306</v>
      </c>
      <c r="AJ74" s="4"/>
      <c r="AK74" s="9">
        <f t="shared" si="22"/>
        <v>0.56907852072299692</v>
      </c>
      <c r="AL74" s="9">
        <f t="shared" si="23"/>
        <v>-2195.2747036389223</v>
      </c>
      <c r="AM74" s="9">
        <f t="shared" si="24"/>
        <v>20.645131659166701</v>
      </c>
      <c r="AN74" s="4">
        <f t="shared" si="27"/>
        <v>-0.56373685662091422</v>
      </c>
      <c r="AO74" s="4">
        <f t="shared" si="28"/>
        <v>3.0274795366084284</v>
      </c>
      <c r="AY74" s="6">
        <v>19057.857019999999</v>
      </c>
      <c r="AZ74" s="6">
        <v>23.671209000000001</v>
      </c>
      <c r="BA74" s="6">
        <v>10.02472</v>
      </c>
      <c r="BB74" s="6">
        <v>8.0588060000000006</v>
      </c>
      <c r="BC74" s="6">
        <v>0.34167799999999998</v>
      </c>
      <c r="BD74" s="6">
        <v>21.832450000000001</v>
      </c>
      <c r="BE74" s="6">
        <v>86.089388999999997</v>
      </c>
      <c r="BF74" s="6">
        <v>10</v>
      </c>
      <c r="BG74" s="6">
        <v>37.735624999999999</v>
      </c>
    </row>
    <row r="75" spans="1:59" x14ac:dyDescent="0.25">
      <c r="A75" s="9">
        <v>448056.1</v>
      </c>
      <c r="B75" s="9">
        <v>24.890512999999999</v>
      </c>
      <c r="C75" s="9">
        <v>10.000379000000001</v>
      </c>
      <c r="D75" s="9">
        <v>-0.14652799999999999</v>
      </c>
      <c r="E75" s="9">
        <v>29.137930000000001</v>
      </c>
      <c r="F75" s="9">
        <v>21.414971999999999</v>
      </c>
      <c r="G75" s="9">
        <v>85.778526999999997</v>
      </c>
      <c r="H75" s="9">
        <v>10</v>
      </c>
      <c r="I75" s="9">
        <v>41.322251000000001</v>
      </c>
      <c r="L75" s="4">
        <f t="shared" si="15"/>
        <v>6.3093385815697883E-4</v>
      </c>
      <c r="M75" s="4">
        <f t="shared" si="16"/>
        <v>7257.9351747833707</v>
      </c>
      <c r="N75" s="2" t="s">
        <v>18</v>
      </c>
      <c r="O75" s="4">
        <f t="shared" si="17"/>
        <v>1.2577095474562423</v>
      </c>
      <c r="P75" s="9">
        <f t="shared" si="18"/>
        <v>-6803.4637933852373</v>
      </c>
      <c r="Q75" s="9">
        <f t="shared" si="19"/>
        <v>42.985985112556278</v>
      </c>
      <c r="R75" s="2">
        <f t="shared" si="20"/>
        <v>0.229292247245342</v>
      </c>
      <c r="S75" s="2">
        <f t="shared" si="21"/>
        <v>3.7608741349526431</v>
      </c>
      <c r="AH75" s="4">
        <f t="shared" si="25"/>
        <v>6.313627507387251E-4</v>
      </c>
      <c r="AI75" s="4">
        <f t="shared" si="26"/>
        <v>2006.9461995974143</v>
      </c>
      <c r="AJ75" s="4"/>
      <c r="AK75" s="9">
        <f t="shared" si="22"/>
        <v>0.5680826480712875</v>
      </c>
      <c r="AL75" s="9">
        <f t="shared" si="23"/>
        <v>-2194.8230529280559</v>
      </c>
      <c r="AM75" s="9">
        <f t="shared" si="24"/>
        <v>20.640884177803962</v>
      </c>
      <c r="AN75" s="4">
        <f t="shared" si="27"/>
        <v>-0.56548836367836719</v>
      </c>
      <c r="AO75" s="4">
        <f t="shared" si="28"/>
        <v>3.0272737777677352</v>
      </c>
      <c r="AY75" s="6">
        <v>19060.090240000001</v>
      </c>
      <c r="AZ75" s="6">
        <v>23.645714000000002</v>
      </c>
      <c r="BA75" s="6">
        <v>10.007177</v>
      </c>
      <c r="BB75" s="6">
        <v>8.0571479999999998</v>
      </c>
      <c r="BC75" s="6">
        <v>0.36466300000000001</v>
      </c>
      <c r="BD75" s="6">
        <v>21.931633000000001</v>
      </c>
      <c r="BE75" s="6">
        <v>86.087399000000005</v>
      </c>
      <c r="BF75" s="6">
        <v>10</v>
      </c>
      <c r="BG75" s="6">
        <v>37.746344000000001</v>
      </c>
    </row>
    <row r="76" spans="1:59" x14ac:dyDescent="0.25">
      <c r="A76" s="9">
        <v>448056.57</v>
      </c>
      <c r="B76" s="9">
        <v>24.859687999999998</v>
      </c>
      <c r="C76" s="9">
        <v>10.002357</v>
      </c>
      <c r="D76" s="9">
        <v>-0.14451600000000001</v>
      </c>
      <c r="E76" s="9">
        <v>29.188762000000001</v>
      </c>
      <c r="F76" s="9">
        <v>21.441258000000001</v>
      </c>
      <c r="G76" s="9">
        <v>85.782842000000002</v>
      </c>
      <c r="H76" s="9">
        <v>10</v>
      </c>
      <c r="I76" s="9">
        <v>41.319991999999999</v>
      </c>
      <c r="L76" s="4">
        <f t="shared" si="15"/>
        <v>6.3105865214443013E-4</v>
      </c>
      <c r="M76" s="4">
        <f t="shared" si="16"/>
        <v>7270.5968621717539</v>
      </c>
      <c r="N76" s="2" t="s">
        <v>18</v>
      </c>
      <c r="O76" s="4">
        <f t="shared" si="17"/>
        <v>1.2579583129765159</v>
      </c>
      <c r="P76" s="9">
        <f t="shared" si="18"/>
        <v>-6815.3326417058061</v>
      </c>
      <c r="Q76" s="9">
        <f t="shared" si="19"/>
        <v>43.060975463457709</v>
      </c>
      <c r="R76" s="2">
        <f t="shared" si="20"/>
        <v>0.22949002019064785</v>
      </c>
      <c r="S76" s="2">
        <f t="shared" si="21"/>
        <v>3.7626171452666628</v>
      </c>
      <c r="AH76" s="4">
        <f t="shared" si="25"/>
        <v>6.3189473400575725E-4</v>
      </c>
      <c r="AI76" s="4">
        <f t="shared" si="26"/>
        <v>2007.7373059702797</v>
      </c>
      <c r="AJ76" s="4"/>
      <c r="AK76" s="9">
        <f t="shared" si="22"/>
        <v>0.56856131182316649</v>
      </c>
      <c r="AL76" s="9">
        <f t="shared" si="23"/>
        <v>-2195.6882173778213</v>
      </c>
      <c r="AM76" s="9">
        <f t="shared" si="24"/>
        <v>20.649020487097115</v>
      </c>
      <c r="AN76" s="4">
        <f t="shared" si="27"/>
        <v>-0.56464612319310703</v>
      </c>
      <c r="AO76" s="4">
        <f t="shared" si="28"/>
        <v>3.0276678842431317</v>
      </c>
      <c r="AY76" s="6">
        <v>19060.696059999998</v>
      </c>
      <c r="AZ76" s="6">
        <v>23.730695999999998</v>
      </c>
      <c r="BA76" s="6">
        <v>10.015609</v>
      </c>
      <c r="BB76" s="6">
        <v>8.0603239999999996</v>
      </c>
      <c r="BC76" s="6">
        <v>0.361981</v>
      </c>
      <c r="BD76" s="6">
        <v>21.898326000000001</v>
      </c>
      <c r="BE76" s="6">
        <v>86.096762999999996</v>
      </c>
      <c r="BF76" s="6">
        <v>10</v>
      </c>
      <c r="BG76" s="6">
        <v>37.736243999999999</v>
      </c>
    </row>
    <row r="77" spans="1:59" x14ac:dyDescent="0.25">
      <c r="A77" s="9">
        <v>448058.52649999998</v>
      </c>
      <c r="B77" s="9">
        <v>24.934242000000001</v>
      </c>
      <c r="C77" s="9">
        <v>10.009021000000001</v>
      </c>
      <c r="D77" s="9">
        <v>-0.148586</v>
      </c>
      <c r="E77" s="9">
        <v>29.180734000000001</v>
      </c>
      <c r="F77" s="9">
        <v>21.543569999999999</v>
      </c>
      <c r="G77" s="9">
        <v>85.785017999999994</v>
      </c>
      <c r="H77" s="9">
        <v>10</v>
      </c>
      <c r="I77" s="9">
        <v>41.309446000000001</v>
      </c>
      <c r="L77" s="4">
        <f t="shared" si="15"/>
        <v>6.3147909053289108E-4</v>
      </c>
      <c r="M77" s="4">
        <f t="shared" si="16"/>
        <v>7268.5971764156566</v>
      </c>
      <c r="N77" s="2" t="s">
        <v>18</v>
      </c>
      <c r="O77" s="4">
        <f t="shared" si="17"/>
        <v>1.258796418854728</v>
      </c>
      <c r="P77" s="9">
        <f t="shared" si="18"/>
        <v>-6813.4581706183508</v>
      </c>
      <c r="Q77" s="9">
        <f t="shared" si="19"/>
        <v>43.049132086509395</v>
      </c>
      <c r="R77" s="2">
        <f t="shared" si="20"/>
        <v>0.23015604131586345</v>
      </c>
      <c r="S77" s="2">
        <f t="shared" si="21"/>
        <v>3.7623420700783963</v>
      </c>
      <c r="AH77" s="4">
        <f t="shared" si="25"/>
        <v>6.322908192702766E-4</v>
      </c>
      <c r="AI77" s="4">
        <f t="shared" si="26"/>
        <v>2004.5290408309511</v>
      </c>
      <c r="AJ77" s="4"/>
      <c r="AK77" s="9">
        <f t="shared" si="22"/>
        <v>0.5689176983310289</v>
      </c>
      <c r="AL77" s="9">
        <f t="shared" si="23"/>
        <v>-2192.179615956858</v>
      </c>
      <c r="AM77" s="9">
        <f t="shared" si="24"/>
        <v>20.616024371323878</v>
      </c>
      <c r="AN77" s="4">
        <f t="shared" si="27"/>
        <v>-0.56401949796953366</v>
      </c>
      <c r="AO77" s="4">
        <f t="shared" si="28"/>
        <v>3.0260686555051608</v>
      </c>
      <c r="AY77" s="6">
        <v>19063.112000000001</v>
      </c>
      <c r="AZ77" s="6">
        <v>23.726631999999999</v>
      </c>
      <c r="BA77" s="6">
        <v>10.021887</v>
      </c>
      <c r="BB77" s="6">
        <v>8.0474440000000005</v>
      </c>
      <c r="BC77" s="6">
        <v>0.362317</v>
      </c>
      <c r="BD77" s="6">
        <v>21.929262000000001</v>
      </c>
      <c r="BE77" s="6">
        <v>86.093014999999994</v>
      </c>
      <c r="BF77" s="6">
        <v>10</v>
      </c>
      <c r="BG77" s="6">
        <v>37.720759999999999</v>
      </c>
    </row>
    <row r="78" spans="1:59" x14ac:dyDescent="0.25">
      <c r="A78" s="9">
        <v>448058.99599999998</v>
      </c>
      <c r="B78" s="9">
        <v>24.90343</v>
      </c>
      <c r="C78" s="9">
        <v>10.008559999999999</v>
      </c>
      <c r="D78" s="9">
        <v>-0.14935899999999999</v>
      </c>
      <c r="E78" s="9">
        <v>29.166913000000001</v>
      </c>
      <c r="F78" s="9">
        <v>21.504935</v>
      </c>
      <c r="G78" s="9">
        <v>85.786328999999995</v>
      </c>
      <c r="H78" s="9">
        <v>10</v>
      </c>
      <c r="I78" s="9">
        <v>41.306142000000001</v>
      </c>
      <c r="L78" s="4">
        <f t="shared" si="15"/>
        <v>6.3145000558434948E-4</v>
      </c>
      <c r="M78" s="4">
        <f t="shared" si="16"/>
        <v>7265.1545186135863</v>
      </c>
      <c r="N78" s="2" t="s">
        <v>18</v>
      </c>
      <c r="O78" s="4">
        <f t="shared" si="17"/>
        <v>1.2587384406419644</v>
      </c>
      <c r="P78" s="9">
        <f t="shared" si="18"/>
        <v>-6810.2310823149483</v>
      </c>
      <c r="Q78" s="9">
        <f t="shared" si="19"/>
        <v>43.028742535836422</v>
      </c>
      <c r="R78" s="2">
        <f t="shared" si="20"/>
        <v>0.23010998180446862</v>
      </c>
      <c r="S78" s="2">
        <f t="shared" si="21"/>
        <v>3.7618683234589825</v>
      </c>
      <c r="AH78" s="4">
        <f t="shared" si="25"/>
        <v>6.3330721519436206E-4</v>
      </c>
      <c r="AI78" s="4">
        <f t="shared" si="26"/>
        <v>2000.8798883238726</v>
      </c>
      <c r="AJ78" s="4"/>
      <c r="AK78" s="9">
        <f t="shared" si="22"/>
        <v>0.56983222312262893</v>
      </c>
      <c r="AL78" s="9">
        <f t="shared" si="23"/>
        <v>-2188.1888542474549</v>
      </c>
      <c r="AM78" s="9">
        <f t="shared" si="24"/>
        <v>20.578493851442055</v>
      </c>
      <c r="AN78" s="4">
        <f t="shared" si="27"/>
        <v>-0.56241330688054725</v>
      </c>
      <c r="AO78" s="4">
        <f t="shared" si="28"/>
        <v>3.0242465426666216</v>
      </c>
      <c r="AY78" s="6">
        <v>19063.394990000001</v>
      </c>
      <c r="AZ78" s="6">
        <v>23.648838000000001</v>
      </c>
      <c r="BA78" s="6">
        <v>10.037997000000001</v>
      </c>
      <c r="BB78" s="6">
        <v>8.0327940000000009</v>
      </c>
      <c r="BC78" s="6">
        <v>0.35818100000000003</v>
      </c>
      <c r="BD78" s="6">
        <v>21.929262000000001</v>
      </c>
      <c r="BE78" s="6">
        <v>86.093014999999994</v>
      </c>
      <c r="BF78" s="6">
        <v>10</v>
      </c>
      <c r="BG78" s="6">
        <v>37.701768000000001</v>
      </c>
    </row>
    <row r="79" spans="1:59" x14ac:dyDescent="0.25">
      <c r="A79" s="9">
        <v>448061.68400000001</v>
      </c>
      <c r="B79" s="9">
        <v>24.957684</v>
      </c>
      <c r="C79" s="9">
        <v>9.9894239999999996</v>
      </c>
      <c r="D79" s="9">
        <v>-0.17866799999999999</v>
      </c>
      <c r="E79" s="9">
        <v>29.172929</v>
      </c>
      <c r="F79" s="9">
        <v>21.525901999999999</v>
      </c>
      <c r="G79" s="9">
        <v>85.786236000000002</v>
      </c>
      <c r="H79" s="9">
        <v>10</v>
      </c>
      <c r="I79" s="9">
        <v>41.322344000000001</v>
      </c>
      <c r="L79" s="4">
        <f t="shared" si="15"/>
        <v>6.3024269631040185E-4</v>
      </c>
      <c r="M79" s="4">
        <f t="shared" si="16"/>
        <v>7266.6530374861177</v>
      </c>
      <c r="N79" s="2" t="s">
        <v>18</v>
      </c>
      <c r="O79" s="4">
        <f t="shared" si="17"/>
        <v>1.2563317788644337</v>
      </c>
      <c r="P79" s="9">
        <f t="shared" si="18"/>
        <v>-6811.6357681722138</v>
      </c>
      <c r="Q79" s="9">
        <f t="shared" si="19"/>
        <v>43.037617692254088</v>
      </c>
      <c r="R79" s="2">
        <f t="shared" si="20"/>
        <v>0.22819618831002111</v>
      </c>
      <c r="S79" s="2">
        <f t="shared" si="21"/>
        <v>3.7620745633052035</v>
      </c>
      <c r="AH79" s="4">
        <f t="shared" si="25"/>
        <v>6.3267315069795861E-4</v>
      </c>
      <c r="AI79" s="4">
        <f t="shared" si="26"/>
        <v>1991.1437501638604</v>
      </c>
      <c r="AJ79" s="4"/>
      <c r="AK79" s="9">
        <f t="shared" si="22"/>
        <v>0.56926170951893051</v>
      </c>
      <c r="AL79" s="9">
        <f t="shared" si="23"/>
        <v>-2177.5412840812123</v>
      </c>
      <c r="AM79" s="9">
        <f t="shared" si="24"/>
        <v>20.478360374949151</v>
      </c>
      <c r="AN79" s="4">
        <f t="shared" si="27"/>
        <v>-0.56341500416828494</v>
      </c>
      <c r="AO79" s="4">
        <f t="shared" si="28"/>
        <v>3.0193687371494127</v>
      </c>
      <c r="AY79" s="6">
        <v>19065.313979999999</v>
      </c>
      <c r="AZ79" s="6">
        <v>23.779464999999998</v>
      </c>
      <c r="BA79" s="6">
        <v>10.027946999999999</v>
      </c>
      <c r="BB79" s="6">
        <v>7.9937069999999997</v>
      </c>
      <c r="BC79" s="6">
        <v>0.36246600000000001</v>
      </c>
      <c r="BD79" s="6">
        <v>21.989362</v>
      </c>
      <c r="BE79" s="6">
        <v>86.085261000000003</v>
      </c>
      <c r="BF79" s="6">
        <v>10</v>
      </c>
      <c r="BG79" s="6">
        <v>37.683847</v>
      </c>
    </row>
    <row r="80" spans="1:59" x14ac:dyDescent="0.25">
      <c r="A80" s="9">
        <v>448062.25</v>
      </c>
      <c r="B80" s="9">
        <v>24.898810999999998</v>
      </c>
      <c r="C80" s="9">
        <v>10.003397</v>
      </c>
      <c r="D80" s="9">
        <v>-0.17773600000000001</v>
      </c>
      <c r="E80" s="9">
        <v>29.157581</v>
      </c>
      <c r="F80" s="9">
        <v>21.440753000000001</v>
      </c>
      <c r="G80" s="9">
        <v>85.786589000000006</v>
      </c>
      <c r="H80" s="9">
        <v>10</v>
      </c>
      <c r="I80" s="9">
        <v>41.309266999999998</v>
      </c>
      <c r="L80" s="4">
        <f t="shared" si="15"/>
        <v>6.3112426677888387E-4</v>
      </c>
      <c r="M80" s="4">
        <f t="shared" si="16"/>
        <v>7262.8300209210229</v>
      </c>
      <c r="N80" s="2" t="s">
        <v>18</v>
      </c>
      <c r="O80" s="4">
        <f t="shared" si="17"/>
        <v>1.2580891098122513</v>
      </c>
      <c r="P80" s="9">
        <f t="shared" si="18"/>
        <v>-6808.0521380961973</v>
      </c>
      <c r="Q80" s="9">
        <f t="shared" si="19"/>
        <v>43.014975421526302</v>
      </c>
      <c r="R80" s="2">
        <f t="shared" si="20"/>
        <v>0.22959399027854721</v>
      </c>
      <c r="S80" s="2">
        <f t="shared" si="21"/>
        <v>3.7615483206800597</v>
      </c>
      <c r="AH80" s="4">
        <f t="shared" si="25"/>
        <v>6.3274930152852182E-4</v>
      </c>
      <c r="AI80" s="4">
        <f t="shared" si="26"/>
        <v>1986.237196847517</v>
      </c>
      <c r="AJ80" s="4"/>
      <c r="AK80" s="9">
        <f t="shared" si="22"/>
        <v>0.5693302279188972</v>
      </c>
      <c r="AL80" s="9">
        <f t="shared" si="23"/>
        <v>-2172.1754121254562</v>
      </c>
      <c r="AM80" s="9">
        <f t="shared" si="24"/>
        <v>20.427897837022034</v>
      </c>
      <c r="AN80" s="4">
        <f t="shared" si="27"/>
        <v>-0.5632946477916122</v>
      </c>
      <c r="AO80" s="4">
        <f t="shared" si="28"/>
        <v>3.0169015076480648</v>
      </c>
      <c r="AY80" s="6">
        <v>19065.622309999999</v>
      </c>
      <c r="AZ80" s="6">
        <v>23.710374999999999</v>
      </c>
      <c r="BA80" s="6">
        <v>10.029154</v>
      </c>
      <c r="BB80" s="6">
        <v>7.9740089999999997</v>
      </c>
      <c r="BC80" s="6">
        <v>0.35978300000000002</v>
      </c>
      <c r="BD80" s="6">
        <v>21.864128000000001</v>
      </c>
      <c r="BE80" s="6">
        <v>86.089826000000002</v>
      </c>
      <c r="BF80" s="6">
        <v>10</v>
      </c>
      <c r="BG80" s="6">
        <v>37.679830000000003</v>
      </c>
    </row>
    <row r="81" spans="1:59" x14ac:dyDescent="0.25">
      <c r="A81" s="9">
        <v>448064.09299999999</v>
      </c>
      <c r="B81" s="9">
        <v>24.913025999999999</v>
      </c>
      <c r="C81" s="9">
        <v>9.9990380000000005</v>
      </c>
      <c r="D81" s="9">
        <v>-0.18060499999999999</v>
      </c>
      <c r="E81" s="9">
        <v>29.156091</v>
      </c>
      <c r="F81" s="9">
        <v>21.424462999999999</v>
      </c>
      <c r="G81" s="9">
        <v>85.784413000000001</v>
      </c>
      <c r="H81" s="9">
        <v>10</v>
      </c>
      <c r="I81" s="9">
        <v>41.308281000000001</v>
      </c>
      <c r="L81" s="4">
        <f t="shared" si="15"/>
        <v>6.308492531331304E-4</v>
      </c>
      <c r="M81" s="4">
        <f t="shared" si="16"/>
        <v>7262.4588784476064</v>
      </c>
      <c r="N81" s="2" t="s">
        <v>18</v>
      </c>
      <c r="O81" s="4">
        <f t="shared" si="17"/>
        <v>1.2575408949978566</v>
      </c>
      <c r="P81" s="9">
        <f t="shared" si="18"/>
        <v>-6807.7042355151916</v>
      </c>
      <c r="Q81" s="9">
        <f t="shared" si="19"/>
        <v>43.012777286043857</v>
      </c>
      <c r="R81" s="2">
        <f t="shared" si="20"/>
        <v>0.22915814333601209</v>
      </c>
      <c r="S81" s="2">
        <f t="shared" si="21"/>
        <v>3.7614972177414443</v>
      </c>
      <c r="AH81" s="4">
        <f t="shared" si="25"/>
        <v>6.3202375508985133E-4</v>
      </c>
      <c r="AI81" s="4">
        <f t="shared" si="26"/>
        <v>1983.3166293973127</v>
      </c>
      <c r="AJ81" s="4"/>
      <c r="AK81" s="9">
        <f t="shared" si="22"/>
        <v>0.56867740140720269</v>
      </c>
      <c r="AL81" s="9">
        <f t="shared" si="23"/>
        <v>-2168.9814407232202</v>
      </c>
      <c r="AM81" s="9">
        <f t="shared" si="24"/>
        <v>20.397860612065418</v>
      </c>
      <c r="AN81" s="4">
        <f t="shared" si="27"/>
        <v>-0.5644419627418511</v>
      </c>
      <c r="AO81" s="4">
        <f t="shared" si="28"/>
        <v>3.015430023393145</v>
      </c>
      <c r="AY81" s="6">
        <v>19067.493989999999</v>
      </c>
      <c r="AZ81" s="6">
        <v>23.828769999999999</v>
      </c>
      <c r="BA81" s="6">
        <v>10.017654</v>
      </c>
      <c r="BB81" s="6">
        <v>7.9622840000000004</v>
      </c>
      <c r="BC81" s="6">
        <v>0.35369200000000001</v>
      </c>
      <c r="BD81" s="6">
        <v>21.961456999999999</v>
      </c>
      <c r="BE81" s="6">
        <v>86.091035000000005</v>
      </c>
      <c r="BF81" s="6">
        <v>10</v>
      </c>
      <c r="BG81" s="6">
        <v>37.679564999999997</v>
      </c>
    </row>
    <row r="82" spans="1:59" x14ac:dyDescent="0.25">
      <c r="A82" s="9">
        <v>448064.61900000001</v>
      </c>
      <c r="B82" s="9">
        <v>24.827945</v>
      </c>
      <c r="C82" s="9">
        <v>10.011115999999999</v>
      </c>
      <c r="D82" s="9">
        <v>-0.175147</v>
      </c>
      <c r="E82" s="9">
        <v>29.155365</v>
      </c>
      <c r="F82" s="9">
        <v>21.387574000000001</v>
      </c>
      <c r="G82" s="9">
        <v>85.785826999999998</v>
      </c>
      <c r="H82" s="9">
        <v>10</v>
      </c>
      <c r="I82" s="9">
        <v>41.294862999999999</v>
      </c>
      <c r="L82" s="4">
        <f t="shared" si="15"/>
        <v>6.3161126616671835E-4</v>
      </c>
      <c r="M82" s="4">
        <f t="shared" si="16"/>
        <v>7262.2780399001567</v>
      </c>
      <c r="N82" s="2" t="s">
        <v>18</v>
      </c>
      <c r="O82" s="4">
        <f t="shared" si="17"/>
        <v>1.2590598990190218</v>
      </c>
      <c r="P82" s="9">
        <f t="shared" si="18"/>
        <v>-6807.5347205663265</v>
      </c>
      <c r="Q82" s="9">
        <f t="shared" si="19"/>
        <v>43.011706248218196</v>
      </c>
      <c r="R82" s="2">
        <f t="shared" si="20"/>
        <v>0.23036533059371869</v>
      </c>
      <c r="S82" s="2">
        <f t="shared" si="21"/>
        <v>3.7614723169740878</v>
      </c>
      <c r="AH82" s="4">
        <f t="shared" si="25"/>
        <v>6.3193069587271736E-4</v>
      </c>
      <c r="AI82" s="4">
        <f t="shared" si="26"/>
        <v>1981.2334988569239</v>
      </c>
      <c r="AJ82" s="4"/>
      <c r="AK82" s="9">
        <f t="shared" si="22"/>
        <v>0.56859366931113742</v>
      </c>
      <c r="AL82" s="9">
        <f t="shared" si="23"/>
        <v>-2166.7033014620779</v>
      </c>
      <c r="AM82" s="9">
        <f t="shared" si="24"/>
        <v>20.376436193104894</v>
      </c>
      <c r="AN82" s="4">
        <f t="shared" si="27"/>
        <v>-0.56458921364512726</v>
      </c>
      <c r="AO82" s="4">
        <f t="shared" si="28"/>
        <v>3.0143791446479118</v>
      </c>
      <c r="AY82" s="6">
        <v>19069.39905</v>
      </c>
      <c r="AZ82" s="6">
        <v>23.662140000000001</v>
      </c>
      <c r="BA82" s="6">
        <v>10.016178999999999</v>
      </c>
      <c r="BB82" s="6">
        <v>7.9539210000000002</v>
      </c>
      <c r="BC82" s="6">
        <v>0.34503099999999998</v>
      </c>
      <c r="BD82" s="6">
        <v>21.931481999999999</v>
      </c>
      <c r="BE82" s="6">
        <v>86.088143000000002</v>
      </c>
      <c r="BF82" s="6">
        <v>10</v>
      </c>
      <c r="BG82" s="6">
        <v>37.670448999999998</v>
      </c>
    </row>
    <row r="83" spans="1:59" x14ac:dyDescent="0.25">
      <c r="A83" s="9">
        <v>448066.63400000002</v>
      </c>
      <c r="B83" s="9">
        <v>24.956398</v>
      </c>
      <c r="C83" s="9">
        <v>10.012525</v>
      </c>
      <c r="D83" s="9">
        <v>-0.17388100000000001</v>
      </c>
      <c r="E83" s="9">
        <v>29.122992</v>
      </c>
      <c r="F83" s="9">
        <v>21.430016999999999</v>
      </c>
      <c r="G83" s="9">
        <v>85.783353000000005</v>
      </c>
      <c r="H83" s="9">
        <v>10</v>
      </c>
      <c r="I83" s="9">
        <v>41.286248999999998</v>
      </c>
      <c r="L83" s="4">
        <f t="shared" si="15"/>
        <v>6.3170016137820422E-4</v>
      </c>
      <c r="M83" s="4">
        <f t="shared" si="16"/>
        <v>7254.2142846706929</v>
      </c>
      <c r="N83" s="2" t="s">
        <v>18</v>
      </c>
      <c r="O83" s="4">
        <f t="shared" si="17"/>
        <v>1.2592371035782057</v>
      </c>
      <c r="P83" s="9">
        <f t="shared" si="18"/>
        <v>-6799.9758948919134</v>
      </c>
      <c r="Q83" s="9">
        <f t="shared" si="19"/>
        <v>42.963947697900835</v>
      </c>
      <c r="R83" s="2">
        <f t="shared" si="20"/>
        <v>0.23050606423974504</v>
      </c>
      <c r="S83" s="2">
        <f t="shared" si="21"/>
        <v>3.7603613383879977</v>
      </c>
      <c r="AH83" s="4">
        <f t="shared" si="25"/>
        <v>6.3201902326525121E-4</v>
      </c>
      <c r="AI83" s="4">
        <f t="shared" si="26"/>
        <v>1983.5602383496623</v>
      </c>
      <c r="AJ83" s="4"/>
      <c r="AK83" s="9">
        <f t="shared" si="22"/>
        <v>0.56867314384299583</v>
      </c>
      <c r="AL83" s="9">
        <f t="shared" si="23"/>
        <v>-2169.2478547131041</v>
      </c>
      <c r="AM83" s="9">
        <f t="shared" si="24"/>
        <v>20.400366062471182</v>
      </c>
      <c r="AN83" s="4">
        <f t="shared" si="27"/>
        <v>-0.56444944955271104</v>
      </c>
      <c r="AO83" s="4">
        <f t="shared" si="28"/>
        <v>3.0155528449279583</v>
      </c>
      <c r="AY83" s="6">
        <v>19070.06999</v>
      </c>
      <c r="AZ83" s="6">
        <v>23.681723000000002</v>
      </c>
      <c r="BA83" s="6">
        <v>10.017579</v>
      </c>
      <c r="BB83" s="6">
        <v>7.9632620000000003</v>
      </c>
      <c r="BC83" s="6">
        <v>0.35605799999999999</v>
      </c>
      <c r="BD83" s="6">
        <v>21.870418999999998</v>
      </c>
      <c r="BE83" s="6">
        <v>86.088013000000004</v>
      </c>
      <c r="BF83" s="6">
        <v>10</v>
      </c>
      <c r="BG83" s="6">
        <v>37.664593000000004</v>
      </c>
    </row>
    <row r="84" spans="1:59" x14ac:dyDescent="0.25">
      <c r="A84" s="9">
        <v>448066.93699999998</v>
      </c>
      <c r="B84" s="9">
        <v>24.892537000000001</v>
      </c>
      <c r="C84" s="9">
        <v>10.014208999999999</v>
      </c>
      <c r="D84" s="9">
        <v>-0.17181299999999999</v>
      </c>
      <c r="E84" s="9">
        <v>29.167694999999998</v>
      </c>
      <c r="F84" s="9">
        <v>21.490362999999999</v>
      </c>
      <c r="G84" s="9">
        <v>85.788624999999996</v>
      </c>
      <c r="H84" s="9">
        <v>10</v>
      </c>
      <c r="I84" s="9">
        <v>41.283329999999999</v>
      </c>
      <c r="L84" s="4">
        <f t="shared" si="15"/>
        <v>6.318064066132234E-4</v>
      </c>
      <c r="M84" s="4">
        <f t="shared" si="16"/>
        <v>7265.3493061399022</v>
      </c>
      <c r="N84" s="2" t="s">
        <v>18</v>
      </c>
      <c r="O84" s="4">
        <f t="shared" si="17"/>
        <v>1.2594488938391464</v>
      </c>
      <c r="P84" s="9">
        <f t="shared" si="18"/>
        <v>-6810.413672797059</v>
      </c>
      <c r="Q84" s="9">
        <f t="shared" si="19"/>
        <v>43.029896188150019</v>
      </c>
      <c r="R84" s="2">
        <f t="shared" si="20"/>
        <v>0.23067423944035123</v>
      </c>
      <c r="S84" s="2">
        <f t="shared" si="21"/>
        <v>3.7618951343017004</v>
      </c>
      <c r="AH84" s="4">
        <f t="shared" si="25"/>
        <v>6.3216230291413998E-4</v>
      </c>
      <c r="AI84" s="4">
        <f t="shared" si="26"/>
        <v>1985.7362790528593</v>
      </c>
      <c r="AJ84" s="4"/>
      <c r="AK84" s="9">
        <f t="shared" si="22"/>
        <v>0.56880206288717483</v>
      </c>
      <c r="AL84" s="9">
        <f t="shared" si="23"/>
        <v>-2171.6276017638443</v>
      </c>
      <c r="AM84" s="9">
        <f t="shared" si="24"/>
        <v>20.422746036647808</v>
      </c>
      <c r="AN84" s="4">
        <f t="shared" si="27"/>
        <v>-0.56422277376414309</v>
      </c>
      <c r="AO84" s="4">
        <f t="shared" si="28"/>
        <v>3.0166492814938102</v>
      </c>
      <c r="AY84" s="6">
        <v>19071.636979999999</v>
      </c>
      <c r="AZ84" s="6">
        <v>23.743796</v>
      </c>
      <c r="BA84" s="6">
        <v>10.01985</v>
      </c>
      <c r="BB84" s="6">
        <v>7.9719980000000001</v>
      </c>
      <c r="BC84" s="6">
        <v>0.35911300000000002</v>
      </c>
      <c r="BD84" s="6">
        <v>21.923190000000002</v>
      </c>
      <c r="BE84" s="6">
        <v>86.078695999999994</v>
      </c>
      <c r="BF84" s="6">
        <v>10</v>
      </c>
      <c r="BG84" s="6">
        <v>37.652979999999999</v>
      </c>
    </row>
    <row r="85" spans="1:59" x14ac:dyDescent="0.25">
      <c r="A85" s="9">
        <v>448068.46399999998</v>
      </c>
      <c r="B85" s="9">
        <v>24.882762</v>
      </c>
      <c r="C85" s="9">
        <v>9.8997960000000003</v>
      </c>
      <c r="D85" s="9">
        <v>-0.154304</v>
      </c>
      <c r="E85" s="9">
        <v>29.105874</v>
      </c>
      <c r="F85" s="9">
        <v>21.436074999999999</v>
      </c>
      <c r="G85" s="9">
        <v>85.785622000000004</v>
      </c>
      <c r="H85" s="9">
        <v>10</v>
      </c>
      <c r="I85" s="9">
        <v>41.416550999999998</v>
      </c>
      <c r="L85" s="4">
        <f t="shared" si="15"/>
        <v>6.2458797664038793E-4</v>
      </c>
      <c r="M85" s="4">
        <f t="shared" si="16"/>
        <v>7249.9503807378478</v>
      </c>
      <c r="N85" s="2" t="s">
        <v>18</v>
      </c>
      <c r="O85" s="4">
        <f t="shared" si="17"/>
        <v>1.2450596069478084</v>
      </c>
      <c r="P85" s="9">
        <f t="shared" si="18"/>
        <v>-6795.9789845686619</v>
      </c>
      <c r="Q85" s="9">
        <f t="shared" si="19"/>
        <v>42.938694219250948</v>
      </c>
      <c r="R85" s="2">
        <f t="shared" si="20"/>
        <v>0.21918340583711352</v>
      </c>
      <c r="S85" s="2">
        <f t="shared" si="21"/>
        <v>3.7597733825623378</v>
      </c>
      <c r="AH85" s="4">
        <f t="shared" si="25"/>
        <v>6.3323478673248438E-4</v>
      </c>
      <c r="AI85" s="4">
        <f t="shared" si="26"/>
        <v>1989.2623816392213</v>
      </c>
      <c r="AJ85" s="4"/>
      <c r="AK85" s="9">
        <f t="shared" si="22"/>
        <v>0.56976705400650496</v>
      </c>
      <c r="AL85" s="9">
        <f t="shared" si="23"/>
        <v>-2175.4837944435931</v>
      </c>
      <c r="AM85" s="9">
        <f t="shared" si="24"/>
        <v>20.459011022275607</v>
      </c>
      <c r="AN85" s="4">
        <f t="shared" si="27"/>
        <v>-0.56252767886638988</v>
      </c>
      <c r="AO85" s="4">
        <f t="shared" si="28"/>
        <v>3.018423422223024</v>
      </c>
      <c r="AY85" s="6">
        <v>19073.09706</v>
      </c>
      <c r="AZ85" s="6">
        <v>23.862389</v>
      </c>
      <c r="BA85" s="6">
        <v>10.036849</v>
      </c>
      <c r="BB85" s="6">
        <v>7.986154</v>
      </c>
      <c r="BC85" s="6">
        <v>0.34780699999999998</v>
      </c>
      <c r="BD85" s="6">
        <v>21.858056000000001</v>
      </c>
      <c r="BE85" s="6">
        <v>86.086292999999998</v>
      </c>
      <c r="BF85" s="6">
        <v>10</v>
      </c>
      <c r="BG85" s="6">
        <v>37.622584000000003</v>
      </c>
    </row>
    <row r="86" spans="1:59" x14ac:dyDescent="0.25">
      <c r="A86" s="9">
        <v>448070.46299999999</v>
      </c>
      <c r="B86" s="9">
        <v>24.885892999999999</v>
      </c>
      <c r="C86" s="9">
        <v>9.8961749999999995</v>
      </c>
      <c r="D86" s="9">
        <v>-0.15684699999999999</v>
      </c>
      <c r="E86" s="9">
        <v>29.042935</v>
      </c>
      <c r="F86" s="9">
        <v>21.492718</v>
      </c>
      <c r="G86" s="9">
        <v>85.783995000000004</v>
      </c>
      <c r="H86" s="9">
        <v>10</v>
      </c>
      <c r="I86" s="9">
        <v>41.486137999999997</v>
      </c>
      <c r="L86" s="4">
        <f t="shared" si="15"/>
        <v>6.2435952414869873E-4</v>
      </c>
      <c r="M86" s="4">
        <f t="shared" si="16"/>
        <v>7234.2729739362776</v>
      </c>
      <c r="N86" s="2" t="s">
        <v>18</v>
      </c>
      <c r="O86" s="4">
        <f t="shared" si="17"/>
        <v>1.2446042075803105</v>
      </c>
      <c r="P86" s="9">
        <f t="shared" si="18"/>
        <v>-6781.2832526586781</v>
      </c>
      <c r="Q86" s="9">
        <f t="shared" si="19"/>
        <v>42.845842911110694</v>
      </c>
      <c r="R86" s="2">
        <f t="shared" si="20"/>
        <v>0.21881757381600339</v>
      </c>
      <c r="S86" s="2">
        <f t="shared" si="21"/>
        <v>3.7576086254276357</v>
      </c>
      <c r="AH86" s="4">
        <f t="shared" si="25"/>
        <v>6.3300582951283783E-4</v>
      </c>
      <c r="AI86" s="4">
        <f t="shared" si="26"/>
        <v>1985.7337881637759</v>
      </c>
      <c r="AJ86" s="4"/>
      <c r="AK86" s="9">
        <f t="shared" si="22"/>
        <v>0.56956104466642332</v>
      </c>
      <c r="AL86" s="9">
        <f t="shared" si="23"/>
        <v>-2171.624877694418</v>
      </c>
      <c r="AM86" s="9">
        <f t="shared" si="24"/>
        <v>20.422720418545502</v>
      </c>
      <c r="AN86" s="4">
        <f t="shared" si="27"/>
        <v>-0.56288931190706837</v>
      </c>
      <c r="AO86" s="4">
        <f t="shared" si="28"/>
        <v>3.0166480271023426</v>
      </c>
      <c r="AY86" s="6">
        <v>19073.40798</v>
      </c>
      <c r="AZ86" s="6">
        <v>23.710173999999999</v>
      </c>
      <c r="BA86" s="6">
        <v>10.03322</v>
      </c>
      <c r="BB86" s="6">
        <v>7.9719879999999996</v>
      </c>
      <c r="BC86" s="6">
        <v>0.34795599999999999</v>
      </c>
      <c r="BD86" s="6">
        <v>21.886921999999998</v>
      </c>
      <c r="BE86" s="6">
        <v>86.086022999999997</v>
      </c>
      <c r="BF86" s="6">
        <v>10</v>
      </c>
      <c r="BG86" s="6">
        <v>37.622281000000001</v>
      </c>
    </row>
    <row r="87" spans="1:59" x14ac:dyDescent="0.25">
      <c r="A87" s="9">
        <v>448070.95240000001</v>
      </c>
      <c r="B87" s="9">
        <v>24.905097000000001</v>
      </c>
      <c r="C87" s="9">
        <v>9.8961000000000006</v>
      </c>
      <c r="D87" s="9">
        <v>-0.149564</v>
      </c>
      <c r="E87" s="9">
        <v>29.025165999999999</v>
      </c>
      <c r="F87" s="9">
        <v>21.455192</v>
      </c>
      <c r="G87" s="9">
        <v>85.786236000000002</v>
      </c>
      <c r="H87" s="9">
        <v>10</v>
      </c>
      <c r="I87" s="9">
        <v>41.503193000000003</v>
      </c>
      <c r="L87" s="4">
        <f t="shared" si="15"/>
        <v>6.2435479232409872E-4</v>
      </c>
      <c r="M87" s="4">
        <f t="shared" si="16"/>
        <v>7229.8469131241081</v>
      </c>
      <c r="N87" s="2" t="s">
        <v>18</v>
      </c>
      <c r="O87" s="4">
        <f t="shared" si="17"/>
        <v>1.244594775116195</v>
      </c>
      <c r="P87" s="9">
        <f t="shared" si="18"/>
        <v>-6777.1343392614435</v>
      </c>
      <c r="Q87" s="9">
        <f t="shared" si="19"/>
        <v>42.819629039038617</v>
      </c>
      <c r="R87" s="2">
        <f t="shared" si="20"/>
        <v>0.21880999510158067</v>
      </c>
      <c r="S87" s="2">
        <f t="shared" si="21"/>
        <v>3.7569966198600828</v>
      </c>
      <c r="AH87" s="4">
        <f t="shared" si="25"/>
        <v>6.3295819581186421E-4</v>
      </c>
      <c r="AI87" s="4">
        <f t="shared" si="26"/>
        <v>1991.4917273688018</v>
      </c>
      <c r="AJ87" s="4"/>
      <c r="AK87" s="9">
        <f t="shared" si="22"/>
        <v>0.56951818518674246</v>
      </c>
      <c r="AL87" s="9">
        <f t="shared" si="23"/>
        <v>-2177.9218365800543</v>
      </c>
      <c r="AM87" s="9">
        <f t="shared" si="24"/>
        <v>20.481939223841636</v>
      </c>
      <c r="AN87" s="4">
        <f t="shared" si="27"/>
        <v>-0.56296456475792855</v>
      </c>
      <c r="AO87" s="4">
        <f t="shared" si="28"/>
        <v>3.0195434843527607</v>
      </c>
      <c r="AY87" s="6">
        <v>19074.243989999999</v>
      </c>
      <c r="AZ87" s="6">
        <v>23.715716</v>
      </c>
      <c r="BA87" s="6">
        <v>10.032465</v>
      </c>
      <c r="BB87" s="6">
        <v>7.9951040000000004</v>
      </c>
      <c r="BC87" s="6">
        <v>0.34844000000000003</v>
      </c>
      <c r="BD87" s="6">
        <v>21.899505000000001</v>
      </c>
      <c r="BE87" s="6">
        <v>86.084999999999994</v>
      </c>
      <c r="BF87" s="6">
        <v>10</v>
      </c>
      <c r="BG87" s="6">
        <v>37.613621999999999</v>
      </c>
    </row>
    <row r="88" spans="1:59" x14ac:dyDescent="0.25">
      <c r="A88" s="9">
        <v>448072.94799999997</v>
      </c>
      <c r="B88" s="9">
        <v>24.852495999999999</v>
      </c>
      <c r="C88" s="9">
        <v>9.9092260000000003</v>
      </c>
      <c r="D88" s="9">
        <v>-0.159361</v>
      </c>
      <c r="E88" s="9">
        <v>28.958856000000001</v>
      </c>
      <c r="F88" s="9">
        <v>21.614377000000001</v>
      </c>
      <c r="G88" s="9">
        <v>85.786542999999995</v>
      </c>
      <c r="H88" s="9">
        <v>10</v>
      </c>
      <c r="I88" s="9">
        <v>41.558948999999998</v>
      </c>
      <c r="L88" s="4">
        <f t="shared" si="15"/>
        <v>6.2518292472009775E-4</v>
      </c>
      <c r="M88" s="4">
        <f t="shared" si="16"/>
        <v>7213.329827612547</v>
      </c>
      <c r="N88" s="2" t="s">
        <v>18</v>
      </c>
      <c r="O88" s="4">
        <f t="shared" si="17"/>
        <v>1.2462455821026013</v>
      </c>
      <c r="P88" s="9">
        <f t="shared" si="18"/>
        <v>-6761.6515069483949</v>
      </c>
      <c r="Q88" s="9">
        <f t="shared" si="19"/>
        <v>42.721804633776699</v>
      </c>
      <c r="R88" s="2">
        <f t="shared" si="20"/>
        <v>0.22013549733485036</v>
      </c>
      <c r="S88" s="2">
        <f t="shared" si="21"/>
        <v>3.7547094370597325</v>
      </c>
      <c r="AH88" s="4">
        <f t="shared" si="25"/>
        <v>6.320592122288542E-4</v>
      </c>
      <c r="AI88" s="4">
        <f t="shared" si="26"/>
        <v>2000.6689100185145</v>
      </c>
      <c r="AJ88" s="4"/>
      <c r="AK88" s="9">
        <f t="shared" si="22"/>
        <v>0.5687093047549916</v>
      </c>
      <c r="AL88" s="9">
        <f t="shared" si="23"/>
        <v>-2187.9581255670541</v>
      </c>
      <c r="AM88" s="9">
        <f t="shared" si="24"/>
        <v>20.576323998176527</v>
      </c>
      <c r="AN88" s="4">
        <f t="shared" si="27"/>
        <v>-0.56438586335608465</v>
      </c>
      <c r="AO88" s="4">
        <f t="shared" si="28"/>
        <v>3.0241410943433915</v>
      </c>
      <c r="AY88" s="6">
        <v>19076.423989999999</v>
      </c>
      <c r="AZ88" s="6">
        <v>23.650686</v>
      </c>
      <c r="BA88" s="6">
        <v>10.018216000000001</v>
      </c>
      <c r="BB88" s="6">
        <v>8.0319470000000006</v>
      </c>
      <c r="BC88" s="6">
        <v>0.34771299999999999</v>
      </c>
      <c r="BD88" s="6">
        <v>22.021775000000002</v>
      </c>
      <c r="BE88" s="6">
        <v>86.084377000000003</v>
      </c>
      <c r="BF88" s="6">
        <v>10</v>
      </c>
      <c r="BG88" s="6">
        <v>37.595311000000002</v>
      </c>
    </row>
    <row r="89" spans="1:59" x14ac:dyDescent="0.25">
      <c r="A89" s="9">
        <v>448074.08100000001</v>
      </c>
      <c r="B89" s="9">
        <v>25.027076999999998</v>
      </c>
      <c r="C89" s="9">
        <v>9.9119670000000006</v>
      </c>
      <c r="D89" s="9">
        <v>-0.165517</v>
      </c>
      <c r="E89" s="9">
        <v>29.001156000000002</v>
      </c>
      <c r="F89" s="9">
        <v>21.411874999999998</v>
      </c>
      <c r="G89" s="9">
        <v>85.785520000000005</v>
      </c>
      <c r="H89" s="9">
        <v>10</v>
      </c>
      <c r="I89" s="9">
        <v>41.589407000000001</v>
      </c>
      <c r="L89" s="4">
        <f t="shared" si="15"/>
        <v>6.2535585713648003E-4</v>
      </c>
      <c r="M89" s="4">
        <f t="shared" si="16"/>
        <v>7223.8662884350333</v>
      </c>
      <c r="N89" s="2" t="s">
        <v>18</v>
      </c>
      <c r="O89" s="4">
        <f t="shared" si="17"/>
        <v>1.2465903072244771</v>
      </c>
      <c r="P89" s="9">
        <f t="shared" si="18"/>
        <v>-6771.5282043822963</v>
      </c>
      <c r="Q89" s="9">
        <f t="shared" si="19"/>
        <v>42.784208077338441</v>
      </c>
      <c r="R89" s="2">
        <f t="shared" si="20"/>
        <v>0.22041206999296165</v>
      </c>
      <c r="S89" s="2">
        <f t="shared" si="21"/>
        <v>3.7561690643458712</v>
      </c>
      <c r="AH89" s="4">
        <f t="shared" si="25"/>
        <v>6.3205971695681144E-4</v>
      </c>
      <c r="AI89" s="4">
        <f t="shared" si="26"/>
        <v>1999.5808896669157</v>
      </c>
      <c r="AJ89" s="4"/>
      <c r="AK89" s="9">
        <f t="shared" si="22"/>
        <v>0.5687097588951735</v>
      </c>
      <c r="AL89" s="9">
        <f t="shared" si="23"/>
        <v>-2186.7682520416838</v>
      </c>
      <c r="AM89" s="9">
        <f t="shared" si="24"/>
        <v>20.565134011088212</v>
      </c>
      <c r="AN89" s="4">
        <f t="shared" si="27"/>
        <v>-0.56438506481103401</v>
      </c>
      <c r="AO89" s="4">
        <f t="shared" si="28"/>
        <v>3.0235971181254495</v>
      </c>
      <c r="AY89" s="6">
        <v>19076.97899</v>
      </c>
      <c r="AZ89" s="6">
        <v>23.721257999999999</v>
      </c>
      <c r="BA89" s="6">
        <v>10.018224</v>
      </c>
      <c r="BB89" s="6">
        <v>8.0275789999999994</v>
      </c>
      <c r="BC89" s="6">
        <v>0.35922500000000002</v>
      </c>
      <c r="BD89" s="6">
        <v>21.977588999999998</v>
      </c>
      <c r="BE89" s="6">
        <v>86.083550000000002</v>
      </c>
      <c r="BF89" s="6">
        <v>10</v>
      </c>
      <c r="BG89" s="6">
        <v>37.600375</v>
      </c>
    </row>
    <row r="90" spans="1:59" x14ac:dyDescent="0.25">
      <c r="A90" s="9">
        <v>448074.984</v>
      </c>
      <c r="B90" s="9">
        <v>24.957135999999998</v>
      </c>
      <c r="C90" s="9">
        <v>9.9466850000000004</v>
      </c>
      <c r="D90" s="9">
        <v>-0.177708</v>
      </c>
      <c r="E90" s="9">
        <v>28.994339</v>
      </c>
      <c r="F90" s="9">
        <v>21.429041000000002</v>
      </c>
      <c r="G90" s="9">
        <v>85.788430000000005</v>
      </c>
      <c r="H90" s="9">
        <v>10</v>
      </c>
      <c r="I90" s="9">
        <v>41.578116999999999</v>
      </c>
      <c r="L90" s="4">
        <f t="shared" si="15"/>
        <v>6.2754625028932896E-4</v>
      </c>
      <c r="M90" s="4">
        <f t="shared" si="16"/>
        <v>7222.168249346927</v>
      </c>
      <c r="N90" s="2" t="s">
        <v>18</v>
      </c>
      <c r="O90" s="4">
        <f t="shared" si="17"/>
        <v>1.2509566577466509</v>
      </c>
      <c r="P90" s="9">
        <f t="shared" si="18"/>
        <v>-6769.9364917012817</v>
      </c>
      <c r="Q90" s="9">
        <f t="shared" si="19"/>
        <v>42.774151238691623</v>
      </c>
      <c r="R90" s="2">
        <f t="shared" si="20"/>
        <v>0.22390858479877396</v>
      </c>
      <c r="S90" s="2">
        <f t="shared" si="21"/>
        <v>3.7559339771194789</v>
      </c>
      <c r="AH90" s="4">
        <f t="shared" si="25"/>
        <v>6.3097196511775766E-4</v>
      </c>
      <c r="AI90" s="4">
        <f t="shared" si="26"/>
        <v>2005.5777051350326</v>
      </c>
      <c r="AJ90" s="4"/>
      <c r="AK90" s="9">
        <f t="shared" si="22"/>
        <v>0.56773103003533654</v>
      </c>
      <c r="AL90" s="9">
        <f t="shared" si="23"/>
        <v>-2193.3264491852938</v>
      </c>
      <c r="AM90" s="9">
        <f t="shared" si="24"/>
        <v>20.62680959239572</v>
      </c>
      <c r="AN90" s="4">
        <f t="shared" si="27"/>
        <v>-0.56610751108601176</v>
      </c>
      <c r="AO90" s="4">
        <f t="shared" si="28"/>
        <v>3.0265916661851335</v>
      </c>
      <c r="AY90" s="6">
        <v>19079.00506</v>
      </c>
      <c r="AZ90" s="6">
        <v>23.683738999999999</v>
      </c>
      <c r="BA90" s="6">
        <v>10.000983</v>
      </c>
      <c r="BB90" s="6">
        <v>8.0516539999999992</v>
      </c>
      <c r="BC90" s="6">
        <v>0.36520399999999997</v>
      </c>
      <c r="BD90" s="6">
        <v>21.933181999999999</v>
      </c>
      <c r="BE90" s="6">
        <v>86.089742000000001</v>
      </c>
      <c r="BF90" s="6">
        <v>10</v>
      </c>
      <c r="BG90" s="6">
        <v>37.611764999999998</v>
      </c>
    </row>
    <row r="91" spans="1:59" x14ac:dyDescent="0.25">
      <c r="A91" s="9">
        <v>448076.88319999998</v>
      </c>
      <c r="B91" s="9">
        <v>24.884060000000002</v>
      </c>
      <c r="C91" s="9">
        <v>9.9411860000000001</v>
      </c>
      <c r="D91" s="9">
        <v>-0.20579700000000001</v>
      </c>
      <c r="E91" s="9">
        <v>29.030698000000001</v>
      </c>
      <c r="F91" s="9">
        <v>21.402619000000001</v>
      </c>
      <c r="G91" s="9">
        <v>85.782292999999996</v>
      </c>
      <c r="H91" s="9">
        <v>10</v>
      </c>
      <c r="I91" s="9">
        <v>41.610111000000003</v>
      </c>
      <c r="L91" s="4">
        <f t="shared" si="15"/>
        <v>6.2719931290965516E-4</v>
      </c>
      <c r="M91" s="4">
        <f t="shared" si="16"/>
        <v>7231.2248729650073</v>
      </c>
      <c r="N91" s="2" t="s">
        <v>18</v>
      </c>
      <c r="O91" s="4">
        <f t="shared" si="17"/>
        <v>1.2502650694777</v>
      </c>
      <c r="P91" s="9">
        <f t="shared" si="18"/>
        <v>-6778.4260151528006</v>
      </c>
      <c r="Q91" s="9">
        <f t="shared" si="19"/>
        <v>42.827790170239183</v>
      </c>
      <c r="R91" s="2">
        <f t="shared" si="20"/>
        <v>0.22335558441576284</v>
      </c>
      <c r="S91" s="2">
        <f t="shared" si="21"/>
        <v>3.7571871949247049</v>
      </c>
      <c r="AH91" s="4">
        <f t="shared" si="25"/>
        <v>6.3105499286673949E-4</v>
      </c>
      <c r="AI91" s="4">
        <f t="shared" si="26"/>
        <v>2008.3428411064372</v>
      </c>
      <c r="AJ91" s="4"/>
      <c r="AK91" s="9">
        <f t="shared" si="22"/>
        <v>0.56780573609528351</v>
      </c>
      <c r="AL91" s="9">
        <f t="shared" si="23"/>
        <v>-2196.3504386553336</v>
      </c>
      <c r="AM91" s="9">
        <f t="shared" si="24"/>
        <v>20.655248247768288</v>
      </c>
      <c r="AN91" s="4">
        <f t="shared" si="27"/>
        <v>-0.56597593267783863</v>
      </c>
      <c r="AO91" s="4">
        <f t="shared" si="28"/>
        <v>3.0279694395500827</v>
      </c>
      <c r="AY91" s="6">
        <v>19079.314989999999</v>
      </c>
      <c r="AZ91" s="6">
        <v>23.660461000000002</v>
      </c>
      <c r="BA91" s="6">
        <v>10.002299000000001</v>
      </c>
      <c r="BB91" s="6">
        <v>8.0627549999999992</v>
      </c>
      <c r="BC91" s="6">
        <v>0.37164799999999998</v>
      </c>
      <c r="BD91" s="6">
        <v>21.933181999999999</v>
      </c>
      <c r="BE91" s="6">
        <v>86.089742000000001</v>
      </c>
      <c r="BF91" s="6">
        <v>10</v>
      </c>
      <c r="BG91" s="6">
        <v>37.610433999999998</v>
      </c>
    </row>
    <row r="92" spans="1:59" x14ac:dyDescent="0.25">
      <c r="A92" s="9">
        <v>448077.217</v>
      </c>
      <c r="B92" s="9">
        <v>24.912669000000001</v>
      </c>
      <c r="C92" s="9">
        <v>9.9341290000000004</v>
      </c>
      <c r="D92" s="9">
        <v>-0.19586000000000001</v>
      </c>
      <c r="E92" s="9">
        <v>29.060276999999999</v>
      </c>
      <c r="F92" s="9">
        <v>21.522940999999999</v>
      </c>
      <c r="G92" s="9">
        <v>85.785297</v>
      </c>
      <c r="H92" s="9">
        <v>10</v>
      </c>
      <c r="I92" s="9">
        <v>41.624169999999999</v>
      </c>
      <c r="L92" s="4">
        <f t="shared" si="15"/>
        <v>6.2675407976029015E-4</v>
      </c>
      <c r="M92" s="4">
        <f t="shared" si="16"/>
        <v>7238.5926737845884</v>
      </c>
      <c r="N92" s="2" t="s">
        <v>18</v>
      </c>
      <c r="O92" s="4">
        <f t="shared" si="17"/>
        <v>1.2493775374875227</v>
      </c>
      <c r="P92" s="9">
        <f t="shared" si="18"/>
        <v>-6785.3324651149123</v>
      </c>
      <c r="Q92" s="9">
        <f t="shared" si="19"/>
        <v>42.871426847712293</v>
      </c>
      <c r="R92" s="2">
        <f t="shared" si="20"/>
        <v>0.22264545727598586</v>
      </c>
      <c r="S92" s="2">
        <f t="shared" si="21"/>
        <v>3.7582055631843629</v>
      </c>
      <c r="AH92" s="4">
        <f t="shared" si="25"/>
        <v>6.2902958266494475E-4</v>
      </c>
      <c r="AI92" s="4">
        <f t="shared" si="26"/>
        <v>2006.9392251079807</v>
      </c>
      <c r="AJ92" s="4"/>
      <c r="AK92" s="9">
        <f t="shared" si="22"/>
        <v>0.56598332831224607</v>
      </c>
      <c r="AL92" s="9">
        <f t="shared" si="23"/>
        <v>-2194.8154255336622</v>
      </c>
      <c r="AM92" s="9">
        <f t="shared" si="24"/>
        <v>20.640812447117497</v>
      </c>
      <c r="AN92" s="4">
        <f t="shared" si="27"/>
        <v>-0.56919065649148659</v>
      </c>
      <c r="AO92" s="4">
        <f t="shared" si="28"/>
        <v>3.0272703025866101</v>
      </c>
      <c r="AY92" s="6">
        <v>19080.417990000002</v>
      </c>
      <c r="AZ92" s="6">
        <v>23.803077999999999</v>
      </c>
      <c r="BA92" s="6">
        <v>9.9701959999999996</v>
      </c>
      <c r="BB92" s="6">
        <v>8.0571199999999994</v>
      </c>
      <c r="BC92" s="6">
        <v>0.358871</v>
      </c>
      <c r="BD92" s="6">
        <v>21.923779</v>
      </c>
      <c r="BE92" s="6">
        <v>86.082852000000003</v>
      </c>
      <c r="BF92" s="6">
        <v>10</v>
      </c>
      <c r="BG92" s="6">
        <v>37.646793000000002</v>
      </c>
    </row>
    <row r="93" spans="1:59" x14ac:dyDescent="0.25">
      <c r="A93" s="9">
        <v>448079.02710000001</v>
      </c>
      <c r="B93" s="9">
        <v>24.974125000000001</v>
      </c>
      <c r="C93" s="9">
        <v>9.9534660000000006</v>
      </c>
      <c r="D93" s="9">
        <v>-0.179478</v>
      </c>
      <c r="E93" s="9">
        <v>29.053944000000001</v>
      </c>
      <c r="F93" s="9">
        <v>21.614511</v>
      </c>
      <c r="G93" s="9">
        <v>85.782684000000003</v>
      </c>
      <c r="H93" s="9">
        <v>10</v>
      </c>
      <c r="I93" s="9">
        <v>41.635862000000003</v>
      </c>
      <c r="L93" s="4">
        <f t="shared" si="15"/>
        <v>6.2797407032416587E-4</v>
      </c>
      <c r="M93" s="4">
        <f t="shared" si="16"/>
        <v>7237.0151937281162</v>
      </c>
      <c r="N93" s="2" t="s">
        <v>18</v>
      </c>
      <c r="O93" s="4">
        <f t="shared" si="17"/>
        <v>1.2518094782688831</v>
      </c>
      <c r="P93" s="9">
        <f t="shared" si="18"/>
        <v>-6783.8537623998091</v>
      </c>
      <c r="Q93" s="9">
        <f t="shared" si="19"/>
        <v>42.862084034282596</v>
      </c>
      <c r="R93" s="2">
        <f t="shared" si="20"/>
        <v>0.22459008719164023</v>
      </c>
      <c r="S93" s="2">
        <f t="shared" si="21"/>
        <v>3.7579876130882908</v>
      </c>
      <c r="AH93" s="4">
        <f t="shared" si="25"/>
        <v>6.2789791949360277E-4</v>
      </c>
      <c r="AI93" s="4">
        <f t="shared" si="26"/>
        <v>2012.7342785603482</v>
      </c>
      <c r="AJ93" s="4"/>
      <c r="AK93" s="9">
        <f t="shared" si="22"/>
        <v>0.56496508925657096</v>
      </c>
      <c r="AL93" s="9">
        <f t="shared" si="23"/>
        <v>-2201.1529730537491</v>
      </c>
      <c r="AM93" s="9">
        <f t="shared" si="24"/>
        <v>20.700412962138028</v>
      </c>
      <c r="AN93" s="4">
        <f t="shared" si="27"/>
        <v>-0.5709913386711335</v>
      </c>
      <c r="AO93" s="4">
        <f t="shared" si="28"/>
        <v>3.0301536499340682</v>
      </c>
      <c r="AY93" s="6">
        <v>19082.607980000001</v>
      </c>
      <c r="AZ93" s="6">
        <v>23.642354999999998</v>
      </c>
      <c r="BA93" s="6">
        <v>9.9522589999999997</v>
      </c>
      <c r="BB93" s="6">
        <v>8.0803849999999997</v>
      </c>
      <c r="BC93" s="6">
        <v>0.36676799999999998</v>
      </c>
      <c r="BD93" s="6">
        <v>21.959894999999999</v>
      </c>
      <c r="BE93" s="6">
        <v>86.084721000000002</v>
      </c>
      <c r="BF93" s="6">
        <v>10</v>
      </c>
      <c r="BG93" s="6">
        <v>37.693452000000001</v>
      </c>
    </row>
    <row r="94" spans="1:59" x14ac:dyDescent="0.25">
      <c r="A94" s="9">
        <v>448079.57809999998</v>
      </c>
      <c r="B94" s="9">
        <v>24.902335000000001</v>
      </c>
      <c r="C94" s="9">
        <v>9.9546060000000001</v>
      </c>
      <c r="D94" s="9">
        <v>-0.17186000000000001</v>
      </c>
      <c r="E94" s="9">
        <v>29.076687</v>
      </c>
      <c r="F94" s="9">
        <v>21.503319999999999</v>
      </c>
      <c r="G94" s="9">
        <v>85.778443999999993</v>
      </c>
      <c r="H94" s="9">
        <v>10</v>
      </c>
      <c r="I94" s="9">
        <v>41.642654999999998</v>
      </c>
      <c r="L94" s="4">
        <f t="shared" si="15"/>
        <v>6.2804599405808621E-4</v>
      </c>
      <c r="M94" s="4">
        <f t="shared" si="16"/>
        <v>7242.6802227703329</v>
      </c>
      <c r="N94" s="2" t="s">
        <v>18</v>
      </c>
      <c r="O94" s="4">
        <f t="shared" si="17"/>
        <v>1.2519528517234391</v>
      </c>
      <c r="P94" s="9">
        <f t="shared" si="18"/>
        <v>-6789.1640633392699</v>
      </c>
      <c r="Q94" s="9">
        <f t="shared" si="19"/>
        <v>42.89563584319334</v>
      </c>
      <c r="R94" s="2">
        <f t="shared" si="20"/>
        <v>0.22470461360095248</v>
      </c>
      <c r="S94" s="2">
        <f t="shared" si="21"/>
        <v>3.7587700921623748</v>
      </c>
      <c r="AH94" s="4">
        <f t="shared" si="25"/>
        <v>6.2798359706436055E-4</v>
      </c>
      <c r="AI94" s="4">
        <f t="shared" si="26"/>
        <v>2011.9269814084412</v>
      </c>
      <c r="AJ94" s="4"/>
      <c r="AK94" s="9">
        <f t="shared" si="22"/>
        <v>0.5650421795524736</v>
      </c>
      <c r="AL94" s="9">
        <f t="shared" si="23"/>
        <v>-2200.2701021527137</v>
      </c>
      <c r="AM94" s="9">
        <f t="shared" si="24"/>
        <v>20.692110135179874</v>
      </c>
      <c r="AN94" s="4">
        <f t="shared" si="27"/>
        <v>-0.57085489654699839</v>
      </c>
      <c r="AO94" s="4">
        <f t="shared" si="28"/>
        <v>3.0297524747242366</v>
      </c>
      <c r="AY94" s="6">
        <v>19082.964039999999</v>
      </c>
      <c r="AZ94" s="6">
        <v>23.716253999999999</v>
      </c>
      <c r="BA94" s="6">
        <v>9.9536169999999995</v>
      </c>
      <c r="BB94" s="6">
        <v>8.0771440000000005</v>
      </c>
      <c r="BC94" s="6">
        <v>0.365315</v>
      </c>
      <c r="BD94" s="6">
        <v>21.93177</v>
      </c>
      <c r="BE94" s="6">
        <v>86.080889999999997</v>
      </c>
      <c r="BF94" s="6">
        <v>10</v>
      </c>
      <c r="BG94" s="6">
        <v>37.697533</v>
      </c>
    </row>
    <row r="95" spans="1:59" x14ac:dyDescent="0.25">
      <c r="A95" s="9">
        <v>448082.46299999999</v>
      </c>
      <c r="B95" s="9">
        <v>24.890525</v>
      </c>
      <c r="C95" s="9">
        <v>10.033605</v>
      </c>
      <c r="D95" s="9">
        <v>-0.19734099999999999</v>
      </c>
      <c r="E95" s="9">
        <v>29.099336000000001</v>
      </c>
      <c r="F95" s="9">
        <v>21.434460000000001</v>
      </c>
      <c r="G95" s="9">
        <v>85.787611999999996</v>
      </c>
      <c r="H95" s="9">
        <v>10</v>
      </c>
      <c r="I95" s="9">
        <v>41.570157999999999</v>
      </c>
      <c r="L95" s="4">
        <f t="shared" si="15"/>
        <v>6.3303011954578454E-4</v>
      </c>
      <c r="M95" s="4">
        <f t="shared" si="16"/>
        <v>7248.321837455167</v>
      </c>
      <c r="N95" s="2" t="s">
        <v>18</v>
      </c>
      <c r="O95" s="4">
        <f t="shared" si="17"/>
        <v>1.2618882548256112</v>
      </c>
      <c r="P95" s="9">
        <f t="shared" si="18"/>
        <v>-6794.4524160622113</v>
      </c>
      <c r="Q95" s="9">
        <f t="shared" si="19"/>
        <v>42.929048977785065</v>
      </c>
      <c r="R95" s="2">
        <f t="shared" si="20"/>
        <v>0.23260921410160429</v>
      </c>
      <c r="S95" s="2">
        <f t="shared" si="21"/>
        <v>3.759548729132602</v>
      </c>
      <c r="AH95" s="4">
        <f t="shared" si="25"/>
        <v>6.2779634299218892E-4</v>
      </c>
      <c r="AI95" s="4">
        <f t="shared" si="26"/>
        <v>2004.2784573891679</v>
      </c>
      <c r="AJ95" s="4"/>
      <c r="AK95" s="9">
        <f t="shared" si="22"/>
        <v>0.56487369354493366</v>
      </c>
      <c r="AL95" s="9">
        <f t="shared" si="23"/>
        <v>-2191.9055745725809</v>
      </c>
      <c r="AM95" s="9">
        <f t="shared" si="24"/>
        <v>20.613447190231653</v>
      </c>
      <c r="AN95" s="4">
        <f t="shared" si="27"/>
        <v>-0.57115312407490593</v>
      </c>
      <c r="AO95" s="4">
        <f t="shared" si="28"/>
        <v>3.0259436390546472</v>
      </c>
      <c r="AY95" s="6">
        <v>19084.938979999999</v>
      </c>
      <c r="AZ95" s="6">
        <v>23.709803999999998</v>
      </c>
      <c r="BA95" s="6">
        <v>9.9506490000000003</v>
      </c>
      <c r="BB95" s="6">
        <v>8.0464380000000002</v>
      </c>
      <c r="BC95" s="6">
        <v>0.36084500000000003</v>
      </c>
      <c r="BD95" s="6">
        <v>21.936430999999999</v>
      </c>
      <c r="BE95" s="6">
        <v>86.082192000000006</v>
      </c>
      <c r="BF95" s="6">
        <v>10</v>
      </c>
      <c r="BG95" s="6">
        <v>37.729940999999997</v>
      </c>
    </row>
    <row r="96" spans="1:59" x14ac:dyDescent="0.25">
      <c r="A96" s="9">
        <v>448083.03029999998</v>
      </c>
      <c r="B96" s="9">
        <v>24.856200000000001</v>
      </c>
      <c r="C96" s="9">
        <v>10.032021</v>
      </c>
      <c r="D96" s="9">
        <v>-0.19820699999999999</v>
      </c>
      <c r="E96" s="9">
        <v>29.112542000000001</v>
      </c>
      <c r="F96" s="9">
        <v>21.453710999999998</v>
      </c>
      <c r="G96" s="9">
        <v>85.785910000000001</v>
      </c>
      <c r="H96" s="9">
        <v>10</v>
      </c>
      <c r="I96" s="9">
        <v>41.565384999999999</v>
      </c>
      <c r="L96" s="4">
        <f t="shared" si="15"/>
        <v>6.3293018341023207E-4</v>
      </c>
      <c r="M96" s="4">
        <f t="shared" si="16"/>
        <v>7251.6113055786127</v>
      </c>
      <c r="N96" s="2" t="s">
        <v>18</v>
      </c>
      <c r="O96" s="4">
        <f t="shared" si="17"/>
        <v>1.2616890411834911</v>
      </c>
      <c r="P96" s="9">
        <f t="shared" si="18"/>
        <v>-6797.5359069915758</v>
      </c>
      <c r="Q96" s="9">
        <f t="shared" si="19"/>
        <v>42.948531244349525</v>
      </c>
      <c r="R96" s="2">
        <f t="shared" si="20"/>
        <v>0.23245133215929256</v>
      </c>
      <c r="S96" s="2">
        <f t="shared" si="21"/>
        <v>3.760002450973583</v>
      </c>
      <c r="AH96" s="4">
        <f t="shared" si="25"/>
        <v>6.2791268278635491E-4</v>
      </c>
      <c r="AI96" s="4">
        <f t="shared" si="26"/>
        <v>2007.0042373130557</v>
      </c>
      <c r="AJ96" s="4"/>
      <c r="AK96" s="9">
        <f t="shared" si="22"/>
        <v>0.56497837285689589</v>
      </c>
      <c r="AL96" s="9">
        <f t="shared" si="23"/>
        <v>-2194.8865237456866</v>
      </c>
      <c r="AM96" s="9">
        <f t="shared" si="24"/>
        <v>20.641481079587749</v>
      </c>
      <c r="AN96" s="4">
        <f t="shared" si="27"/>
        <v>-0.57096782669771018</v>
      </c>
      <c r="AO96" s="4">
        <f t="shared" si="28"/>
        <v>3.0273026957708637</v>
      </c>
      <c r="AY96" s="6">
        <v>19085.440999999999</v>
      </c>
      <c r="AZ96" s="6">
        <v>23.748767000000001</v>
      </c>
      <c r="BA96" s="6">
        <v>9.9524930000000005</v>
      </c>
      <c r="BB96" s="6">
        <v>8.0573809999999995</v>
      </c>
      <c r="BC96" s="6">
        <v>0.36704799999999999</v>
      </c>
      <c r="BD96" s="6">
        <v>21.953603999999999</v>
      </c>
      <c r="BE96" s="6">
        <v>86.088235999999995</v>
      </c>
      <c r="BF96" s="6">
        <v>10</v>
      </c>
      <c r="BG96" s="6">
        <v>37.736120999999997</v>
      </c>
    </row>
    <row r="97" spans="1:59" x14ac:dyDescent="0.25">
      <c r="A97" s="9">
        <v>448084.73200000002</v>
      </c>
      <c r="B97" s="9">
        <v>24.983899000000001</v>
      </c>
      <c r="C97" s="9">
        <v>10.040134999999999</v>
      </c>
      <c r="D97" s="9">
        <v>-0.210984</v>
      </c>
      <c r="E97" s="9">
        <v>29.100957000000001</v>
      </c>
      <c r="F97" s="9">
        <v>21.470371</v>
      </c>
      <c r="G97" s="9">
        <v>85.787899999999993</v>
      </c>
      <c r="H97" s="9">
        <v>10</v>
      </c>
      <c r="I97" s="9">
        <v>41.533268999999997</v>
      </c>
      <c r="L97" s="4">
        <f t="shared" si="15"/>
        <v>6.3344210374096006E-4</v>
      </c>
      <c r="M97" s="4">
        <f t="shared" si="16"/>
        <v>7248.725610575575</v>
      </c>
      <c r="N97" s="2" t="s">
        <v>18</v>
      </c>
      <c r="O97" s="4">
        <f t="shared" si="17"/>
        <v>1.2627095080346034</v>
      </c>
      <c r="P97" s="9">
        <f t="shared" si="18"/>
        <v>-6794.8309060513457</v>
      </c>
      <c r="Q97" s="9">
        <f t="shared" si="19"/>
        <v>42.931440372158917</v>
      </c>
      <c r="R97" s="2">
        <f t="shared" si="20"/>
        <v>0.23325981535780618</v>
      </c>
      <c r="S97" s="2">
        <f t="shared" si="21"/>
        <v>3.7596044333195353</v>
      </c>
      <c r="AH97" s="4">
        <f t="shared" si="25"/>
        <v>6.3005550532922489E-4</v>
      </c>
      <c r="AI97" s="4">
        <f t="shared" si="26"/>
        <v>1990.3409366123033</v>
      </c>
      <c r="AJ97" s="4"/>
      <c r="AK97" s="9">
        <f t="shared" si="22"/>
        <v>0.56690642499978228</v>
      </c>
      <c r="AL97" s="9">
        <f t="shared" si="23"/>
        <v>-2176.6633165051435</v>
      </c>
      <c r="AM97" s="9">
        <f t="shared" si="24"/>
        <v>20.470103660575148</v>
      </c>
      <c r="AN97" s="4">
        <f t="shared" si="27"/>
        <v>-0.56756102414795684</v>
      </c>
      <c r="AO97" s="4">
        <f t="shared" si="28"/>
        <v>3.0189654636845651</v>
      </c>
      <c r="AY97" s="6">
        <v>19087.868989999999</v>
      </c>
      <c r="AZ97" s="6">
        <v>23.68394</v>
      </c>
      <c r="BA97" s="6">
        <v>9.9864569999999997</v>
      </c>
      <c r="BB97" s="6">
        <v>7.9904840000000004</v>
      </c>
      <c r="BC97" s="6">
        <v>0.34789999999999999</v>
      </c>
      <c r="BD97" s="6">
        <v>21.904385000000001</v>
      </c>
      <c r="BE97" s="6">
        <v>86.088505999999995</v>
      </c>
      <c r="BF97" s="6">
        <v>10</v>
      </c>
      <c r="BG97" s="6">
        <v>37.733269</v>
      </c>
    </row>
    <row r="98" spans="1:59" x14ac:dyDescent="0.25">
      <c r="A98" s="9">
        <v>448085.076</v>
      </c>
      <c r="B98" s="9">
        <v>25.043493000000002</v>
      </c>
      <c r="C98" s="9">
        <v>10.024050000000001</v>
      </c>
      <c r="D98" s="9">
        <v>-0.21273500000000001</v>
      </c>
      <c r="E98" s="9">
        <v>29.144411999999999</v>
      </c>
      <c r="F98" s="9">
        <v>21.566253</v>
      </c>
      <c r="G98" s="9">
        <v>85.783381000000006</v>
      </c>
      <c r="H98" s="9">
        <v>10</v>
      </c>
      <c r="I98" s="9">
        <v>41.545597999999998</v>
      </c>
      <c r="L98" s="4">
        <f t="shared" si="15"/>
        <v>6.3242728509174141E-4</v>
      </c>
      <c r="M98" s="4">
        <f t="shared" si="16"/>
        <v>7259.5497690871853</v>
      </c>
      <c r="N98" s="2" t="s">
        <v>18</v>
      </c>
      <c r="O98" s="4">
        <f t="shared" si="17"/>
        <v>1.2606865588972924</v>
      </c>
      <c r="P98" s="9">
        <f t="shared" si="18"/>
        <v>-6804.9772863584412</v>
      </c>
      <c r="Q98" s="9">
        <f t="shared" si="19"/>
        <v>42.995547739534224</v>
      </c>
      <c r="R98" s="2">
        <f t="shared" si="20"/>
        <v>0.23165646057954128</v>
      </c>
      <c r="S98" s="2">
        <f t="shared" si="21"/>
        <v>3.7610965693917646</v>
      </c>
      <c r="AH98" s="4">
        <f t="shared" si="25"/>
        <v>6.3062029591348385E-4</v>
      </c>
      <c r="AI98" s="4">
        <f t="shared" si="26"/>
        <v>1983.5647219500124</v>
      </c>
      <c r="AJ98" s="4"/>
      <c r="AK98" s="9">
        <f t="shared" si="22"/>
        <v>0.5674146078634944</v>
      </c>
      <c r="AL98" s="9">
        <f t="shared" si="23"/>
        <v>-2169.2527580380715</v>
      </c>
      <c r="AM98" s="9">
        <f t="shared" si="24"/>
        <v>20.40041217505534</v>
      </c>
      <c r="AN98" s="4">
        <f t="shared" si="27"/>
        <v>-0.56666501167355465</v>
      </c>
      <c r="AO98" s="4">
        <f t="shared" si="28"/>
        <v>3.0155551053056349</v>
      </c>
      <c r="AY98" s="6">
        <v>19088.220990000002</v>
      </c>
      <c r="AZ98" s="6">
        <v>23.592471</v>
      </c>
      <c r="BA98" s="6">
        <v>9.9954090000000004</v>
      </c>
      <c r="BB98" s="6">
        <v>7.9632800000000001</v>
      </c>
      <c r="BC98" s="6">
        <v>0.34233000000000002</v>
      </c>
      <c r="BD98" s="6">
        <v>21.924738999999999</v>
      </c>
      <c r="BE98" s="6">
        <v>86.093396999999996</v>
      </c>
      <c r="BF98" s="6">
        <v>10</v>
      </c>
      <c r="BG98" s="6">
        <v>37.725237999999997</v>
      </c>
    </row>
    <row r="99" spans="1:59" x14ac:dyDescent="0.25">
      <c r="A99" s="9">
        <v>448087.18400000001</v>
      </c>
      <c r="B99" s="9">
        <v>24.951053000000002</v>
      </c>
      <c r="C99" s="9">
        <v>9.9519490000000008</v>
      </c>
      <c r="D99" s="9">
        <v>-0.17694499999999999</v>
      </c>
      <c r="E99" s="9">
        <v>29.110754</v>
      </c>
      <c r="F99" s="9">
        <v>21.527518000000001</v>
      </c>
      <c r="G99" s="9">
        <v>85.788328000000007</v>
      </c>
      <c r="H99" s="9">
        <v>10</v>
      </c>
      <c r="I99" s="9">
        <v>41.608601999999998</v>
      </c>
      <c r="L99" s="4">
        <f t="shared" si="15"/>
        <v>6.2787836128525606E-4</v>
      </c>
      <c r="M99" s="4">
        <f t="shared" si="16"/>
        <v>7251.1659346105134</v>
      </c>
      <c r="N99" s="2" t="s">
        <v>18</v>
      </c>
      <c r="O99" s="4">
        <f t="shared" si="17"/>
        <v>1.2516186909613729</v>
      </c>
      <c r="P99" s="9">
        <f t="shared" si="18"/>
        <v>-6797.1184238943697</v>
      </c>
      <c r="Q99" s="9">
        <f t="shared" si="19"/>
        <v>42.945893481770604</v>
      </c>
      <c r="R99" s="2">
        <f t="shared" si="20"/>
        <v>0.22443766635510529</v>
      </c>
      <c r="S99" s="2">
        <f t="shared" si="21"/>
        <v>3.7599410322589653</v>
      </c>
      <c r="AH99" s="4">
        <f t="shared" si="25"/>
        <v>6.336091686948383E-4</v>
      </c>
      <c r="AI99" s="4">
        <f t="shared" si="26"/>
        <v>1977.3778516448374</v>
      </c>
      <c r="AJ99" s="4"/>
      <c r="AK99" s="9">
        <f t="shared" si="22"/>
        <v>0.57010391248653935</v>
      </c>
      <c r="AL99" s="9">
        <f t="shared" si="23"/>
        <v>-2162.4867143972415</v>
      </c>
      <c r="AM99" s="9">
        <f t="shared" si="24"/>
        <v>20.336781932541697</v>
      </c>
      <c r="AN99" s="4">
        <f t="shared" si="27"/>
        <v>-0.56193663216067857</v>
      </c>
      <c r="AO99" s="4">
        <f t="shared" si="28"/>
        <v>3.0124311643639539</v>
      </c>
      <c r="AY99" s="6">
        <v>19090.132979999998</v>
      </c>
      <c r="AZ99" s="6">
        <v>23.582695000000001</v>
      </c>
      <c r="BA99" s="6">
        <v>10.042783</v>
      </c>
      <c r="BB99" s="6">
        <v>7.9384420000000002</v>
      </c>
      <c r="BC99" s="6">
        <v>0.33730100000000002</v>
      </c>
      <c r="BD99" s="6">
        <v>21.918887000000002</v>
      </c>
      <c r="BE99" s="6">
        <v>86.091099999999997</v>
      </c>
      <c r="BF99" s="6">
        <v>10</v>
      </c>
      <c r="BG99" s="6">
        <v>37.669395000000002</v>
      </c>
    </row>
    <row r="100" spans="1:59" x14ac:dyDescent="0.25">
      <c r="A100" s="9">
        <v>448087.53399999999</v>
      </c>
      <c r="B100" s="9">
        <v>24.979101</v>
      </c>
      <c r="C100" s="9">
        <v>9.9170130000000007</v>
      </c>
      <c r="D100" s="9">
        <v>-0.16250000000000001</v>
      </c>
      <c r="E100" s="9">
        <v>29.091605999999999</v>
      </c>
      <c r="F100" s="9">
        <v>21.513314999999999</v>
      </c>
      <c r="G100" s="9">
        <v>85.782962999999995</v>
      </c>
      <c r="H100" s="9">
        <v>10</v>
      </c>
      <c r="I100" s="9">
        <v>41.650905999999999</v>
      </c>
      <c r="L100" s="4">
        <f t="shared" si="15"/>
        <v>6.2567421429556979E-4</v>
      </c>
      <c r="M100" s="4">
        <f t="shared" si="16"/>
        <v>7246.3963801937525</v>
      </c>
      <c r="N100" s="2" t="s">
        <v>18</v>
      </c>
      <c r="O100" s="4">
        <f t="shared" si="17"/>
        <v>1.2472249234101702</v>
      </c>
      <c r="P100" s="9">
        <f t="shared" si="18"/>
        <v>-6792.6475254909565</v>
      </c>
      <c r="Q100" s="9">
        <f t="shared" si="19"/>
        <v>42.917645227933235</v>
      </c>
      <c r="R100" s="2">
        <f t="shared" si="20"/>
        <v>0.22092102205291878</v>
      </c>
      <c r="S100" s="2">
        <f t="shared" si="21"/>
        <v>3.7592830520433576</v>
      </c>
      <c r="AH100" s="4">
        <f t="shared" si="25"/>
        <v>6.3268482253197201E-4</v>
      </c>
      <c r="AI100" s="4">
        <f t="shared" si="26"/>
        <v>1976.2806150036304</v>
      </c>
      <c r="AJ100" s="4"/>
      <c r="AK100" s="9">
        <f t="shared" si="22"/>
        <v>0.56927221151064045</v>
      </c>
      <c r="AL100" s="9">
        <f t="shared" si="23"/>
        <v>-2161.286761814994</v>
      </c>
      <c r="AM100" s="9">
        <f t="shared" si="24"/>
        <v>20.325497158474839</v>
      </c>
      <c r="AN100" s="4">
        <f t="shared" si="27"/>
        <v>-0.56339655589631643</v>
      </c>
      <c r="AO100" s="4">
        <f t="shared" si="28"/>
        <v>3.011876115576289</v>
      </c>
      <c r="AY100" s="6">
        <v>19090.528989999999</v>
      </c>
      <c r="AZ100" s="6">
        <v>23.697040000000001</v>
      </c>
      <c r="BA100" s="6">
        <v>10.028131999999999</v>
      </c>
      <c r="BB100" s="6">
        <v>7.934037</v>
      </c>
      <c r="BC100" s="6">
        <v>0.33311000000000002</v>
      </c>
      <c r="BD100" s="6">
        <v>21.940501000000001</v>
      </c>
      <c r="BE100" s="6">
        <v>86.087249999999997</v>
      </c>
      <c r="BF100" s="6">
        <v>10</v>
      </c>
      <c r="BG100" s="6">
        <v>37.678708</v>
      </c>
    </row>
    <row r="101" spans="1:59" x14ac:dyDescent="0.25">
      <c r="A101" s="9">
        <v>448090.71610000002</v>
      </c>
      <c r="B101" s="9">
        <v>24.895323000000001</v>
      </c>
      <c r="C101" s="9">
        <v>9.9116320000000009</v>
      </c>
      <c r="D101" s="9">
        <v>-0.138742</v>
      </c>
      <c r="E101" s="9">
        <v>28.923632999999999</v>
      </c>
      <c r="F101" s="9">
        <v>21.535762999999999</v>
      </c>
      <c r="G101" s="9">
        <v>85.778926999999996</v>
      </c>
      <c r="H101" s="9">
        <v>10</v>
      </c>
      <c r="I101" s="9">
        <v>41.760891000000001</v>
      </c>
      <c r="L101" s="4">
        <f t="shared" si="15"/>
        <v>6.2533472165326662E-4</v>
      </c>
      <c r="M101" s="4">
        <f t="shared" si="16"/>
        <v>7204.5561689943333</v>
      </c>
      <c r="N101" s="2" t="s">
        <v>18</v>
      </c>
      <c r="O101" s="4">
        <f t="shared" si="17"/>
        <v>1.2465481755514276</v>
      </c>
      <c r="P101" s="9">
        <f t="shared" si="18"/>
        <v>-6753.4272300284338</v>
      </c>
      <c r="Q101" s="9">
        <f t="shared" si="19"/>
        <v>42.669841596127149</v>
      </c>
      <c r="R101" s="2">
        <f t="shared" si="20"/>
        <v>0.22037827189201817</v>
      </c>
      <c r="S101" s="2">
        <f t="shared" si="21"/>
        <v>3.7534923848922714</v>
      </c>
      <c r="AH101" s="4">
        <f t="shared" si="25"/>
        <v>6.3113852534367855E-4</v>
      </c>
      <c r="AI101" s="4">
        <f t="shared" si="26"/>
        <v>1973.3112261273927</v>
      </c>
      <c r="AJ101" s="4"/>
      <c r="AK101" s="9">
        <f t="shared" si="22"/>
        <v>0.5678808962954125</v>
      </c>
      <c r="AL101" s="9">
        <f t="shared" si="23"/>
        <v>-2158.0393986520044</v>
      </c>
      <c r="AM101" s="9">
        <f t="shared" si="24"/>
        <v>20.29495781871298</v>
      </c>
      <c r="AN101" s="4">
        <f t="shared" si="27"/>
        <v>-0.56584357186968071</v>
      </c>
      <c r="AO101" s="4">
        <f t="shared" si="28"/>
        <v>3.0103724718808658</v>
      </c>
      <c r="AY101" s="6">
        <v>19093.17222</v>
      </c>
      <c r="AZ101" s="6">
        <v>23.626467000000002</v>
      </c>
      <c r="BA101" s="6">
        <v>10.003622999999999</v>
      </c>
      <c r="BB101" s="6">
        <v>7.9221159999999999</v>
      </c>
      <c r="BC101" s="6">
        <v>0.31634600000000002</v>
      </c>
      <c r="BD101" s="6">
        <v>21.993790000000001</v>
      </c>
      <c r="BE101" s="6">
        <v>86.082061999999993</v>
      </c>
      <c r="BF101" s="6">
        <v>10</v>
      </c>
      <c r="BG101" s="6">
        <v>37.689563999999997</v>
      </c>
    </row>
    <row r="102" spans="1:59" x14ac:dyDescent="0.25">
      <c r="A102" s="9">
        <v>448091.09499999997</v>
      </c>
      <c r="B102" s="9">
        <v>24.924111</v>
      </c>
      <c r="C102" s="9">
        <v>9.9349500000000006</v>
      </c>
      <c r="D102" s="9">
        <v>-0.13639499999999999</v>
      </c>
      <c r="E102" s="9">
        <v>28.925886999999999</v>
      </c>
      <c r="F102" s="9">
        <v>21.537378</v>
      </c>
      <c r="G102" s="9">
        <v>85.777375000000006</v>
      </c>
      <c r="H102" s="9">
        <v>10</v>
      </c>
      <c r="I102" s="9">
        <v>41.747202000000001</v>
      </c>
      <c r="L102" s="4">
        <f t="shared" si="15"/>
        <v>6.2680587746691177E-4</v>
      </c>
      <c r="M102" s="4">
        <f t="shared" si="16"/>
        <v>7205.1176153937167</v>
      </c>
      <c r="N102" s="2" t="s">
        <v>18</v>
      </c>
      <c r="O102" s="4">
        <f t="shared" si="17"/>
        <v>1.2494807915280408</v>
      </c>
      <c r="P102" s="9">
        <f t="shared" si="18"/>
        <v>-6753.9535202415791</v>
      </c>
      <c r="Q102" s="9">
        <f t="shared" si="19"/>
        <v>42.673166829266357</v>
      </c>
      <c r="R102" s="2">
        <f t="shared" si="20"/>
        <v>0.22272809824796733</v>
      </c>
      <c r="S102" s="2">
        <f t="shared" si="21"/>
        <v>3.7535703112087266</v>
      </c>
      <c r="AH102" s="4">
        <f t="shared" si="25"/>
        <v>6.309254039636934E-4</v>
      </c>
      <c r="AI102" s="4">
        <f t="shared" si="26"/>
        <v>1975.7331175831146</v>
      </c>
      <c r="AJ102" s="4"/>
      <c r="AK102" s="9">
        <f t="shared" si="22"/>
        <v>0.56768913560354251</v>
      </c>
      <c r="AL102" s="9">
        <f t="shared" si="23"/>
        <v>-2160.6880113551124</v>
      </c>
      <c r="AM102" s="9">
        <f t="shared" si="24"/>
        <v>20.319866299587453</v>
      </c>
      <c r="AN102" s="4">
        <f t="shared" si="27"/>
        <v>-0.56618130655500354</v>
      </c>
      <c r="AO102" s="4">
        <f t="shared" si="28"/>
        <v>3.0115990429439226</v>
      </c>
      <c r="AY102" s="6">
        <v>19093.868050000001</v>
      </c>
      <c r="AZ102" s="6">
        <v>23.687601999999998</v>
      </c>
      <c r="BA102" s="6">
        <v>10.000245</v>
      </c>
      <c r="BB102" s="6">
        <v>7.9318390000000001</v>
      </c>
      <c r="BC102" s="6">
        <v>0.32161800000000001</v>
      </c>
      <c r="BD102" s="6">
        <v>21.875218</v>
      </c>
      <c r="BE102" s="6">
        <v>86.085660000000004</v>
      </c>
      <c r="BF102" s="6">
        <v>10</v>
      </c>
      <c r="BG102" s="6">
        <v>37.692740000000001</v>
      </c>
    </row>
    <row r="103" spans="1:59" x14ac:dyDescent="0.25">
      <c r="A103" s="9">
        <v>18223.451690000002</v>
      </c>
      <c r="B103" s="9">
        <v>23.420531</v>
      </c>
      <c r="C103" s="9">
        <v>10.769636999999999</v>
      </c>
      <c r="D103" s="9">
        <v>-3.7562999999999999E-2</v>
      </c>
      <c r="E103" s="9">
        <v>31.384467000000001</v>
      </c>
      <c r="F103" s="9">
        <v>22.094877</v>
      </c>
      <c r="G103" s="9">
        <v>86.083475000000007</v>
      </c>
      <c r="H103" s="9">
        <v>10.75</v>
      </c>
      <c r="I103" s="9">
        <v>44.035558999999999</v>
      </c>
      <c r="L103" s="4">
        <f t="shared" si="15"/>
        <v>6.7946711053252585E-4</v>
      </c>
      <c r="M103" s="4">
        <f t="shared" si="16"/>
        <v>7817.5226236430635</v>
      </c>
      <c r="N103" s="3" t="s">
        <v>18</v>
      </c>
      <c r="O103" s="4">
        <f t="shared" si="17"/>
        <v>1.3544561938640527</v>
      </c>
      <c r="P103" s="9">
        <f t="shared" si="18"/>
        <v>-7328.0114582330934</v>
      </c>
      <c r="Q103" s="9">
        <f t="shared" si="19"/>
        <v>46.300208395981244</v>
      </c>
      <c r="R103" s="3">
        <f t="shared" ref="R103:R166" si="29">LN(O103)</f>
        <v>0.30340004083438687</v>
      </c>
      <c r="S103" s="3">
        <f t="shared" ref="S103:S166" si="30">LN(Q103)</f>
        <v>3.8351464620751745</v>
      </c>
      <c r="AH103" s="4">
        <f t="shared" si="25"/>
        <v>1.5722407731195256E-3</v>
      </c>
      <c r="AI103" s="4">
        <f t="shared" si="26"/>
        <v>3716.1651451761854</v>
      </c>
      <c r="AJ103" s="4"/>
      <c r="AK103" s="9">
        <f t="shared" si="22"/>
        <v>1.4146585314929407</v>
      </c>
      <c r="AL103" s="9">
        <f t="shared" si="23"/>
        <v>-4064.0476215837548</v>
      </c>
      <c r="AM103" s="9">
        <f t="shared" si="24"/>
        <v>38.219726250041184</v>
      </c>
      <c r="AN103" s="4">
        <f t="shared" si="27"/>
        <v>0.3468881814730353</v>
      </c>
      <c r="AO103" s="4">
        <f t="shared" si="28"/>
        <v>3.6433517763071772</v>
      </c>
      <c r="AY103" s="6">
        <v>444752.62920000002</v>
      </c>
      <c r="AZ103" s="6">
        <v>23.486311000000001</v>
      </c>
      <c r="BA103" s="6">
        <v>24.920209</v>
      </c>
      <c r="BB103" s="6">
        <v>14.919031</v>
      </c>
      <c r="BC103" s="6">
        <v>0.23927000000000001</v>
      </c>
      <c r="BD103" s="6">
        <v>21.076540999999999</v>
      </c>
      <c r="BE103" s="6">
        <v>85.845474999999993</v>
      </c>
      <c r="BF103" s="6">
        <v>25</v>
      </c>
      <c r="BG103" s="6">
        <v>84.818573000000001</v>
      </c>
    </row>
    <row r="104" spans="1:59" x14ac:dyDescent="0.25">
      <c r="A104" s="9">
        <v>18224.083999999999</v>
      </c>
      <c r="B104" s="9">
        <v>23.341069000000001</v>
      </c>
      <c r="C104" s="9">
        <v>10.778656</v>
      </c>
      <c r="D104" s="9">
        <v>-5.1494999999999999E-2</v>
      </c>
      <c r="E104" s="9">
        <v>31.379511999999998</v>
      </c>
      <c r="F104" s="9">
        <v>22.066455000000001</v>
      </c>
      <c r="G104" s="9">
        <v>86.085363000000001</v>
      </c>
      <c r="H104" s="9">
        <v>10.75</v>
      </c>
      <c r="I104" s="9">
        <v>44.021298000000002</v>
      </c>
      <c r="L104" s="4">
        <f t="shared" si="15"/>
        <v>6.8003612821342758E-4</v>
      </c>
      <c r="M104" s="4">
        <f t="shared" si="16"/>
        <v>7816.2883881022735</v>
      </c>
      <c r="N104" s="3" t="s">
        <v>18</v>
      </c>
      <c r="O104" s="4">
        <f t="shared" si="17"/>
        <v>1.3555904791154927</v>
      </c>
      <c r="P104" s="9">
        <f t="shared" si="18"/>
        <v>-7326.8545070325026</v>
      </c>
      <c r="Q104" s="9">
        <f t="shared" si="19"/>
        <v>46.292898489058111</v>
      </c>
      <c r="R104" s="3">
        <f t="shared" si="29"/>
        <v>0.3042371373530447</v>
      </c>
      <c r="S104" s="3">
        <f t="shared" si="30"/>
        <v>3.8349885689623018</v>
      </c>
      <c r="AH104" s="4">
        <f t="shared" si="25"/>
        <v>1.5706029939889649E-3</v>
      </c>
      <c r="AI104" s="4">
        <f t="shared" si="26"/>
        <v>3715.199925656395</v>
      </c>
      <c r="AJ104" s="4"/>
      <c r="AK104" s="9">
        <f t="shared" si="22"/>
        <v>1.4131849033697164</v>
      </c>
      <c r="AL104" s="9">
        <f t="shared" si="23"/>
        <v>-4062.992044681097</v>
      </c>
      <c r="AM104" s="9">
        <f t="shared" si="24"/>
        <v>38.20979923539668</v>
      </c>
      <c r="AN104" s="4">
        <f t="shared" si="27"/>
        <v>0.34584595385997186</v>
      </c>
      <c r="AO104" s="4">
        <f t="shared" si="28"/>
        <v>3.643092007202573</v>
      </c>
      <c r="AY104" s="6">
        <v>444754.26500000001</v>
      </c>
      <c r="AZ104" s="6">
        <v>23.506637000000001</v>
      </c>
      <c r="BA104" s="6">
        <v>24.89425</v>
      </c>
      <c r="BB104" s="6">
        <v>14.915156</v>
      </c>
      <c r="BC104" s="6">
        <v>0.244392</v>
      </c>
      <c r="BD104" s="6">
        <v>20.940987</v>
      </c>
      <c r="BE104" s="6">
        <v>85.842146999999997</v>
      </c>
      <c r="BF104" s="6">
        <v>25</v>
      </c>
      <c r="BG104" s="6">
        <v>84.893681000000001</v>
      </c>
    </row>
    <row r="105" spans="1:59" x14ac:dyDescent="0.25">
      <c r="A105" s="9">
        <v>18224.623800000001</v>
      </c>
      <c r="B105" s="9">
        <v>23.379138000000001</v>
      </c>
      <c r="C105" s="9">
        <v>10.785906000000001</v>
      </c>
      <c r="D105" s="9">
        <v>-6.3416E-2</v>
      </c>
      <c r="E105" s="9">
        <v>31.380275999999999</v>
      </c>
      <c r="F105" s="9">
        <v>22.054915000000001</v>
      </c>
      <c r="G105" s="9">
        <v>86.085716000000005</v>
      </c>
      <c r="H105" s="9">
        <v>10.75</v>
      </c>
      <c r="I105" s="9">
        <v>44.007865000000002</v>
      </c>
      <c r="L105" s="4">
        <f t="shared" si="15"/>
        <v>6.8049353792476344E-4</v>
      </c>
      <c r="M105" s="4">
        <f t="shared" si="16"/>
        <v>7816.4786920282395</v>
      </c>
      <c r="N105" s="3" t="s">
        <v>18</v>
      </c>
      <c r="O105" s="4">
        <f t="shared" si="17"/>
        <v>1.3565022839799943</v>
      </c>
      <c r="P105" s="9">
        <f t="shared" si="18"/>
        <v>-7327.0328946646414</v>
      </c>
      <c r="Q105" s="9">
        <f t="shared" si="19"/>
        <v>46.294025586714874</v>
      </c>
      <c r="R105" s="3">
        <f t="shared" si="29"/>
        <v>0.30490953684561567</v>
      </c>
      <c r="S105" s="3">
        <f t="shared" si="30"/>
        <v>3.8350129157621997</v>
      </c>
      <c r="AH105" s="4">
        <f t="shared" si="25"/>
        <v>1.5703375070834063E-3</v>
      </c>
      <c r="AI105" s="4">
        <f t="shared" si="26"/>
        <v>3716.7241006864847</v>
      </c>
      <c r="AJ105" s="4"/>
      <c r="AK105" s="9">
        <f t="shared" si="22"/>
        <v>1.4129460256339592</v>
      </c>
      <c r="AL105" s="9">
        <f t="shared" si="23"/>
        <v>-4064.6589027629975</v>
      </c>
      <c r="AM105" s="9">
        <f t="shared" si="24"/>
        <v>38.2254749521992</v>
      </c>
      <c r="AN105" s="4">
        <f t="shared" si="27"/>
        <v>0.34567690455381661</v>
      </c>
      <c r="AO105" s="4">
        <f t="shared" si="28"/>
        <v>3.6435021769099212</v>
      </c>
      <c r="AY105" s="6">
        <v>444754.72029999999</v>
      </c>
      <c r="AZ105" s="6">
        <v>23.440116</v>
      </c>
      <c r="BA105" s="6">
        <v>24.890042000000001</v>
      </c>
      <c r="BB105" s="6">
        <v>14.921275</v>
      </c>
      <c r="BC105" s="6">
        <v>0.238618</v>
      </c>
      <c r="BD105" s="6">
        <v>21.081354999999999</v>
      </c>
      <c r="BE105" s="6">
        <v>85.844545999999994</v>
      </c>
      <c r="BF105" s="6">
        <v>25</v>
      </c>
      <c r="BG105" s="6">
        <v>84.914697000000004</v>
      </c>
    </row>
    <row r="106" spans="1:59" x14ac:dyDescent="0.25">
      <c r="A106" s="9">
        <v>18226.379980000002</v>
      </c>
      <c r="B106" s="9">
        <v>23.428661999999999</v>
      </c>
      <c r="C106" s="9">
        <v>10.853446999999999</v>
      </c>
      <c r="D106" s="9">
        <v>-7.5952000000000006E-2</v>
      </c>
      <c r="E106" s="9">
        <v>31.438818999999999</v>
      </c>
      <c r="F106" s="9">
        <v>22.043664</v>
      </c>
      <c r="G106" s="9">
        <v>86.081643999999997</v>
      </c>
      <c r="H106" s="9">
        <v>10.75</v>
      </c>
      <c r="I106" s="9">
        <v>43.901739999999997</v>
      </c>
      <c r="L106" s="4">
        <f t="shared" si="15"/>
        <v>6.8475476679556713E-4</v>
      </c>
      <c r="M106" s="4">
        <f t="shared" si="16"/>
        <v>7831.061103988779</v>
      </c>
      <c r="N106" s="3" t="s">
        <v>18</v>
      </c>
      <c r="O106" s="4">
        <f t="shared" si="17"/>
        <v>1.3649966580976891</v>
      </c>
      <c r="P106" s="9">
        <f t="shared" si="18"/>
        <v>-7340.7021972148286</v>
      </c>
      <c r="Q106" s="9">
        <f t="shared" si="19"/>
        <v>46.380391657552593</v>
      </c>
      <c r="R106" s="3">
        <f t="shared" si="29"/>
        <v>0.31115198035384478</v>
      </c>
      <c r="S106" s="3">
        <f t="shared" si="30"/>
        <v>3.8368767763271467</v>
      </c>
      <c r="AH106" s="4">
        <f t="shared" si="25"/>
        <v>1.5715691694812952E-3</v>
      </c>
      <c r="AI106" s="4">
        <f t="shared" si="26"/>
        <v>3719.8235139728722</v>
      </c>
      <c r="AJ106" s="4"/>
      <c r="AK106" s="9">
        <f t="shared" si="22"/>
        <v>1.4140542412132024</v>
      </c>
      <c r="AL106" s="9">
        <f t="shared" si="23"/>
        <v>-4068.0484623500352</v>
      </c>
      <c r="AM106" s="9">
        <f t="shared" si="24"/>
        <v>38.257351556901554</v>
      </c>
      <c r="AN106" s="4">
        <f t="shared" si="27"/>
        <v>0.34646092686114144</v>
      </c>
      <c r="AO106" s="4">
        <f t="shared" si="28"/>
        <v>3.6443357393710127</v>
      </c>
      <c r="AY106" s="6">
        <v>444756.91129999998</v>
      </c>
      <c r="AZ106" s="6">
        <v>23.535634000000002</v>
      </c>
      <c r="BA106" s="6">
        <v>24.909564</v>
      </c>
      <c r="BB106" s="6">
        <v>14.933718000000001</v>
      </c>
      <c r="BC106" s="6">
        <v>0.23955000000000001</v>
      </c>
      <c r="BD106" s="6">
        <v>21.082595000000001</v>
      </c>
      <c r="BE106" s="6">
        <v>85.841820999999996</v>
      </c>
      <c r="BF106" s="6">
        <v>25</v>
      </c>
      <c r="BG106" s="6">
        <v>84.961637999999994</v>
      </c>
    </row>
    <row r="107" spans="1:59" x14ac:dyDescent="0.25">
      <c r="A107" s="9">
        <v>18228.441070000001</v>
      </c>
      <c r="B107" s="9">
        <v>23.330916999999999</v>
      </c>
      <c r="C107" s="9">
        <v>10.839525</v>
      </c>
      <c r="D107" s="9">
        <v>-5.7958999999999997E-2</v>
      </c>
      <c r="E107" s="9">
        <v>31.488904999999999</v>
      </c>
      <c r="F107" s="9">
        <v>21.947081000000001</v>
      </c>
      <c r="G107" s="9">
        <v>86.079096000000007</v>
      </c>
      <c r="H107" s="9">
        <v>10.75</v>
      </c>
      <c r="I107" s="9">
        <v>43.846691999999997</v>
      </c>
      <c r="L107" s="4">
        <f t="shared" si="15"/>
        <v>6.8387641396781319E-4</v>
      </c>
      <c r="M107" s="4">
        <f t="shared" si="16"/>
        <v>7843.5369710515452</v>
      </c>
      <c r="N107" s="3" t="s">
        <v>18</v>
      </c>
      <c r="O107" s="4">
        <f t="shared" si="17"/>
        <v>1.3632457412254699</v>
      </c>
      <c r="P107" s="9">
        <f t="shared" si="18"/>
        <v>-7352.3968607532297</v>
      </c>
      <c r="Q107" s="9">
        <f t="shared" si="19"/>
        <v>46.454281465454095</v>
      </c>
      <c r="R107" s="3">
        <f t="shared" si="29"/>
        <v>0.30986843083270271</v>
      </c>
      <c r="S107" s="3">
        <f t="shared" si="30"/>
        <v>3.8384686346494514</v>
      </c>
      <c r="AH107" s="4">
        <f t="shared" si="25"/>
        <v>1.5729625971895107E-3</v>
      </c>
      <c r="AI107" s="4">
        <f t="shared" si="26"/>
        <v>3715.4552417874365</v>
      </c>
      <c r="AJ107" s="4"/>
      <c r="AK107" s="9">
        <f t="shared" si="22"/>
        <v>1.4153080087207928</v>
      </c>
      <c r="AL107" s="9">
        <f t="shared" si="23"/>
        <v>-4063.2712617972843</v>
      </c>
      <c r="AM107" s="9">
        <f t="shared" si="24"/>
        <v>38.212425090883293</v>
      </c>
      <c r="AN107" s="4">
        <f t="shared" si="27"/>
        <v>0.34734718141527893</v>
      </c>
      <c r="AO107" s="4">
        <f t="shared" si="28"/>
        <v>3.6431607268848594</v>
      </c>
      <c r="AY107" s="6">
        <v>444757.2</v>
      </c>
      <c r="AZ107" s="6">
        <v>23.463201999999999</v>
      </c>
      <c r="BA107" s="6">
        <v>24.931650000000001</v>
      </c>
      <c r="BB107" s="6">
        <v>14.916181</v>
      </c>
      <c r="BC107" s="6">
        <v>0.24199000000000001</v>
      </c>
      <c r="BD107" s="6">
        <v>21.045190000000002</v>
      </c>
      <c r="BE107" s="6">
        <v>85.842983000000004</v>
      </c>
      <c r="BF107" s="6">
        <v>25</v>
      </c>
      <c r="BG107" s="6">
        <v>84.947185000000005</v>
      </c>
    </row>
    <row r="108" spans="1:59" x14ac:dyDescent="0.25">
      <c r="A108" s="9">
        <v>18229.387070000001</v>
      </c>
      <c r="B108" s="9">
        <v>23.342203000000001</v>
      </c>
      <c r="C108" s="9">
        <v>10.848871000000001</v>
      </c>
      <c r="D108" s="9">
        <v>-3.1238999999999999E-2</v>
      </c>
      <c r="E108" s="9">
        <v>31.425650000000001</v>
      </c>
      <c r="F108" s="9">
        <v>22.091767000000001</v>
      </c>
      <c r="G108" s="9">
        <v>86.081699</v>
      </c>
      <c r="H108" s="9">
        <v>10.75</v>
      </c>
      <c r="I108" s="9">
        <v>43.809719999999999</v>
      </c>
      <c r="L108" s="4">
        <f t="shared" si="15"/>
        <v>6.844660624039711E-4</v>
      </c>
      <c r="M108" s="4">
        <f t="shared" si="16"/>
        <v>7827.7808521549423</v>
      </c>
      <c r="N108" s="3" t="s">
        <v>18</v>
      </c>
      <c r="O108" s="4">
        <f t="shared" si="17"/>
        <v>1.3644211520204537</v>
      </c>
      <c r="P108" s="9">
        <f t="shared" si="18"/>
        <v>-7337.6273454770744</v>
      </c>
      <c r="Q108" s="9">
        <f t="shared" si="19"/>
        <v>46.360963975560523</v>
      </c>
      <c r="R108" s="3">
        <f t="shared" si="29"/>
        <v>0.31073027424228444</v>
      </c>
      <c r="S108" s="3">
        <f t="shared" si="30"/>
        <v>3.8364578115159547</v>
      </c>
      <c r="AH108" s="4">
        <f t="shared" si="25"/>
        <v>1.5725675844719005E-3</v>
      </c>
      <c r="AI108" s="4">
        <f t="shared" si="26"/>
        <v>3720.8208659618376</v>
      </c>
      <c r="AJ108" s="4"/>
      <c r="AK108" s="9">
        <f t="shared" si="22"/>
        <v>1.4149525872608171</v>
      </c>
      <c r="AL108" s="9">
        <f t="shared" si="23"/>
        <v>-4069.1391797482916</v>
      </c>
      <c r="AM108" s="9">
        <f t="shared" si="24"/>
        <v>38.267609045065846</v>
      </c>
      <c r="AN108" s="4">
        <f t="shared" si="27"/>
        <v>0.34709602329764927</v>
      </c>
      <c r="AO108" s="4">
        <f t="shared" si="28"/>
        <v>3.6446038215273453</v>
      </c>
      <c r="AY108" s="6">
        <v>444758.60600000003</v>
      </c>
      <c r="AZ108" s="6">
        <v>23.587368000000001</v>
      </c>
      <c r="BA108" s="6">
        <v>24.925388999999999</v>
      </c>
      <c r="BB108" s="6">
        <v>14.937722000000001</v>
      </c>
      <c r="BC108" s="6">
        <v>0.25318400000000002</v>
      </c>
      <c r="BD108" s="6">
        <v>21.105426999999999</v>
      </c>
      <c r="BE108" s="6">
        <v>85.844536000000005</v>
      </c>
      <c r="BF108" s="6">
        <v>25</v>
      </c>
      <c r="BG108" s="6">
        <v>84.988832000000002</v>
      </c>
    </row>
    <row r="109" spans="1:59" x14ac:dyDescent="0.25">
      <c r="A109" s="9">
        <v>18230.498240000001</v>
      </c>
      <c r="B109" s="9">
        <v>23.378226000000002</v>
      </c>
      <c r="C109" s="9">
        <v>10.840439</v>
      </c>
      <c r="D109" s="9">
        <v>-6.8659999999999997E-3</v>
      </c>
      <c r="E109" s="9">
        <v>31.449304999999999</v>
      </c>
      <c r="F109" s="9">
        <v>21.988897999999999</v>
      </c>
      <c r="G109" s="9">
        <v>86.084861000000004</v>
      </c>
      <c r="H109" s="9">
        <v>10.75</v>
      </c>
      <c r="I109" s="9">
        <v>43.779217000000003</v>
      </c>
      <c r="L109" s="4">
        <f t="shared" si="15"/>
        <v>6.8393407913693884E-4</v>
      </c>
      <c r="M109" s="4">
        <f t="shared" si="16"/>
        <v>7833.6730502815581</v>
      </c>
      <c r="N109" s="3" t="s">
        <v>18</v>
      </c>
      <c r="O109" s="4">
        <f t="shared" si="17"/>
        <v>1.3633606915214913</v>
      </c>
      <c r="P109" s="9">
        <f t="shared" si="18"/>
        <v>-7343.1505908151094</v>
      </c>
      <c r="Q109" s="9">
        <f t="shared" si="19"/>
        <v>46.395861220417565</v>
      </c>
      <c r="R109" s="3">
        <f t="shared" si="29"/>
        <v>0.30995274831593672</v>
      </c>
      <c r="S109" s="3">
        <f t="shared" si="30"/>
        <v>3.8372102574180178</v>
      </c>
      <c r="AH109" s="4">
        <f t="shared" si="25"/>
        <v>1.5716294213812022E-3</v>
      </c>
      <c r="AI109" s="4">
        <f t="shared" si="26"/>
        <v>3731.8657172462313</v>
      </c>
      <c r="AJ109" s="4"/>
      <c r="AK109" s="9">
        <f t="shared" si="22"/>
        <v>1.4141084541974345</v>
      </c>
      <c r="AL109" s="9">
        <f t="shared" si="23"/>
        <v>-4081.2179759910664</v>
      </c>
      <c r="AM109" s="9">
        <f t="shared" si="24"/>
        <v>38.381202272511587</v>
      </c>
      <c r="AN109" s="4">
        <f t="shared" si="27"/>
        <v>0.3464992648141359</v>
      </c>
      <c r="AO109" s="4">
        <f t="shared" si="28"/>
        <v>3.6475678155842721</v>
      </c>
      <c r="AY109" s="6">
        <v>444761.02340000001</v>
      </c>
      <c r="AZ109" s="6">
        <v>23.572759999999999</v>
      </c>
      <c r="BA109" s="6">
        <v>24.910519000000001</v>
      </c>
      <c r="BB109" s="6">
        <v>14.982063</v>
      </c>
      <c r="BC109" s="6">
        <v>0.25648100000000001</v>
      </c>
      <c r="BD109" s="6">
        <v>21.100370999999999</v>
      </c>
      <c r="BE109" s="6">
        <v>85.841551999999993</v>
      </c>
      <c r="BF109" s="6">
        <v>25</v>
      </c>
      <c r="BG109" s="6">
        <v>85.077533000000003</v>
      </c>
    </row>
    <row r="110" spans="1:59" x14ac:dyDescent="0.25">
      <c r="A110" s="9">
        <v>18231.098290000002</v>
      </c>
      <c r="B110" s="9">
        <v>23.350137</v>
      </c>
      <c r="C110" s="9">
        <v>10.847621999999999</v>
      </c>
      <c r="D110" s="9">
        <v>8.7329999999999994E-3</v>
      </c>
      <c r="E110" s="9">
        <v>31.429504999999999</v>
      </c>
      <c r="F110" s="9">
        <v>21.944490999999999</v>
      </c>
      <c r="G110" s="9">
        <v>86.083400999999995</v>
      </c>
      <c r="H110" s="9">
        <v>10.75</v>
      </c>
      <c r="I110" s="9">
        <v>43.752465000000001</v>
      </c>
      <c r="L110" s="4">
        <f t="shared" si="15"/>
        <v>6.8438726175163193E-4</v>
      </c>
      <c r="M110" s="4">
        <f t="shared" si="16"/>
        <v>7828.7410898965654</v>
      </c>
      <c r="N110" s="3" t="s">
        <v>18</v>
      </c>
      <c r="O110" s="4">
        <f t="shared" si="17"/>
        <v>1.3642640700513828</v>
      </c>
      <c r="P110" s="9">
        <f t="shared" si="18"/>
        <v>-7338.5274558460496</v>
      </c>
      <c r="Q110" s="9">
        <f t="shared" si="19"/>
        <v>46.3666510978993</v>
      </c>
      <c r="R110" s="3">
        <f t="shared" si="29"/>
        <v>0.3106151404276738</v>
      </c>
      <c r="S110" s="3">
        <f t="shared" si="30"/>
        <v>3.836580474486234</v>
      </c>
      <c r="AH110" s="4">
        <f t="shared" si="25"/>
        <v>1.570762677296467E-3</v>
      </c>
      <c r="AI110" s="4">
        <f t="shared" si="26"/>
        <v>3727.6459020501616</v>
      </c>
      <c r="AJ110" s="4"/>
      <c r="AK110" s="9">
        <f t="shared" si="22"/>
        <v>1.413328581969812</v>
      </c>
      <c r="AL110" s="9">
        <f t="shared" si="23"/>
        <v>-4076.6031299761171</v>
      </c>
      <c r="AM110" s="9">
        <f t="shared" si="24"/>
        <v>38.337802645390902</v>
      </c>
      <c r="AN110" s="4">
        <f t="shared" si="27"/>
        <v>0.34594761875629354</v>
      </c>
      <c r="AO110" s="4">
        <f t="shared" si="28"/>
        <v>3.6464364236482951</v>
      </c>
      <c r="AY110" s="6">
        <v>444761.32339999999</v>
      </c>
      <c r="AZ110" s="6">
        <v>23.451917999999999</v>
      </c>
      <c r="BA110" s="6">
        <v>24.896781000000001</v>
      </c>
      <c r="BB110" s="6">
        <v>14.965121999999999</v>
      </c>
      <c r="BC110" s="6">
        <v>0.26504899999999998</v>
      </c>
      <c r="BD110" s="6">
        <v>21.075316999999998</v>
      </c>
      <c r="BE110" s="6">
        <v>85.843839000000003</v>
      </c>
      <c r="BF110" s="6">
        <v>25</v>
      </c>
      <c r="BG110" s="6">
        <v>85.097558000000006</v>
      </c>
    </row>
    <row r="111" spans="1:59" x14ac:dyDescent="0.25">
      <c r="A111" s="9">
        <v>18233.291000000001</v>
      </c>
      <c r="B111" s="9">
        <v>23.419447000000002</v>
      </c>
      <c r="C111" s="9">
        <v>10.89612</v>
      </c>
      <c r="D111" s="9">
        <v>4.7801999999999997E-2</v>
      </c>
      <c r="E111" s="9">
        <v>31.35472</v>
      </c>
      <c r="F111" s="9">
        <v>22.200614999999999</v>
      </c>
      <c r="G111" s="9">
        <v>86.079942000000003</v>
      </c>
      <c r="H111" s="9">
        <v>10.75</v>
      </c>
      <c r="I111" s="9">
        <v>43.613500000000002</v>
      </c>
      <c r="L111" s="4">
        <f t="shared" si="15"/>
        <v>6.8744704881099203E-4</v>
      </c>
      <c r="M111" s="4">
        <f t="shared" si="16"/>
        <v>7810.1129758868819</v>
      </c>
      <c r="N111" s="3" t="s">
        <v>18</v>
      </c>
      <c r="O111" s="4">
        <f t="shared" si="17"/>
        <v>1.3703634786470502</v>
      </c>
      <c r="P111" s="9">
        <f t="shared" si="18"/>
        <v>-7321.0657816712428</v>
      </c>
      <c r="Q111" s="9">
        <f t="shared" si="19"/>
        <v>46.25632387504433</v>
      </c>
      <c r="R111" s="3">
        <f t="shared" si="29"/>
        <v>0.31507601753185366</v>
      </c>
      <c r="S111" s="3">
        <f t="shared" si="30"/>
        <v>3.8341981870447981</v>
      </c>
      <c r="AH111" s="4">
        <f t="shared" si="25"/>
        <v>1.5729605151866867E-3</v>
      </c>
      <c r="AI111" s="4">
        <f t="shared" si="26"/>
        <v>3726.5347164300883</v>
      </c>
      <c r="AJ111" s="4"/>
      <c r="AK111" s="9">
        <f t="shared" si="22"/>
        <v>1.4153061353925418</v>
      </c>
      <c r="AL111" s="9">
        <f t="shared" si="23"/>
        <v>-4075.3879226050835</v>
      </c>
      <c r="AM111" s="9">
        <f t="shared" si="24"/>
        <v>38.326374409951121</v>
      </c>
      <c r="AN111" s="4">
        <f t="shared" si="27"/>
        <v>0.34734585779562921</v>
      </c>
      <c r="AO111" s="4">
        <f t="shared" si="28"/>
        <v>3.6461382860835707</v>
      </c>
      <c r="AY111" s="6">
        <v>444763.3</v>
      </c>
      <c r="AZ111" s="6">
        <v>23.569607000000001</v>
      </c>
      <c r="BA111" s="6">
        <v>24.931616999999999</v>
      </c>
      <c r="BB111" s="6">
        <v>14.960661</v>
      </c>
      <c r="BC111" s="6">
        <v>0.24426200000000001</v>
      </c>
      <c r="BD111" s="6">
        <v>21.044706000000001</v>
      </c>
      <c r="BE111" s="6">
        <v>85.849649999999997</v>
      </c>
      <c r="BF111" s="6">
        <v>25</v>
      </c>
      <c r="BG111" s="6">
        <v>85.116799999999998</v>
      </c>
    </row>
    <row r="112" spans="1:59" x14ac:dyDescent="0.25">
      <c r="A112" s="9">
        <v>18235.126</v>
      </c>
      <c r="B112" s="9">
        <v>23.439404</v>
      </c>
      <c r="C112" s="9">
        <v>10.901191000000001</v>
      </c>
      <c r="D112" s="9">
        <v>8.5781999999999997E-2</v>
      </c>
      <c r="E112" s="9">
        <v>31.343115999999998</v>
      </c>
      <c r="F112" s="9">
        <v>22.033522000000001</v>
      </c>
      <c r="G112" s="9">
        <v>86.079672000000002</v>
      </c>
      <c r="H112" s="9">
        <v>10.75</v>
      </c>
      <c r="I112" s="9">
        <v>43.515411999999998</v>
      </c>
      <c r="L112" s="4">
        <f t="shared" si="15"/>
        <v>6.8776698324494849E-4</v>
      </c>
      <c r="M112" s="4">
        <f t="shared" si="16"/>
        <v>7807.2225481945852</v>
      </c>
      <c r="N112" s="3" t="s">
        <v>18</v>
      </c>
      <c r="O112" s="4">
        <f t="shared" si="17"/>
        <v>1.3710012389874486</v>
      </c>
      <c r="P112" s="9">
        <f t="shared" si="18"/>
        <v>-7318.3563443893754</v>
      </c>
      <c r="Q112" s="9">
        <f t="shared" si="19"/>
        <v>46.239204972938168</v>
      </c>
      <c r="R112" s="3">
        <f t="shared" si="29"/>
        <v>0.31554130429052657</v>
      </c>
      <c r="S112" s="3">
        <f t="shared" si="30"/>
        <v>3.8338280307244905</v>
      </c>
      <c r="AH112" s="4">
        <f t="shared" si="25"/>
        <v>1.576298975169491E-3</v>
      </c>
      <c r="AI112" s="4">
        <f t="shared" si="26"/>
        <v>3708.968966614445</v>
      </c>
      <c r="AJ112" s="4"/>
      <c r="AK112" s="9">
        <f t="shared" si="22"/>
        <v>1.4183099888591779</v>
      </c>
      <c r="AL112" s="9">
        <f t="shared" si="23"/>
        <v>-4056.1777850114227</v>
      </c>
      <c r="AM112" s="9">
        <f t="shared" si="24"/>
        <v>38.145715552472176</v>
      </c>
      <c r="AN112" s="4">
        <f t="shared" si="27"/>
        <v>0.34946601413306427</v>
      </c>
      <c r="AO112" s="4">
        <f t="shared" si="28"/>
        <v>3.6414134461150285</v>
      </c>
      <c r="AY112" s="6">
        <v>444765.60200000001</v>
      </c>
      <c r="AZ112" s="6">
        <v>23.536152000000001</v>
      </c>
      <c r="BA112" s="6">
        <v>24.984532000000002</v>
      </c>
      <c r="BB112" s="6">
        <v>14.890141</v>
      </c>
      <c r="BC112" s="6">
        <v>0.24312600000000001</v>
      </c>
      <c r="BD112" s="6">
        <v>21.135439000000002</v>
      </c>
      <c r="BE112" s="6">
        <v>85.847075000000004</v>
      </c>
      <c r="BF112" s="6">
        <v>25</v>
      </c>
      <c r="BG112" s="6">
        <v>85.094723000000002</v>
      </c>
    </row>
    <row r="113" spans="1:59" x14ac:dyDescent="0.25">
      <c r="A113" s="9">
        <v>18235.679990000001</v>
      </c>
      <c r="B113" s="9">
        <v>23.385446000000002</v>
      </c>
      <c r="C113" s="9">
        <v>10.907083</v>
      </c>
      <c r="D113" s="9">
        <v>8.9469999999999994E-2</v>
      </c>
      <c r="E113" s="9">
        <v>31.283735</v>
      </c>
      <c r="F113" s="9">
        <v>21.925097000000001</v>
      </c>
      <c r="G113" s="9">
        <v>86.077627000000007</v>
      </c>
      <c r="H113" s="9">
        <v>10.75</v>
      </c>
      <c r="I113" s="9">
        <v>43.481175</v>
      </c>
      <c r="L113" s="4">
        <f t="shared" si="15"/>
        <v>6.8813871538552646E-4</v>
      </c>
      <c r="M113" s="4">
        <f t="shared" si="16"/>
        <v>7792.4313997288637</v>
      </c>
      <c r="N113" s="3" t="s">
        <v>18</v>
      </c>
      <c r="O113" s="4">
        <f t="shared" si="17"/>
        <v>1.3717422533683648</v>
      </c>
      <c r="P113" s="9">
        <f t="shared" si="18"/>
        <v>-7304.4913758238317</v>
      </c>
      <c r="Q113" s="9">
        <f t="shared" si="19"/>
        <v>46.151602635298929</v>
      </c>
      <c r="R113" s="3">
        <f t="shared" si="29"/>
        <v>0.31608164967901153</v>
      </c>
      <c r="S113" s="3">
        <f t="shared" si="30"/>
        <v>3.831931687004603</v>
      </c>
      <c r="AH113" s="4">
        <f t="shared" si="25"/>
        <v>1.5742201268952132E-3</v>
      </c>
      <c r="AI113" s="4">
        <f t="shared" si="26"/>
        <v>3714.8960371882285</v>
      </c>
      <c r="AJ113" s="4"/>
      <c r="AK113" s="9">
        <f t="shared" si="22"/>
        <v>1.4164394989843661</v>
      </c>
      <c r="AL113" s="9">
        <f t="shared" si="23"/>
        <v>-4062.6597082110984</v>
      </c>
      <c r="AM113" s="9">
        <f t="shared" si="24"/>
        <v>38.206673826915043</v>
      </c>
      <c r="AN113" s="4">
        <f t="shared" si="27"/>
        <v>0.34814632775209881</v>
      </c>
      <c r="AO113" s="4">
        <f t="shared" si="28"/>
        <v>3.6430102078638145</v>
      </c>
      <c r="AY113" s="6">
        <v>444766.64799999999</v>
      </c>
      <c r="AZ113" s="6">
        <v>23.638337</v>
      </c>
      <c r="BA113" s="6">
        <v>24.951581999999998</v>
      </c>
      <c r="BB113" s="6">
        <v>14.913936</v>
      </c>
      <c r="BC113" s="6">
        <v>0.25431999999999999</v>
      </c>
      <c r="BD113" s="6">
        <v>21.111367999999999</v>
      </c>
      <c r="BE113" s="6">
        <v>85.846367999999998</v>
      </c>
      <c r="BF113" s="6">
        <v>25</v>
      </c>
      <c r="BG113" s="6">
        <v>85.141250999999997</v>
      </c>
    </row>
    <row r="114" spans="1:59" x14ac:dyDescent="0.25">
      <c r="A114" s="9">
        <v>18237.520090000002</v>
      </c>
      <c r="B114" s="9">
        <v>23.386012999999998</v>
      </c>
      <c r="C114" s="9">
        <v>10.866154</v>
      </c>
      <c r="D114" s="9">
        <v>9.4339999999999993E-2</v>
      </c>
      <c r="E114" s="9">
        <v>31.274197999999998</v>
      </c>
      <c r="F114" s="9">
        <v>21.975946</v>
      </c>
      <c r="G114" s="9">
        <v>86.081383000000002</v>
      </c>
      <c r="H114" s="9">
        <v>10.75</v>
      </c>
      <c r="I114" s="9">
        <v>43.432761999999997</v>
      </c>
      <c r="L114" s="4">
        <f t="shared" si="15"/>
        <v>6.8555646406480073E-4</v>
      </c>
      <c r="M114" s="4">
        <f t="shared" si="16"/>
        <v>7790.0558388100917</v>
      </c>
      <c r="N114" s="3" t="s">
        <v>18</v>
      </c>
      <c r="O114" s="4">
        <f t="shared" si="17"/>
        <v>1.3665947690512366</v>
      </c>
      <c r="P114" s="9">
        <f t="shared" si="18"/>
        <v>-7302.2645658137344</v>
      </c>
      <c r="Q114" s="9">
        <f t="shared" si="19"/>
        <v>46.13753309295263</v>
      </c>
      <c r="R114" s="3">
        <f t="shared" si="29"/>
        <v>0.31232207564701214</v>
      </c>
      <c r="S114" s="3">
        <f t="shared" si="30"/>
        <v>3.8316267856238659</v>
      </c>
      <c r="AH114" s="4">
        <f t="shared" si="25"/>
        <v>1.5740964054546714E-3</v>
      </c>
      <c r="AI114" s="4">
        <f t="shared" si="26"/>
        <v>3714.3184000098045</v>
      </c>
      <c r="AJ114" s="4"/>
      <c r="AK114" s="9">
        <f t="shared" si="22"/>
        <v>1.4163281778722416</v>
      </c>
      <c r="AL114" s="9">
        <f t="shared" si="23"/>
        <v>-4062.0279965111599</v>
      </c>
      <c r="AM114" s="9">
        <f t="shared" si="24"/>
        <v>38.200732988989728</v>
      </c>
      <c r="AN114" s="4">
        <f t="shared" si="27"/>
        <v>0.3480677324524622</v>
      </c>
      <c r="AO114" s="4">
        <f t="shared" si="28"/>
        <v>3.6428547036218868</v>
      </c>
      <c r="AY114" s="6">
        <v>444766.91009999998</v>
      </c>
      <c r="AZ114" s="6">
        <v>23.487938</v>
      </c>
      <c r="BA114" s="6">
        <v>24.949621</v>
      </c>
      <c r="BB114" s="6">
        <v>14.911617</v>
      </c>
      <c r="BC114" s="6">
        <v>0.24748400000000001</v>
      </c>
      <c r="BD114" s="6">
        <v>21.111367999999999</v>
      </c>
      <c r="BE114" s="6">
        <v>85.846367999999998</v>
      </c>
      <c r="BF114" s="6">
        <v>25</v>
      </c>
      <c r="BG114" s="6">
        <v>85.147523000000007</v>
      </c>
    </row>
    <row r="115" spans="1:59" x14ac:dyDescent="0.25">
      <c r="A115" s="9">
        <v>18237.834040000002</v>
      </c>
      <c r="B115" s="9">
        <v>23.401166</v>
      </c>
      <c r="C115" s="9">
        <v>10.855081999999999</v>
      </c>
      <c r="D115" s="9">
        <v>9.5374E-2</v>
      </c>
      <c r="E115" s="9">
        <v>31.269000999999999</v>
      </c>
      <c r="F115" s="9">
        <v>22.016349999999999</v>
      </c>
      <c r="G115" s="9">
        <v>86.083725999999999</v>
      </c>
      <c r="H115" s="9">
        <v>10.75</v>
      </c>
      <c r="I115" s="9">
        <v>43.432639000000002</v>
      </c>
      <c r="L115" s="4">
        <f t="shared" si="15"/>
        <v>6.8485792057184768E-4</v>
      </c>
      <c r="M115" s="4">
        <f t="shared" si="16"/>
        <v>7788.7613237534852</v>
      </c>
      <c r="N115" s="3" t="s">
        <v>18</v>
      </c>
      <c r="O115" s="4">
        <f t="shared" si="17"/>
        <v>1.3652022858154076</v>
      </c>
      <c r="P115" s="9">
        <f t="shared" si="18"/>
        <v>-7301.0511096301889</v>
      </c>
      <c r="Q115" s="9">
        <f t="shared" si="19"/>
        <v>46.129866173420943</v>
      </c>
      <c r="R115" s="3">
        <f t="shared" si="29"/>
        <v>0.31130261239373019</v>
      </c>
      <c r="S115" s="3">
        <f t="shared" si="30"/>
        <v>3.8314605964907527</v>
      </c>
      <c r="AH115" s="4">
        <f t="shared" si="25"/>
        <v>1.5747240977606132E-3</v>
      </c>
      <c r="AI115" s="4">
        <f t="shared" si="26"/>
        <v>3715.4505090981779</v>
      </c>
      <c r="AJ115" s="4"/>
      <c r="AK115" s="9">
        <f t="shared" si="22"/>
        <v>1.4168929579561413</v>
      </c>
      <c r="AL115" s="9">
        <f t="shared" si="23"/>
        <v>-4063.2660860653741</v>
      </c>
      <c r="AM115" s="9">
        <f t="shared" si="24"/>
        <v>38.212376416488901</v>
      </c>
      <c r="AN115" s="4">
        <f t="shared" si="27"/>
        <v>0.3484664165397991</v>
      </c>
      <c r="AO115" s="4">
        <f t="shared" si="28"/>
        <v>3.6431594530995581</v>
      </c>
      <c r="AY115" s="6">
        <v>444768.16399999999</v>
      </c>
      <c r="AZ115" s="6">
        <v>23.479610999999998</v>
      </c>
      <c r="BA115" s="6">
        <v>24.959569999999999</v>
      </c>
      <c r="BB115" s="6">
        <v>14.916162</v>
      </c>
      <c r="BC115" s="6">
        <v>0.25508399999999998</v>
      </c>
      <c r="BD115" s="6">
        <v>21.159382000000001</v>
      </c>
      <c r="BE115" s="6">
        <v>85.842937000000006</v>
      </c>
      <c r="BF115" s="6">
        <v>25</v>
      </c>
      <c r="BG115" s="6">
        <v>85.161075999999994</v>
      </c>
    </row>
    <row r="116" spans="1:59" x14ac:dyDescent="0.25">
      <c r="A116" s="9">
        <v>18240.19399</v>
      </c>
      <c r="B116" s="9">
        <v>23.430731999999999</v>
      </c>
      <c r="C116" s="9">
        <v>10.855954000000001</v>
      </c>
      <c r="D116" s="9">
        <v>8.9068999999999995E-2</v>
      </c>
      <c r="E116" s="9">
        <v>31.193097999999999</v>
      </c>
      <c r="F116" s="9">
        <v>21.996738000000001</v>
      </c>
      <c r="G116" s="9">
        <v>86.083214999999996</v>
      </c>
      <c r="H116" s="9">
        <v>10.75</v>
      </c>
      <c r="I116" s="9">
        <v>43.356045000000002</v>
      </c>
      <c r="L116" s="4">
        <f t="shared" si="15"/>
        <v>6.8491293591919737E-4</v>
      </c>
      <c r="M116" s="4">
        <f t="shared" si="16"/>
        <v>7769.8547283442858</v>
      </c>
      <c r="N116" s="3" t="s">
        <v>18</v>
      </c>
      <c r="O116" s="4">
        <f t="shared" si="17"/>
        <v>1.3653119539315244</v>
      </c>
      <c r="P116" s="9">
        <f t="shared" si="18"/>
        <v>-7283.3283917737963</v>
      </c>
      <c r="Q116" s="9">
        <f t="shared" si="19"/>
        <v>46.01788961132479</v>
      </c>
      <c r="R116" s="3">
        <f t="shared" si="29"/>
        <v>0.31138294020493829</v>
      </c>
      <c r="S116" s="3">
        <f t="shared" si="30"/>
        <v>3.8290302254793218</v>
      </c>
      <c r="AH116" s="4">
        <f t="shared" si="25"/>
        <v>1.5744771596074866E-3</v>
      </c>
      <c r="AI116" s="4">
        <f t="shared" si="26"/>
        <v>3725.1659728787986</v>
      </c>
      <c r="AJ116" s="4"/>
      <c r="AK116" s="9">
        <f t="shared" si="22"/>
        <v>1.4166707698720742</v>
      </c>
      <c r="AL116" s="9">
        <f t="shared" si="23"/>
        <v>-4073.8910464553792</v>
      </c>
      <c r="AM116" s="9">
        <f t="shared" si="24"/>
        <v>38.312297262732649</v>
      </c>
      <c r="AN116" s="4">
        <f t="shared" si="27"/>
        <v>0.34830959064430894</v>
      </c>
      <c r="AO116" s="4">
        <f t="shared" si="28"/>
        <v>3.6457709220082406</v>
      </c>
      <c r="AY116" s="6">
        <v>444771.21399999998</v>
      </c>
      <c r="AZ116" s="6">
        <v>23.595275999999998</v>
      </c>
      <c r="BA116" s="6">
        <v>24.955656000000001</v>
      </c>
      <c r="BB116" s="6">
        <v>14.955166</v>
      </c>
      <c r="BC116" s="6">
        <v>0.23902799999999999</v>
      </c>
      <c r="BD116" s="6">
        <v>20.963353999999999</v>
      </c>
      <c r="BE116" s="6">
        <v>85.837311999999997</v>
      </c>
      <c r="BF116" s="6">
        <v>25</v>
      </c>
      <c r="BG116" s="6">
        <v>85.200827000000004</v>
      </c>
    </row>
    <row r="117" spans="1:59" x14ac:dyDescent="0.25">
      <c r="A117" s="9">
        <v>18241.209989999999</v>
      </c>
      <c r="B117" s="9">
        <v>23.409863000000001</v>
      </c>
      <c r="C117" s="9">
        <v>10.848267</v>
      </c>
      <c r="D117" s="9">
        <v>9.2059000000000002E-2</v>
      </c>
      <c r="E117" s="9">
        <v>31.165866999999999</v>
      </c>
      <c r="F117" s="9">
        <v>21.967873999999998</v>
      </c>
      <c r="G117" s="9">
        <v>86.083158999999995</v>
      </c>
      <c r="H117" s="9">
        <v>10.75</v>
      </c>
      <c r="I117" s="9">
        <v>43.328619000000003</v>
      </c>
      <c r="L117" s="4">
        <f t="shared" si="15"/>
        <v>6.8442795544319216E-4</v>
      </c>
      <c r="M117" s="4">
        <f t="shared" si="16"/>
        <v>7763.0717882814697</v>
      </c>
      <c r="N117" s="3" t="s">
        <v>18</v>
      </c>
      <c r="O117" s="4">
        <f t="shared" si="17"/>
        <v>1.3643451892427765</v>
      </c>
      <c r="P117" s="9">
        <f t="shared" si="18"/>
        <v>-7276.9701802413483</v>
      </c>
      <c r="Q117" s="9">
        <f t="shared" si="19"/>
        <v>45.977716841309899</v>
      </c>
      <c r="R117" s="3">
        <f t="shared" si="29"/>
        <v>0.31067459869649061</v>
      </c>
      <c r="S117" s="3">
        <f t="shared" si="30"/>
        <v>3.8281568626282576</v>
      </c>
      <c r="AH117" s="4">
        <f t="shared" si="25"/>
        <v>1.5767891921980534E-3</v>
      </c>
      <c r="AI117" s="4">
        <f t="shared" si="26"/>
        <v>3726.1356759989385</v>
      </c>
      <c r="AJ117" s="4"/>
      <c r="AK117" s="9">
        <f t="shared" si="22"/>
        <v>1.4187510725109922</v>
      </c>
      <c r="AL117" s="9">
        <f t="shared" si="23"/>
        <v>-4074.9515266830035</v>
      </c>
      <c r="AM117" s="9">
        <f t="shared" si="24"/>
        <v>38.322270389961304</v>
      </c>
      <c r="AN117" s="4">
        <f t="shared" si="27"/>
        <v>0.34977695820217436</v>
      </c>
      <c r="AO117" s="4">
        <f t="shared" si="28"/>
        <v>3.646031199519824</v>
      </c>
      <c r="AY117" s="6">
        <v>444772.19199999998</v>
      </c>
      <c r="AZ117" s="6">
        <v>23.568104000000002</v>
      </c>
      <c r="BA117" s="6">
        <v>24.992301999999999</v>
      </c>
      <c r="BB117" s="6">
        <v>14.959059</v>
      </c>
      <c r="BC117" s="6">
        <v>0.241151</v>
      </c>
      <c r="BD117" s="6">
        <v>21.016076000000002</v>
      </c>
      <c r="BE117" s="6">
        <v>85.841645</v>
      </c>
      <c r="BF117" s="6">
        <v>25</v>
      </c>
      <c r="BG117" s="6">
        <v>85.171276000000006</v>
      </c>
    </row>
    <row r="118" spans="1:59" x14ac:dyDescent="0.25">
      <c r="A118" s="9">
        <v>18242.001049999999</v>
      </c>
      <c r="B118" s="9">
        <v>23.440538</v>
      </c>
      <c r="C118" s="9">
        <v>10.819886</v>
      </c>
      <c r="D118" s="9">
        <v>8.8650000000000007E-2</v>
      </c>
      <c r="E118" s="9">
        <v>31.161359000000001</v>
      </c>
      <c r="F118" s="9">
        <v>22.060974000000002</v>
      </c>
      <c r="G118" s="9">
        <v>86.087418</v>
      </c>
      <c r="H118" s="9">
        <v>10.75</v>
      </c>
      <c r="I118" s="9">
        <v>43.332793000000002</v>
      </c>
      <c r="L118" s="4">
        <f t="shared" si="15"/>
        <v>6.82637369923548E-4</v>
      </c>
      <c r="M118" s="4">
        <f t="shared" si="16"/>
        <v>7761.9488954827048</v>
      </c>
      <c r="N118" s="3" t="s">
        <v>18</v>
      </c>
      <c r="O118" s="4">
        <f t="shared" si="17"/>
        <v>1.360775819055271</v>
      </c>
      <c r="P118" s="9">
        <f t="shared" si="18"/>
        <v>-7275.9175998150595</v>
      </c>
      <c r="Q118" s="9">
        <f t="shared" si="19"/>
        <v>45.971066375031498</v>
      </c>
      <c r="R118" s="3">
        <f t="shared" si="29"/>
        <v>0.30805499228795186</v>
      </c>
      <c r="S118" s="3">
        <f t="shared" si="30"/>
        <v>3.8280122067435931</v>
      </c>
      <c r="AH118" s="4">
        <f t="shared" si="25"/>
        <v>1.5751651669043301E-3</v>
      </c>
      <c r="AI118" s="4">
        <f t="shared" si="26"/>
        <v>3742.5297115897833</v>
      </c>
      <c r="AJ118" s="4"/>
      <c r="AK118" s="9">
        <f t="shared" si="22"/>
        <v>1.4172898197077288</v>
      </c>
      <c r="AL118" s="9">
        <f t="shared" si="23"/>
        <v>-4092.8802620185734</v>
      </c>
      <c r="AM118" s="9">
        <f t="shared" si="24"/>
        <v>38.490878492114376</v>
      </c>
      <c r="AN118" s="4">
        <f t="shared" si="27"/>
        <v>0.34874647028743244</v>
      </c>
      <c r="AO118" s="4">
        <f t="shared" si="28"/>
        <v>3.6504212909404772</v>
      </c>
      <c r="AY118" s="6">
        <v>444774.429</v>
      </c>
      <c r="AZ118" s="6">
        <v>23.598578</v>
      </c>
      <c r="BA118" s="6">
        <v>24.966560999999999</v>
      </c>
      <c r="BB118" s="6">
        <v>15.024875</v>
      </c>
      <c r="BC118" s="6">
        <v>0.238376</v>
      </c>
      <c r="BD118" s="6">
        <v>21.057185</v>
      </c>
      <c r="BE118" s="6">
        <v>85.841003000000001</v>
      </c>
      <c r="BF118" s="6">
        <v>25</v>
      </c>
      <c r="BG118" s="6">
        <v>85.205251000000004</v>
      </c>
    </row>
    <row r="119" spans="1:59" x14ac:dyDescent="0.25">
      <c r="A119" s="9">
        <v>18243.197980000001</v>
      </c>
      <c r="B119" s="9">
        <v>23.442015999999999</v>
      </c>
      <c r="C119" s="9">
        <v>10.771137</v>
      </c>
      <c r="D119" s="9">
        <v>7.2276999999999994E-2</v>
      </c>
      <c r="E119" s="9">
        <v>31.167394000000002</v>
      </c>
      <c r="F119" s="9">
        <v>22.059494000000001</v>
      </c>
      <c r="G119" s="9">
        <v>86.093070999999995</v>
      </c>
      <c r="H119" s="9">
        <v>10.75</v>
      </c>
      <c r="I119" s="9">
        <v>43.363861999999997</v>
      </c>
      <c r="L119" s="4">
        <f t="shared" si="15"/>
        <v>6.7956174702452641E-4</v>
      </c>
      <c r="M119" s="4">
        <f t="shared" si="16"/>
        <v>7763.4521470444952</v>
      </c>
      <c r="N119" s="3" t="s">
        <v>18</v>
      </c>
      <c r="O119" s="4">
        <f t="shared" si="17"/>
        <v>1.3546448431463636</v>
      </c>
      <c r="P119" s="9">
        <f t="shared" si="18"/>
        <v>-7277.3267220139624</v>
      </c>
      <c r="Q119" s="9">
        <f t="shared" si="19"/>
        <v>45.979969561364719</v>
      </c>
      <c r="R119" s="3">
        <f t="shared" si="29"/>
        <v>0.30353931159619202</v>
      </c>
      <c r="S119" s="3">
        <f t="shared" si="30"/>
        <v>3.8282058573375286</v>
      </c>
      <c r="AH119" s="4">
        <f t="shared" si="25"/>
        <v>1.5752735572331681E-3</v>
      </c>
      <c r="AI119" s="4">
        <f t="shared" si="26"/>
        <v>3742.3952035792836</v>
      </c>
      <c r="AJ119" s="4"/>
      <c r="AK119" s="9">
        <f t="shared" si="22"/>
        <v>1.4173873463118238</v>
      </c>
      <c r="AL119" s="9">
        <f t="shared" si="23"/>
        <v>-4092.7331622695579</v>
      </c>
      <c r="AM119" s="9">
        <f t="shared" si="24"/>
        <v>38.489495114589715</v>
      </c>
      <c r="AN119" s="4">
        <f t="shared" si="27"/>
        <v>0.34881527996022521</v>
      </c>
      <c r="AO119" s="4">
        <f t="shared" si="28"/>
        <v>3.650385349895767</v>
      </c>
      <c r="AY119" s="6">
        <v>444774.70799999998</v>
      </c>
      <c r="AZ119" s="6">
        <v>23.582688999999998</v>
      </c>
      <c r="BA119" s="6">
        <v>24.968278999999999</v>
      </c>
      <c r="BB119" s="6">
        <v>15.024335000000001</v>
      </c>
      <c r="BC119" s="6">
        <v>0.240816</v>
      </c>
      <c r="BD119" s="6">
        <v>21.150138999999999</v>
      </c>
      <c r="BE119" s="6">
        <v>85.846785999999994</v>
      </c>
      <c r="BF119" s="6">
        <v>25</v>
      </c>
      <c r="BG119" s="6">
        <v>85.206721999999999</v>
      </c>
    </row>
    <row r="120" spans="1:59" x14ac:dyDescent="0.25">
      <c r="A120" s="9">
        <v>18244.89906</v>
      </c>
      <c r="B120" s="9">
        <v>23.438320999999998</v>
      </c>
      <c r="C120" s="9">
        <v>10.765110999999999</v>
      </c>
      <c r="D120" s="9">
        <v>4.2866000000000001E-2</v>
      </c>
      <c r="E120" s="9">
        <v>31.100449999999999</v>
      </c>
      <c r="F120" s="9">
        <v>22.085025999999999</v>
      </c>
      <c r="G120" s="9">
        <v>86.085093000000001</v>
      </c>
      <c r="H120" s="9">
        <v>10.75</v>
      </c>
      <c r="I120" s="9">
        <v>43.362437</v>
      </c>
      <c r="L120" s="4">
        <f t="shared" si="15"/>
        <v>6.7918156069066301E-4</v>
      </c>
      <c r="M120" s="4">
        <f t="shared" si="16"/>
        <v>7746.7771391650494</v>
      </c>
      <c r="N120" s="3" t="s">
        <v>18</v>
      </c>
      <c r="O120" s="4">
        <f t="shared" si="17"/>
        <v>1.3538869760962275</v>
      </c>
      <c r="P120" s="9">
        <f t="shared" si="18"/>
        <v>-7261.6958559852355</v>
      </c>
      <c r="Q120" s="9">
        <f t="shared" si="19"/>
        <v>45.881209842078718</v>
      </c>
      <c r="R120" s="3">
        <f t="shared" si="29"/>
        <v>0.30297969692633275</v>
      </c>
      <c r="S120" s="3">
        <f t="shared" si="30"/>
        <v>3.8260556616187857</v>
      </c>
      <c r="AH120" s="4">
        <f t="shared" si="25"/>
        <v>1.577412089588401E-3</v>
      </c>
      <c r="AI120" s="4">
        <f t="shared" si="26"/>
        <v>3742.4764065634004</v>
      </c>
      <c r="AJ120" s="4"/>
      <c r="AK120" s="9">
        <f t="shared" si="22"/>
        <v>1.4193115382631629</v>
      </c>
      <c r="AL120" s="9">
        <f t="shared" si="23"/>
        <v>-4092.8219669328528</v>
      </c>
      <c r="AM120" s="9">
        <f t="shared" si="24"/>
        <v>38.490330264724975</v>
      </c>
      <c r="AN120" s="4">
        <f t="shared" si="27"/>
        <v>0.3501719218349913</v>
      </c>
      <c r="AO120" s="4">
        <f t="shared" si="28"/>
        <v>3.6504070477920969</v>
      </c>
      <c r="AY120" s="6">
        <v>444777.11200000002</v>
      </c>
      <c r="AZ120" s="6">
        <v>23.586013999999999</v>
      </c>
      <c r="BA120" s="6">
        <v>25.002175000000001</v>
      </c>
      <c r="BB120" s="6">
        <v>15.024661</v>
      </c>
      <c r="BC120" s="6">
        <v>0.243424</v>
      </c>
      <c r="BD120" s="6">
        <v>21.032741999999999</v>
      </c>
      <c r="BE120" s="6">
        <v>85.846953999999997</v>
      </c>
      <c r="BF120" s="6">
        <v>25</v>
      </c>
      <c r="BG120" s="6">
        <v>85.190241999999998</v>
      </c>
    </row>
    <row r="121" spans="1:59" x14ac:dyDescent="0.25">
      <c r="A121" s="9">
        <v>18245.804049999999</v>
      </c>
      <c r="B121" s="9">
        <v>23.442385999999999</v>
      </c>
      <c r="C121" s="9">
        <v>10.761129</v>
      </c>
      <c r="D121" s="9">
        <v>1.7069000000000001E-2</v>
      </c>
      <c r="E121" s="9">
        <v>31.113005000000001</v>
      </c>
      <c r="F121" s="9">
        <v>22.064304</v>
      </c>
      <c r="G121" s="9">
        <v>86.081225000000003</v>
      </c>
      <c r="H121" s="9">
        <v>10.75</v>
      </c>
      <c r="I121" s="9">
        <v>43.360864999999997</v>
      </c>
      <c r="L121" s="4">
        <f t="shared" si="15"/>
        <v>6.7893033234989913E-4</v>
      </c>
      <c r="M121" s="4">
        <f t="shared" si="16"/>
        <v>7749.9044504091707</v>
      </c>
      <c r="N121" s="3" t="s">
        <v>18</v>
      </c>
      <c r="O121" s="4">
        <f t="shared" si="17"/>
        <v>1.3533861751347871</v>
      </c>
      <c r="P121" s="9">
        <f t="shared" si="18"/>
        <v>-7264.6273438406179</v>
      </c>
      <c r="Q121" s="9">
        <f t="shared" si="19"/>
        <v>45.899731715220987</v>
      </c>
      <c r="R121" s="3">
        <f t="shared" si="29"/>
        <v>0.30260972984936824</v>
      </c>
      <c r="S121" s="3">
        <f t="shared" si="30"/>
        <v>3.8264592720651254</v>
      </c>
      <c r="AH121" s="4">
        <f t="shared" si="25"/>
        <v>1.5789414783901237E-3</v>
      </c>
      <c r="AI121" s="4">
        <f t="shared" si="26"/>
        <v>3741.0334345174269</v>
      </c>
      <c r="AJ121" s="4"/>
      <c r="AK121" s="9">
        <f t="shared" si="22"/>
        <v>1.4206876397822923</v>
      </c>
      <c r="AL121" s="9">
        <f t="shared" si="23"/>
        <v>-4091.2439135142463</v>
      </c>
      <c r="AM121" s="9">
        <f t="shared" si="24"/>
        <v>38.475489698057707</v>
      </c>
      <c r="AN121" s="4">
        <f t="shared" si="27"/>
        <v>0.35114100776815765</v>
      </c>
      <c r="AO121" s="4">
        <f t="shared" si="28"/>
        <v>3.6500214073387536</v>
      </c>
      <c r="AY121" s="6">
        <v>444777.685</v>
      </c>
      <c r="AZ121" s="6">
        <v>23.61964</v>
      </c>
      <c r="BA121" s="6">
        <v>25.026416000000001</v>
      </c>
      <c r="BB121" s="6">
        <v>15.018867999999999</v>
      </c>
      <c r="BC121" s="6">
        <v>0.242288</v>
      </c>
      <c r="BD121" s="6">
        <v>21.030649</v>
      </c>
      <c r="BE121" s="6">
        <v>85.847436999999999</v>
      </c>
      <c r="BF121" s="6">
        <v>25</v>
      </c>
      <c r="BG121" s="6">
        <v>85.163767000000007</v>
      </c>
    </row>
    <row r="122" spans="1:59" x14ac:dyDescent="0.25">
      <c r="A122" s="9">
        <v>18246.804</v>
      </c>
      <c r="B122" s="9">
        <v>23.41319</v>
      </c>
      <c r="C122" s="9">
        <v>10.737844000000001</v>
      </c>
      <c r="D122" s="9">
        <v>-1.4083999999999999E-2</v>
      </c>
      <c r="E122" s="9">
        <v>31.089573000000001</v>
      </c>
      <c r="F122" s="9">
        <v>22.043803</v>
      </c>
      <c r="G122" s="9">
        <v>86.082684999999998</v>
      </c>
      <c r="H122" s="9">
        <v>10.75</v>
      </c>
      <c r="I122" s="9">
        <v>43.383119000000001</v>
      </c>
      <c r="L122" s="4">
        <f t="shared" si="15"/>
        <v>6.7746125853907803E-4</v>
      </c>
      <c r="M122" s="4">
        <f t="shared" si="16"/>
        <v>7744.0677991091125</v>
      </c>
      <c r="N122" s="3" t="s">
        <v>18</v>
      </c>
      <c r="O122" s="4">
        <f t="shared" si="17"/>
        <v>1.3504577094423849</v>
      </c>
      <c r="P122" s="9">
        <f t="shared" si="18"/>
        <v>-7259.1561671439003</v>
      </c>
      <c r="Q122" s="9">
        <f t="shared" si="19"/>
        <v>45.865163453056951</v>
      </c>
      <c r="R122" s="3">
        <f t="shared" si="29"/>
        <v>0.30044357901929447</v>
      </c>
      <c r="S122" s="3">
        <f t="shared" si="30"/>
        <v>3.8257058627415317</v>
      </c>
      <c r="AH122" s="4">
        <f t="shared" si="25"/>
        <v>1.5780197189580387E-3</v>
      </c>
      <c r="AI122" s="4">
        <f t="shared" si="26"/>
        <v>3735.9948640796674</v>
      </c>
      <c r="AJ122" s="4"/>
      <c r="AK122" s="9">
        <f t="shared" si="22"/>
        <v>1.4198582662748263</v>
      </c>
      <c r="AL122" s="9">
        <f t="shared" si="23"/>
        <v>-4085.7336658789013</v>
      </c>
      <c r="AM122" s="9">
        <f t="shared" si="24"/>
        <v>38.423669400708249</v>
      </c>
      <c r="AN122" s="4">
        <f t="shared" si="27"/>
        <v>0.3505570541490553</v>
      </c>
      <c r="AO122" s="4">
        <f t="shared" si="28"/>
        <v>3.6486736603464398</v>
      </c>
      <c r="AY122" s="6">
        <v>444780.91800000001</v>
      </c>
      <c r="AZ122" s="6">
        <v>23.680410999999999</v>
      </c>
      <c r="BA122" s="6">
        <v>25.011806</v>
      </c>
      <c r="BB122" s="6">
        <v>14.99864</v>
      </c>
      <c r="BC122" s="6">
        <v>0.21740300000000001</v>
      </c>
      <c r="BD122" s="6">
        <v>21.107438999999999</v>
      </c>
      <c r="BE122" s="6">
        <v>85.841431</v>
      </c>
      <c r="BF122" s="6">
        <v>25</v>
      </c>
      <c r="BG122" s="6">
        <v>85.165098</v>
      </c>
    </row>
    <row r="123" spans="1:59" x14ac:dyDescent="0.25">
      <c r="A123" s="9">
        <v>18247.31943</v>
      </c>
      <c r="B123" s="9">
        <v>23.41319</v>
      </c>
      <c r="C123" s="9">
        <v>10.714911000000001</v>
      </c>
      <c r="D123" s="9">
        <v>-3.4303E-2</v>
      </c>
      <c r="E123" s="9">
        <v>31.073070000000001</v>
      </c>
      <c r="F123" s="9">
        <v>22.067854000000001</v>
      </c>
      <c r="G123" s="9">
        <v>86.083196000000001</v>
      </c>
      <c r="H123" s="9">
        <v>10.75</v>
      </c>
      <c r="I123" s="9">
        <v>43.412917999999998</v>
      </c>
      <c r="L123" s="4">
        <f t="shared" si="15"/>
        <v>6.760143927583797E-4</v>
      </c>
      <c r="M123" s="4">
        <f t="shared" si="16"/>
        <v>7739.9570848548929</v>
      </c>
      <c r="N123" s="3" t="s">
        <v>18</v>
      </c>
      <c r="O123" s="4">
        <f t="shared" si="17"/>
        <v>1.3475735134482316</v>
      </c>
      <c r="P123" s="9">
        <f t="shared" si="18"/>
        <v>-7255.3028541946878</v>
      </c>
      <c r="Q123" s="9">
        <f t="shared" si="19"/>
        <v>45.840817258515585</v>
      </c>
      <c r="R123" s="3">
        <f t="shared" si="29"/>
        <v>0.2983055777476018</v>
      </c>
      <c r="S123" s="3">
        <f t="shared" si="30"/>
        <v>3.8251749007492073</v>
      </c>
      <c r="AH123" s="4">
        <f t="shared" si="25"/>
        <v>1.5773127212718003E-3</v>
      </c>
      <c r="AI123" s="4">
        <f t="shared" si="26"/>
        <v>3731.1000179420157</v>
      </c>
      <c r="AJ123" s="4"/>
      <c r="AK123" s="9">
        <f t="shared" si="22"/>
        <v>1.419222129414822</v>
      </c>
      <c r="AL123" s="9">
        <f t="shared" si="23"/>
        <v>-4080.3805970494486</v>
      </c>
      <c r="AM123" s="9">
        <f t="shared" si="24"/>
        <v>38.373327267861981</v>
      </c>
      <c r="AN123" s="4">
        <f t="shared" si="27"/>
        <v>0.3501089253312763</v>
      </c>
      <c r="AO123" s="4">
        <f t="shared" si="28"/>
        <v>3.64736261584624</v>
      </c>
      <c r="AY123" s="6">
        <v>444781.19099999999</v>
      </c>
      <c r="AZ123" s="6">
        <v>23.663045</v>
      </c>
      <c r="BA123" s="6">
        <v>25.000599999999999</v>
      </c>
      <c r="BB123" s="6">
        <v>14.978989</v>
      </c>
      <c r="BC123" s="6">
        <v>0.218669</v>
      </c>
      <c r="BD123" s="6">
        <v>21.063739000000002</v>
      </c>
      <c r="BE123" s="6">
        <v>85.844611</v>
      </c>
      <c r="BF123" s="6">
        <v>25</v>
      </c>
      <c r="BG123" s="6">
        <v>85.17568</v>
      </c>
    </row>
    <row r="124" spans="1:59" x14ac:dyDescent="0.25">
      <c r="A124" s="9">
        <v>18248.814060000001</v>
      </c>
      <c r="B124" s="9">
        <v>23.376059000000001</v>
      </c>
      <c r="C124" s="9">
        <v>10.720703</v>
      </c>
      <c r="D124" s="9">
        <v>-5.1747000000000001E-2</v>
      </c>
      <c r="E124" s="9">
        <v>31.034344999999998</v>
      </c>
      <c r="F124" s="9">
        <v>21.937749</v>
      </c>
      <c r="G124" s="9">
        <v>86.083894000000001</v>
      </c>
      <c r="H124" s="9">
        <v>10.75</v>
      </c>
      <c r="I124" s="9">
        <v>43.419911999999997</v>
      </c>
      <c r="L124" s="4">
        <f t="shared" si="15"/>
        <v>6.7637981579949096E-4</v>
      </c>
      <c r="M124" s="4">
        <f t="shared" si="16"/>
        <v>7730.3111168796968</v>
      </c>
      <c r="N124" s="3" t="s">
        <v>18</v>
      </c>
      <c r="O124" s="4">
        <f t="shared" si="17"/>
        <v>1.3483019512103271</v>
      </c>
      <c r="P124" s="9">
        <f t="shared" si="18"/>
        <v>-7246.2608894635332</v>
      </c>
      <c r="Q124" s="9">
        <f t="shared" si="19"/>
        <v>45.783687864852972</v>
      </c>
      <c r="R124" s="3">
        <f t="shared" si="29"/>
        <v>0.2988459868201816</v>
      </c>
      <c r="S124" s="3">
        <f t="shared" si="30"/>
        <v>3.8239278675239987</v>
      </c>
      <c r="AH124" s="4">
        <f t="shared" si="25"/>
        <v>1.5777177654575625E-3</v>
      </c>
      <c r="AI124" s="4">
        <f t="shared" si="26"/>
        <v>3725.5973948680312</v>
      </c>
      <c r="AJ124" s="4"/>
      <c r="AK124" s="9">
        <f t="shared" si="22"/>
        <v>1.4195865769109159</v>
      </c>
      <c r="AL124" s="9">
        <f t="shared" si="23"/>
        <v>-4074.3628552799992</v>
      </c>
      <c r="AM124" s="9">
        <f t="shared" si="24"/>
        <v>38.316734318052461</v>
      </c>
      <c r="AN124" s="4">
        <f t="shared" si="27"/>
        <v>0.3503656862023305</v>
      </c>
      <c r="AO124" s="4">
        <f t="shared" si="28"/>
        <v>3.6458867281259284</v>
      </c>
      <c r="AY124" s="6">
        <v>444783.96899999998</v>
      </c>
      <c r="AZ124" s="6">
        <v>23.579536000000001</v>
      </c>
      <c r="BA124" s="6">
        <v>25.007020000000001</v>
      </c>
      <c r="BB124" s="6">
        <v>14.956898000000001</v>
      </c>
      <c r="BC124" s="6">
        <v>0.22828100000000001</v>
      </c>
      <c r="BD124" s="6">
        <v>21.08794</v>
      </c>
      <c r="BE124" s="6">
        <v>85.843429999999998</v>
      </c>
      <c r="BF124" s="6">
        <v>25</v>
      </c>
      <c r="BG124" s="6">
        <v>85.166556</v>
      </c>
    </row>
    <row r="125" spans="1:59" x14ac:dyDescent="0.25">
      <c r="A125" s="9">
        <v>18250.129980000002</v>
      </c>
      <c r="B125" s="9">
        <v>23.480278999999999</v>
      </c>
      <c r="C125" s="9">
        <v>10.746359999999999</v>
      </c>
      <c r="D125" s="9">
        <v>-7.4909000000000003E-2</v>
      </c>
      <c r="E125" s="9">
        <v>30.998657000000001</v>
      </c>
      <c r="F125" s="9">
        <v>21.995327</v>
      </c>
      <c r="G125" s="9">
        <v>86.083894000000001</v>
      </c>
      <c r="H125" s="9">
        <v>10.75</v>
      </c>
      <c r="I125" s="9">
        <v>43.399881000000001</v>
      </c>
      <c r="L125" s="4">
        <f t="shared" si="15"/>
        <v>6.7799854144966209E-4</v>
      </c>
      <c r="M125" s="4">
        <f t="shared" si="16"/>
        <v>7721.4216319191091</v>
      </c>
      <c r="N125" s="3" t="s">
        <v>18</v>
      </c>
      <c r="O125" s="4">
        <f t="shared" si="17"/>
        <v>1.3515287343011564</v>
      </c>
      <c r="P125" s="9">
        <f t="shared" si="18"/>
        <v>-7237.9280389193</v>
      </c>
      <c r="Q125" s="9">
        <f t="shared" si="19"/>
        <v>45.73103883190187</v>
      </c>
      <c r="R125" s="3">
        <f t="shared" si="29"/>
        <v>0.30123634755249334</v>
      </c>
      <c r="S125" s="3">
        <f t="shared" si="30"/>
        <v>3.8227772540509535</v>
      </c>
      <c r="AH125" s="4">
        <f t="shared" si="25"/>
        <v>1.5774512690960891E-3</v>
      </c>
      <c r="AI125" s="4">
        <f t="shared" si="26"/>
        <v>3730.8541671894909</v>
      </c>
      <c r="AJ125" s="4"/>
      <c r="AK125" s="9">
        <f t="shared" si="22"/>
        <v>1.4193467908947943</v>
      </c>
      <c r="AL125" s="9">
        <f t="shared" si="23"/>
        <v>-4080.1117313970813</v>
      </c>
      <c r="AM125" s="9">
        <f t="shared" si="24"/>
        <v>38.370798761164146</v>
      </c>
      <c r="AN125" s="4">
        <f t="shared" si="27"/>
        <v>0.3501967593656452</v>
      </c>
      <c r="AO125" s="4">
        <f t="shared" si="28"/>
        <v>3.6472967213777094</v>
      </c>
      <c r="AY125" s="6">
        <v>444784.25599999999</v>
      </c>
      <c r="AZ125" s="6">
        <v>23.619813000000001</v>
      </c>
      <c r="BA125" s="6">
        <v>25.002796</v>
      </c>
      <c r="BB125" s="6">
        <v>14.978002</v>
      </c>
      <c r="BC125" s="6">
        <v>0.226716</v>
      </c>
      <c r="BD125" s="6">
        <v>21.126455</v>
      </c>
      <c r="BE125" s="6">
        <v>85.846014999999994</v>
      </c>
      <c r="BF125" s="6">
        <v>25</v>
      </c>
      <c r="BG125" s="6">
        <v>85.170243999999997</v>
      </c>
    </row>
    <row r="126" spans="1:59" x14ac:dyDescent="0.25">
      <c r="A126" s="9">
        <v>18250.423360000001</v>
      </c>
      <c r="B126" s="9">
        <v>23.405083999999999</v>
      </c>
      <c r="C126" s="9">
        <v>10.758464</v>
      </c>
      <c r="D126" s="9">
        <v>-8.3895999999999998E-2</v>
      </c>
      <c r="E126" s="9">
        <v>31.036263999999999</v>
      </c>
      <c r="F126" s="9">
        <v>22.046762999999999</v>
      </c>
      <c r="G126" s="9">
        <v>86.082992000000004</v>
      </c>
      <c r="H126" s="9">
        <v>10.75</v>
      </c>
      <c r="I126" s="9">
        <v>43.385748</v>
      </c>
      <c r="L126" s="4">
        <f t="shared" si="15"/>
        <v>6.7876219484911153E-4</v>
      </c>
      <c r="M126" s="4">
        <f t="shared" si="16"/>
        <v>7730.7891184947875</v>
      </c>
      <c r="N126" s="3" t="s">
        <v>18</v>
      </c>
      <c r="O126" s="4">
        <f t="shared" si="17"/>
        <v>1.353051008243215</v>
      </c>
      <c r="P126" s="9">
        <f t="shared" si="18"/>
        <v>-7246.708959968867</v>
      </c>
      <c r="Q126" s="9">
        <f t="shared" si="19"/>
        <v>45.786518886323293</v>
      </c>
      <c r="R126" s="3">
        <f t="shared" si="29"/>
        <v>0.30236204858386984</v>
      </c>
      <c r="S126" s="3">
        <f t="shared" si="30"/>
        <v>3.8239897003312326</v>
      </c>
      <c r="AH126" s="4">
        <f t="shared" si="25"/>
        <v>1.5779737256229264E-3</v>
      </c>
      <c r="AI126" s="4">
        <f t="shared" si="26"/>
        <v>3729.7918029954503</v>
      </c>
      <c r="AJ126" s="4"/>
      <c r="AK126" s="9">
        <f t="shared" si="22"/>
        <v>1.4198168827507371</v>
      </c>
      <c r="AL126" s="9">
        <f t="shared" si="23"/>
        <v>-4078.9499157868004</v>
      </c>
      <c r="AM126" s="9">
        <f t="shared" si="24"/>
        <v>38.359872640529595</v>
      </c>
      <c r="AN126" s="4">
        <f t="shared" si="27"/>
        <v>0.35052790748831403</v>
      </c>
      <c r="AO126" s="4">
        <f t="shared" si="28"/>
        <v>3.6470119298984014</v>
      </c>
      <c r="AY126" s="6">
        <v>444787.07199999999</v>
      </c>
      <c r="AZ126" s="6">
        <v>23.741548999999999</v>
      </c>
      <c r="BA126" s="6">
        <v>25.011077</v>
      </c>
      <c r="BB126" s="6">
        <v>14.973737</v>
      </c>
      <c r="BC126" s="6">
        <v>0.23047799999999999</v>
      </c>
      <c r="BD126" s="6">
        <v>21.054368</v>
      </c>
      <c r="BE126" s="6">
        <v>85.844926999999998</v>
      </c>
      <c r="BF126" s="6">
        <v>25</v>
      </c>
      <c r="BG126" s="6">
        <v>85.173775000000006</v>
      </c>
    </row>
    <row r="127" spans="1:59" x14ac:dyDescent="0.25">
      <c r="A127" s="9">
        <v>18252.22998</v>
      </c>
      <c r="B127" s="9">
        <v>23.39545</v>
      </c>
      <c r="C127" s="9">
        <v>10.713537000000001</v>
      </c>
      <c r="D127" s="9">
        <v>-0.10922800000000001</v>
      </c>
      <c r="E127" s="9">
        <v>31.045483999999998</v>
      </c>
      <c r="F127" s="9">
        <v>21.910433000000001</v>
      </c>
      <c r="G127" s="9">
        <v>86.086794999999995</v>
      </c>
      <c r="H127" s="9">
        <v>10.75</v>
      </c>
      <c r="I127" s="9">
        <v>43.438276000000002</v>
      </c>
      <c r="L127" s="4">
        <f t="shared" si="15"/>
        <v>6.7592770573170723E-4</v>
      </c>
      <c r="M127" s="4">
        <f t="shared" si="16"/>
        <v>7733.0857182296177</v>
      </c>
      <c r="N127" s="3" t="s">
        <v>18</v>
      </c>
      <c r="O127" s="4">
        <f t="shared" si="17"/>
        <v>1.3474007107056352</v>
      </c>
      <c r="P127" s="9">
        <f t="shared" si="18"/>
        <v>-7248.8617531211266</v>
      </c>
      <c r="Q127" s="9">
        <f t="shared" si="19"/>
        <v>45.800120771657561</v>
      </c>
      <c r="R127" s="3">
        <f t="shared" si="29"/>
        <v>0.29817733700875948</v>
      </c>
      <c r="S127" s="3">
        <f t="shared" si="30"/>
        <v>3.8242867280524173</v>
      </c>
      <c r="AH127" s="4">
        <f t="shared" si="25"/>
        <v>1.5770128497741482E-3</v>
      </c>
      <c r="AI127" s="4">
        <f t="shared" si="26"/>
        <v>3723.9110629586166</v>
      </c>
      <c r="AJ127" s="4"/>
      <c r="AK127" s="9">
        <f t="shared" si="22"/>
        <v>1.4189523133791626</v>
      </c>
      <c r="AL127" s="9">
        <f t="shared" si="23"/>
        <v>-4072.518660278452</v>
      </c>
      <c r="AM127" s="9">
        <f t="shared" si="24"/>
        <v>38.299390862789664</v>
      </c>
      <c r="AN127" s="4">
        <f t="shared" si="27"/>
        <v>0.34991879181981633</v>
      </c>
      <c r="AO127" s="4">
        <f t="shared" si="28"/>
        <v>3.6454339916943193</v>
      </c>
      <c r="AY127" s="6">
        <v>444787.55699999997</v>
      </c>
      <c r="AZ127" s="6">
        <v>23.739898</v>
      </c>
      <c r="BA127" s="6">
        <v>24.995847000000001</v>
      </c>
      <c r="BB127" s="6">
        <v>14.950127999999999</v>
      </c>
      <c r="BC127" s="6">
        <v>0.225021</v>
      </c>
      <c r="BD127" s="6">
        <v>21.095717</v>
      </c>
      <c r="BE127" s="6">
        <v>85.846703000000005</v>
      </c>
      <c r="BF127" s="6">
        <v>25</v>
      </c>
      <c r="BG127" s="6">
        <v>85.188366000000002</v>
      </c>
    </row>
    <row r="128" spans="1:59" x14ac:dyDescent="0.25">
      <c r="A128" s="9">
        <v>18253.206979999999</v>
      </c>
      <c r="B128" s="9">
        <v>23.507650999999999</v>
      </c>
      <c r="C128" s="9">
        <v>10.688642</v>
      </c>
      <c r="D128" s="9">
        <v>-0.11579399999999999</v>
      </c>
      <c r="E128" s="9">
        <v>31.007002</v>
      </c>
      <c r="F128" s="9">
        <v>22.014720000000001</v>
      </c>
      <c r="G128" s="9">
        <v>86.087446</v>
      </c>
      <c r="H128" s="9">
        <v>10.75</v>
      </c>
      <c r="I128" s="9">
        <v>43.481551000000003</v>
      </c>
      <c r="L128" s="4">
        <f t="shared" si="15"/>
        <v>6.7435705541947228E-4</v>
      </c>
      <c r="M128" s="4">
        <f t="shared" si="16"/>
        <v>7723.5002788591482</v>
      </c>
      <c r="N128" s="3" t="s">
        <v>18</v>
      </c>
      <c r="O128" s="4">
        <f t="shared" si="17"/>
        <v>1.3442697614502195</v>
      </c>
      <c r="P128" s="9">
        <f t="shared" si="18"/>
        <v>-7239.8765268645939</v>
      </c>
      <c r="Q128" s="9">
        <f t="shared" si="19"/>
        <v>45.743349865862221</v>
      </c>
      <c r="R128" s="3">
        <f t="shared" si="29"/>
        <v>0.29585093732507062</v>
      </c>
      <c r="S128" s="3">
        <f t="shared" si="30"/>
        <v>3.8230464230327845</v>
      </c>
      <c r="AH128" s="4">
        <f t="shared" si="25"/>
        <v>1.5769176454631954E-3</v>
      </c>
      <c r="AI128" s="4">
        <f t="shared" si="26"/>
        <v>3734.4544982705361</v>
      </c>
      <c r="AJ128" s="4"/>
      <c r="AK128" s="9">
        <f t="shared" si="22"/>
        <v>1.4188666511873236</v>
      </c>
      <c r="AL128" s="9">
        <f t="shared" si="23"/>
        <v>-4084.0491013457308</v>
      </c>
      <c r="AM128" s="9">
        <f t="shared" si="24"/>
        <v>38.407827166240729</v>
      </c>
      <c r="AN128" s="4">
        <f t="shared" si="27"/>
        <v>0.34985841996880351</v>
      </c>
      <c r="AO128" s="4">
        <f t="shared" si="28"/>
        <v>3.6482612712768545</v>
      </c>
      <c r="AY128" s="6">
        <v>444789.46600000001</v>
      </c>
      <c r="AZ128" s="6">
        <v>23.619813000000001</v>
      </c>
      <c r="BA128" s="6">
        <v>24.994337999999999</v>
      </c>
      <c r="BB128" s="6">
        <v>14.992456000000001</v>
      </c>
      <c r="BC128" s="6">
        <v>0.212094</v>
      </c>
      <c r="BD128" s="6">
        <v>21.164114999999999</v>
      </c>
      <c r="BE128" s="6">
        <v>85.846675000000005</v>
      </c>
      <c r="BF128" s="6">
        <v>25</v>
      </c>
      <c r="BG128" s="6">
        <v>85.190802000000005</v>
      </c>
    </row>
    <row r="129" spans="1:59" x14ac:dyDescent="0.25">
      <c r="A129" s="9">
        <v>18254.928980000001</v>
      </c>
      <c r="B129" s="9">
        <v>23.419867</v>
      </c>
      <c r="C129" s="9">
        <v>10.691459</v>
      </c>
      <c r="D129" s="9">
        <v>-0.13881599999999999</v>
      </c>
      <c r="E129" s="9">
        <v>31.021977</v>
      </c>
      <c r="F129" s="9">
        <v>22.009758999999999</v>
      </c>
      <c r="G129" s="9">
        <v>86.081783000000001</v>
      </c>
      <c r="H129" s="9">
        <v>10.75</v>
      </c>
      <c r="I129" s="9">
        <v>43.514578999999998</v>
      </c>
      <c r="L129" s="4">
        <f t="shared" si="15"/>
        <v>6.7453478275144923E-4</v>
      </c>
      <c r="M129" s="4">
        <f t="shared" si="16"/>
        <v>7727.2303852614341</v>
      </c>
      <c r="N129" s="3" t="s">
        <v>18</v>
      </c>
      <c r="O129" s="4">
        <f t="shared" si="17"/>
        <v>1.3446240448023989</v>
      </c>
      <c r="P129" s="9">
        <f t="shared" si="18"/>
        <v>-7243.3730645495261</v>
      </c>
      <c r="Q129" s="9">
        <f t="shared" si="19"/>
        <v>45.765441865090047</v>
      </c>
      <c r="R129" s="3">
        <f t="shared" si="29"/>
        <v>0.29611445338762821</v>
      </c>
      <c r="S129" s="3">
        <f t="shared" si="30"/>
        <v>3.8235292618778645</v>
      </c>
      <c r="AH129" s="4">
        <f t="shared" si="25"/>
        <v>1.5763820029184728E-3</v>
      </c>
      <c r="AI129" s="4">
        <f t="shared" si="26"/>
        <v>3738.9271387085632</v>
      </c>
      <c r="AJ129" s="4"/>
      <c r="AK129" s="9">
        <f t="shared" si="22"/>
        <v>1.418384694919125</v>
      </c>
      <c r="AL129" s="9">
        <f t="shared" si="23"/>
        <v>-4088.9404404074403</v>
      </c>
      <c r="AM129" s="9">
        <f t="shared" si="24"/>
        <v>38.453827030745714</v>
      </c>
      <c r="AN129" s="4">
        <f t="shared" si="27"/>
        <v>0.34951868533549685</v>
      </c>
      <c r="AO129" s="4">
        <f t="shared" si="28"/>
        <v>3.6494582236577928</v>
      </c>
      <c r="AY129" s="6">
        <v>444789.8371</v>
      </c>
      <c r="AZ129" s="6">
        <v>23.659696</v>
      </c>
      <c r="BA129" s="6">
        <v>24.985848000000001</v>
      </c>
      <c r="BB129" s="6">
        <v>15.010412000000001</v>
      </c>
      <c r="BC129" s="6">
        <v>0.21609900000000001</v>
      </c>
      <c r="BD129" s="6">
        <v>21.113009999999999</v>
      </c>
      <c r="BE129" s="6">
        <v>85.847111999999996</v>
      </c>
      <c r="BF129" s="6">
        <v>25</v>
      </c>
      <c r="BG129" s="6">
        <v>85.200481999999994</v>
      </c>
    </row>
    <row r="130" spans="1:59" x14ac:dyDescent="0.25">
      <c r="A130" s="9">
        <v>18255.231070000002</v>
      </c>
      <c r="B130" s="9">
        <v>23.353711000000001</v>
      </c>
      <c r="C130" s="9">
        <v>10.696991000000001</v>
      </c>
      <c r="D130" s="9">
        <v>-0.14487</v>
      </c>
      <c r="E130" s="9">
        <v>30.997631999999999</v>
      </c>
      <c r="F130" s="9">
        <v>21.987926999999999</v>
      </c>
      <c r="G130" s="9">
        <v>86.082267000000002</v>
      </c>
      <c r="H130" s="9">
        <v>10.75</v>
      </c>
      <c r="I130" s="9">
        <v>43.514752999999999</v>
      </c>
      <c r="L130" s="4">
        <f t="shared" si="15"/>
        <v>6.7488380213394708E-4</v>
      </c>
      <c r="M130" s="4">
        <f t="shared" si="16"/>
        <v>7721.1663157880675</v>
      </c>
      <c r="N130" s="3" t="s">
        <v>18</v>
      </c>
      <c r="O130" s="4">
        <f t="shared" si="17"/>
        <v>1.3453197833555606</v>
      </c>
      <c r="P130" s="9">
        <f t="shared" si="18"/>
        <v>-7237.6887099625683</v>
      </c>
      <c r="Q130" s="9">
        <f t="shared" si="19"/>
        <v>45.729526691720999</v>
      </c>
      <c r="R130" s="3">
        <f t="shared" si="29"/>
        <v>0.29663174193573316</v>
      </c>
      <c r="S130" s="3">
        <f t="shared" si="30"/>
        <v>3.8227441875556316</v>
      </c>
      <c r="AH130" s="4">
        <f t="shared" si="25"/>
        <v>1.5764808665071157E-3</v>
      </c>
      <c r="AI130" s="4">
        <f t="shared" si="26"/>
        <v>3747.2113376219022</v>
      </c>
      <c r="AJ130" s="4"/>
      <c r="AK130" s="9">
        <f t="shared" si="22"/>
        <v>1.4184736496272834</v>
      </c>
      <c r="AL130" s="9">
        <f t="shared" si="23"/>
        <v>-4098.0001505051423</v>
      </c>
      <c r="AM130" s="9">
        <f t="shared" si="24"/>
        <v>38.539027715403037</v>
      </c>
      <c r="AN130" s="4">
        <f t="shared" si="27"/>
        <v>0.34958139887095308</v>
      </c>
      <c r="AO130" s="4">
        <f t="shared" si="28"/>
        <v>3.6516714347334562</v>
      </c>
      <c r="AY130" s="6">
        <v>444791.2291</v>
      </c>
      <c r="AZ130" s="6">
        <v>23.687778000000002</v>
      </c>
      <c r="BA130" s="6">
        <v>24.987414999999999</v>
      </c>
      <c r="BB130" s="6">
        <v>15.043670000000001</v>
      </c>
      <c r="BC130" s="6">
        <v>0.23299300000000001</v>
      </c>
      <c r="BD130" s="6">
        <v>21.059681000000001</v>
      </c>
      <c r="BE130" s="6">
        <v>85.843429999999998</v>
      </c>
      <c r="BF130" s="6">
        <v>25</v>
      </c>
      <c r="BG130" s="6">
        <v>85.205196000000001</v>
      </c>
    </row>
    <row r="131" spans="1:59" x14ac:dyDescent="0.25">
      <c r="A131" s="9">
        <v>18256.887989999999</v>
      </c>
      <c r="B131" s="9">
        <v>23.442979000000001</v>
      </c>
      <c r="C131" s="9">
        <v>10.685692</v>
      </c>
      <c r="D131" s="9">
        <v>-0.156912</v>
      </c>
      <c r="E131" s="9">
        <v>31.022964000000002</v>
      </c>
      <c r="F131" s="9">
        <v>22.119136000000001</v>
      </c>
      <c r="G131" s="9">
        <v>86.077999000000005</v>
      </c>
      <c r="H131" s="9">
        <v>10.75</v>
      </c>
      <c r="I131" s="9">
        <v>43.553406000000003</v>
      </c>
      <c r="L131" s="4">
        <f t="shared" si="15"/>
        <v>6.7417093698520457E-4</v>
      </c>
      <c r="M131" s="4">
        <f t="shared" si="16"/>
        <v>7727.4762360139594</v>
      </c>
      <c r="N131" s="3" t="s">
        <v>18</v>
      </c>
      <c r="O131" s="4">
        <f t="shared" si="17"/>
        <v>1.3438987511950085</v>
      </c>
      <c r="P131" s="9">
        <f t="shared" si="18"/>
        <v>-7243.6035208229841</v>
      </c>
      <c r="Q131" s="9">
        <f t="shared" si="19"/>
        <v>45.766897945439823</v>
      </c>
      <c r="R131" s="3">
        <f t="shared" si="29"/>
        <v>0.29557490533092923</v>
      </c>
      <c r="S131" s="3">
        <f t="shared" si="30"/>
        <v>3.823561077525818</v>
      </c>
      <c r="AH131" s="4">
        <f t="shared" si="25"/>
        <v>1.5796691068316181E-3</v>
      </c>
      <c r="AI131" s="4">
        <f t="shared" si="26"/>
        <v>3728.622579659735</v>
      </c>
      <c r="AJ131" s="4"/>
      <c r="AK131" s="9">
        <f t="shared" si="22"/>
        <v>1.4213423396222375</v>
      </c>
      <c r="AL131" s="9">
        <f t="shared" si="23"/>
        <v>-4077.6712375981356</v>
      </c>
      <c r="AM131" s="9">
        <f t="shared" si="24"/>
        <v>38.347847503306028</v>
      </c>
      <c r="AN131" s="4">
        <f t="shared" si="27"/>
        <v>0.35160173468256095</v>
      </c>
      <c r="AO131" s="4">
        <f t="shared" si="28"/>
        <v>3.64669839855372</v>
      </c>
      <c r="AY131" s="6">
        <v>444793.3713</v>
      </c>
      <c r="AZ131" s="6">
        <v>23.741721999999999</v>
      </c>
      <c r="BA131" s="6">
        <v>25.037949000000001</v>
      </c>
      <c r="BB131" s="6">
        <v>14.969042999999999</v>
      </c>
      <c r="BC131" s="6">
        <v>0.216527</v>
      </c>
      <c r="BD131" s="6">
        <v>21.154857</v>
      </c>
      <c r="BE131" s="6">
        <v>85.849985000000004</v>
      </c>
      <c r="BF131" s="6">
        <v>25</v>
      </c>
      <c r="BG131" s="6">
        <v>85.140477000000004</v>
      </c>
    </row>
    <row r="132" spans="1:59" x14ac:dyDescent="0.25">
      <c r="A132" s="9">
        <v>18257.185990000002</v>
      </c>
      <c r="B132" s="9">
        <v>23.521127</v>
      </c>
      <c r="C132" s="9">
        <v>10.683706000000001</v>
      </c>
      <c r="D132" s="9">
        <v>-0.15737699999999999</v>
      </c>
      <c r="E132" s="9">
        <v>31.070796999999999</v>
      </c>
      <c r="F132" s="9">
        <v>22.119136000000001</v>
      </c>
      <c r="G132" s="9">
        <v>86.077999000000005</v>
      </c>
      <c r="H132" s="9">
        <v>10.75</v>
      </c>
      <c r="I132" s="9">
        <v>43.562102000000003</v>
      </c>
      <c r="L132" s="4">
        <f t="shared" ref="L132:L195" si="31">0.000063090994667*C132</f>
        <v>6.7404563826979603E-4</v>
      </c>
      <c r="M132" s="4">
        <f t="shared" ref="M132:M195" si="32">249.088908333*E132</f>
        <v>7739.3909057662513</v>
      </c>
      <c r="N132" s="3" t="s">
        <v>18</v>
      </c>
      <c r="O132" s="4">
        <f t="shared" ref="O132:O195" si="33">L132/(PI()*($AD$3^2)/4)</f>
        <v>1.3436489795452295</v>
      </c>
      <c r="P132" s="9">
        <f t="shared" ref="P132:P195" si="34">-M132/$AB$3</f>
        <v>-7254.7721276399061</v>
      </c>
      <c r="Q132" s="9">
        <f t="shared" ref="Q132:Q195" si="35">-$AD$3/4*P132</f>
        <v>45.837463995460837</v>
      </c>
      <c r="R132" s="3">
        <f t="shared" si="29"/>
        <v>0.29538903205497502</v>
      </c>
      <c r="S132" s="3">
        <f t="shared" si="30"/>
        <v>3.8251017479149616</v>
      </c>
      <c r="AH132" s="4">
        <f t="shared" si="25"/>
        <v>1.5794412221588809E-3</v>
      </c>
      <c r="AI132" s="4">
        <f t="shared" si="26"/>
        <v>3732.7146122458303</v>
      </c>
      <c r="AJ132" s="4"/>
      <c r="AK132" s="9">
        <f t="shared" ref="AK132:AK195" si="36">AH132/(PI()*($AE$3^2)/4)</f>
        <v>1.4211372953300427</v>
      </c>
      <c r="AL132" s="9">
        <f t="shared" ref="AL132:AL195" si="37">-AI132/$AC$3</f>
        <v>-4082.1463388515203</v>
      </c>
      <c r="AM132" s="9">
        <f t="shared" ref="AM132:AM195" si="38">-$AE$3/4*AL132</f>
        <v>38.389932921778296</v>
      </c>
      <c r="AN132" s="4">
        <f t="shared" si="27"/>
        <v>0.35145746325839367</v>
      </c>
      <c r="AO132" s="4">
        <f t="shared" si="28"/>
        <v>3.647795261727468</v>
      </c>
      <c r="AY132" s="6">
        <v>444794.63900000002</v>
      </c>
      <c r="AZ132" s="6">
        <v>23.751155000000001</v>
      </c>
      <c r="BA132" s="6">
        <v>25.034337000000001</v>
      </c>
      <c r="BB132" s="6">
        <v>14.985471</v>
      </c>
      <c r="BC132" s="6">
        <v>0.20905799999999999</v>
      </c>
      <c r="BD132" s="6">
        <v>21.266317999999998</v>
      </c>
      <c r="BE132" s="6">
        <v>85.844053000000002</v>
      </c>
      <c r="BF132" s="6">
        <v>25</v>
      </c>
      <c r="BG132" s="6">
        <v>85.121055999999996</v>
      </c>
    </row>
    <row r="133" spans="1:59" x14ac:dyDescent="0.25">
      <c r="A133" s="9">
        <v>18259.49006</v>
      </c>
      <c r="B133" s="9">
        <v>23.554583000000001</v>
      </c>
      <c r="C133" s="9">
        <v>10.650161000000001</v>
      </c>
      <c r="D133" s="9">
        <v>-0.132744</v>
      </c>
      <c r="E133" s="9">
        <v>31.074113000000001</v>
      </c>
      <c r="F133" s="9">
        <v>22.049942999999999</v>
      </c>
      <c r="G133" s="9">
        <v>86.088319999999996</v>
      </c>
      <c r="H133" s="9">
        <v>10.75</v>
      </c>
      <c r="I133" s="9">
        <v>43.66151</v>
      </c>
      <c r="L133" s="4">
        <f t="shared" si="31"/>
        <v>6.7192925085369148E-4</v>
      </c>
      <c r="M133" s="4">
        <f t="shared" si="32"/>
        <v>7740.2168845862843</v>
      </c>
      <c r="N133" s="3" t="s">
        <v>18</v>
      </c>
      <c r="O133" s="4">
        <f t="shared" si="33"/>
        <v>1.3394301527618226</v>
      </c>
      <c r="P133" s="9">
        <f t="shared" si="34"/>
        <v>-7255.5463860013915</v>
      </c>
      <c r="Q133" s="9">
        <f t="shared" si="35"/>
        <v>45.842355953353291</v>
      </c>
      <c r="R133" s="3">
        <f t="shared" si="29"/>
        <v>0.29224426438154316</v>
      </c>
      <c r="S133" s="3">
        <f t="shared" si="30"/>
        <v>3.8252084662287591</v>
      </c>
      <c r="AH133" s="4">
        <f t="shared" si="25"/>
        <v>1.5804993843214358E-3</v>
      </c>
      <c r="AI133" s="4">
        <f t="shared" si="26"/>
        <v>3736.4960309632334</v>
      </c>
      <c r="AJ133" s="4"/>
      <c r="AK133" s="9">
        <f t="shared" si="36"/>
        <v>1.422089400221707</v>
      </c>
      <c r="AL133" s="9">
        <f t="shared" si="37"/>
        <v>-4086.2817486474555</v>
      </c>
      <c r="AM133" s="9">
        <f t="shared" si="38"/>
        <v>38.428823762892698</v>
      </c>
      <c r="AN133" s="4">
        <f t="shared" si="27"/>
        <v>0.3521271987590785</v>
      </c>
      <c r="AO133" s="4">
        <f t="shared" si="28"/>
        <v>3.6488077968455954</v>
      </c>
      <c r="AY133" s="6">
        <v>444795.31599999999</v>
      </c>
      <c r="AZ133" s="6">
        <v>23.819676999999999</v>
      </c>
      <c r="BA133" s="6">
        <v>25.051109</v>
      </c>
      <c r="BB133" s="6">
        <v>15.000652000000001</v>
      </c>
      <c r="BC133" s="6">
        <v>0.216527</v>
      </c>
      <c r="BD133" s="6">
        <v>21.143877</v>
      </c>
      <c r="BE133" s="6">
        <v>85.843875999999995</v>
      </c>
      <c r="BF133" s="6">
        <v>25</v>
      </c>
      <c r="BG133" s="6">
        <v>85.095096999999996</v>
      </c>
    </row>
    <row r="134" spans="1:59" x14ac:dyDescent="0.25">
      <c r="A134" s="9">
        <v>18260.561030000001</v>
      </c>
      <c r="B134" s="9">
        <v>23.389019999999999</v>
      </c>
      <c r="C134" s="9">
        <v>10.657026</v>
      </c>
      <c r="D134" s="9">
        <v>-0.115449</v>
      </c>
      <c r="E134" s="9">
        <v>31.074000999999999</v>
      </c>
      <c r="F134" s="9">
        <v>22.009829</v>
      </c>
      <c r="G134" s="9">
        <v>86.088227000000003</v>
      </c>
      <c r="H134" s="9">
        <v>10.75</v>
      </c>
      <c r="I134" s="9">
        <v>43.689158999999997</v>
      </c>
      <c r="L134" s="4">
        <f t="shared" si="31"/>
        <v>6.7236237053208041E-4</v>
      </c>
      <c r="M134" s="4">
        <f t="shared" si="32"/>
        <v>7740.1889866285501</v>
      </c>
      <c r="N134" s="3" t="s">
        <v>18</v>
      </c>
      <c r="O134" s="4">
        <f t="shared" si="33"/>
        <v>1.3402935376438643</v>
      </c>
      <c r="P134" s="9">
        <f t="shared" si="34"/>
        <v>-7255.5202349348992</v>
      </c>
      <c r="Q134" s="9">
        <f t="shared" si="35"/>
        <v>45.842190724377424</v>
      </c>
      <c r="R134" s="3">
        <f t="shared" si="29"/>
        <v>0.29288864791631442</v>
      </c>
      <c r="S134" s="3">
        <f t="shared" si="30"/>
        <v>3.8252048619359562</v>
      </c>
      <c r="AH134" s="4">
        <f t="shared" si="25"/>
        <v>1.5843460422662829E-3</v>
      </c>
      <c r="AI134" s="4">
        <f t="shared" si="26"/>
        <v>3732.4224309563556</v>
      </c>
      <c r="AJ134" s="4"/>
      <c r="AK134" s="9">
        <f t="shared" si="36"/>
        <v>1.4255505160841435</v>
      </c>
      <c r="AL134" s="9">
        <f t="shared" si="37"/>
        <v>-4081.8268055078256</v>
      </c>
      <c r="AM134" s="9">
        <f t="shared" si="38"/>
        <v>38.386927918377523</v>
      </c>
      <c r="AN134" s="4">
        <f t="shared" si="27"/>
        <v>0.35455806619211477</v>
      </c>
      <c r="AO134" s="4">
        <f t="shared" si="28"/>
        <v>3.6477169828457989</v>
      </c>
      <c r="AY134" s="6">
        <v>444796.76699999999</v>
      </c>
      <c r="AZ134" s="6">
        <v>23.928460999999999</v>
      </c>
      <c r="BA134" s="6">
        <v>25.112079000000001</v>
      </c>
      <c r="BB134" s="6">
        <v>14.984298000000001</v>
      </c>
      <c r="BC134" s="6">
        <v>0.21865100000000001</v>
      </c>
      <c r="BD134" s="6">
        <v>21.119804999999999</v>
      </c>
      <c r="BE134" s="6">
        <v>85.836596</v>
      </c>
      <c r="BF134" s="6">
        <v>25</v>
      </c>
      <c r="BG134" s="6">
        <v>84.990046000000007</v>
      </c>
    </row>
    <row r="135" spans="1:59" x14ac:dyDescent="0.25">
      <c r="A135" s="9">
        <v>18261.33496</v>
      </c>
      <c r="B135" s="9">
        <v>23.388280999999999</v>
      </c>
      <c r="C135" s="9">
        <v>10.69135</v>
      </c>
      <c r="D135" s="9">
        <v>-0.110746</v>
      </c>
      <c r="E135" s="9">
        <v>31.082234</v>
      </c>
      <c r="F135" s="9">
        <v>22.01464</v>
      </c>
      <c r="G135" s="9">
        <v>86.081745999999995</v>
      </c>
      <c r="H135" s="9">
        <v>10.75</v>
      </c>
      <c r="I135" s="9">
        <v>43.675837999999999</v>
      </c>
      <c r="L135" s="4">
        <f t="shared" si="31"/>
        <v>6.7452790583303051E-4</v>
      </c>
      <c r="M135" s="4">
        <f t="shared" si="32"/>
        <v>7742.2397356108559</v>
      </c>
      <c r="N135" s="3" t="s">
        <v>18</v>
      </c>
      <c r="O135" s="4">
        <f t="shared" si="33"/>
        <v>1.3446103362878843</v>
      </c>
      <c r="P135" s="9">
        <f t="shared" si="34"/>
        <v>-7257.4425718137009</v>
      </c>
      <c r="Q135" s="9">
        <f t="shared" si="35"/>
        <v>45.854336529361916</v>
      </c>
      <c r="R135" s="3">
        <f t="shared" si="29"/>
        <v>0.29610425828183068</v>
      </c>
      <c r="S135" s="3">
        <f t="shared" si="30"/>
        <v>3.8254697750230551</v>
      </c>
      <c r="AH135" s="4">
        <f t="shared" si="25"/>
        <v>1.5847368278872501E-3</v>
      </c>
      <c r="AI135" s="4">
        <f t="shared" si="26"/>
        <v>3736.4148279791166</v>
      </c>
      <c r="AJ135" s="4"/>
      <c r="AK135" s="9">
        <f t="shared" si="36"/>
        <v>1.4259021341200941</v>
      </c>
      <c r="AL135" s="9">
        <f t="shared" si="37"/>
        <v>-4086.1929439841606</v>
      </c>
      <c r="AM135" s="9">
        <f t="shared" si="38"/>
        <v>38.427988612757446</v>
      </c>
      <c r="AN135" s="4">
        <f t="shared" si="27"/>
        <v>0.35480468998767922</v>
      </c>
      <c r="AO135" s="4">
        <f t="shared" si="28"/>
        <v>3.648786064220745</v>
      </c>
      <c r="AY135" s="6">
        <v>444797.26699999999</v>
      </c>
      <c r="AZ135" s="6">
        <v>23.929962</v>
      </c>
      <c r="BA135" s="6">
        <v>25.118272999999999</v>
      </c>
      <c r="BB135" s="6">
        <v>15.000325999999999</v>
      </c>
      <c r="BC135" s="6">
        <v>0.22200300000000001</v>
      </c>
      <c r="BD135" s="6">
        <v>21.051791999999999</v>
      </c>
      <c r="BE135" s="6">
        <v>85.842044000000001</v>
      </c>
      <c r="BF135" s="6">
        <v>25</v>
      </c>
      <c r="BG135" s="6">
        <v>84.964609999999993</v>
      </c>
    </row>
    <row r="136" spans="1:59" x14ac:dyDescent="0.25">
      <c r="A136" s="9">
        <v>18262.83599</v>
      </c>
      <c r="B136" s="9">
        <v>23.39141</v>
      </c>
      <c r="C136" s="9">
        <v>10.718658</v>
      </c>
      <c r="D136" s="9">
        <v>-8.2751000000000005E-2</v>
      </c>
      <c r="E136" s="9">
        <v>31.158341</v>
      </c>
      <c r="F136" s="9">
        <v>21.987036</v>
      </c>
      <c r="G136" s="9">
        <v>86.081847999999994</v>
      </c>
      <c r="H136" s="9">
        <v>10.75</v>
      </c>
      <c r="I136" s="9">
        <v>43.672130000000003</v>
      </c>
      <c r="L136" s="4">
        <f t="shared" si="31"/>
        <v>6.7625079471539688E-4</v>
      </c>
      <c r="M136" s="4">
        <f t="shared" si="32"/>
        <v>7761.1971451573554</v>
      </c>
      <c r="N136" s="3" t="s">
        <v>18</v>
      </c>
      <c r="O136" s="4">
        <f t="shared" si="33"/>
        <v>1.3480447593554434</v>
      </c>
      <c r="P136" s="9">
        <f t="shared" si="34"/>
        <v>-7275.2129219697745</v>
      </c>
      <c r="Q136" s="9">
        <f t="shared" si="35"/>
        <v>45.966614044235527</v>
      </c>
      <c r="R136" s="3">
        <f t="shared" si="29"/>
        <v>0.29865521620848251</v>
      </c>
      <c r="S136" s="3">
        <f t="shared" si="30"/>
        <v>3.8279153513350348</v>
      </c>
      <c r="AH136" s="4">
        <f t="shared" ref="AH136:AH199" si="39">0.000063090994667*BA136</f>
        <v>1.5848769529864058E-3</v>
      </c>
      <c r="AI136" s="4">
        <f t="shared" ref="AI136:AI199" si="40">249.088908333*BB136</f>
        <v>3733.6031123818539</v>
      </c>
      <c r="AJ136" s="4"/>
      <c r="AK136" s="9">
        <f t="shared" si="36"/>
        <v>1.4260282147881356</v>
      </c>
      <c r="AL136" s="9">
        <f t="shared" si="37"/>
        <v>-4083.1180144158507</v>
      </c>
      <c r="AM136" s="9">
        <f t="shared" si="38"/>
        <v>38.399070898871706</v>
      </c>
      <c r="AN136" s="4">
        <f t="shared" ref="AN136:AN199" si="41">LN(AK136)</f>
        <v>0.35489310776279903</v>
      </c>
      <c r="AO136" s="4">
        <f t="shared" ref="AO136:AO199" si="42">LN(AM136)</f>
        <v>3.6480332639590864</v>
      </c>
      <c r="AY136" s="6">
        <v>444798.8371</v>
      </c>
      <c r="AZ136" s="6">
        <v>23.781254000000001</v>
      </c>
      <c r="BA136" s="6">
        <v>25.120494000000001</v>
      </c>
      <c r="BB136" s="6">
        <v>14.989038000000001</v>
      </c>
      <c r="BC136" s="6">
        <v>0.21580099999999999</v>
      </c>
      <c r="BD136" s="6">
        <v>21.104009999999999</v>
      </c>
      <c r="BE136" s="6">
        <v>85.843671999999998</v>
      </c>
      <c r="BF136" s="6">
        <v>25</v>
      </c>
      <c r="BG136" s="6">
        <v>84.900685999999993</v>
      </c>
    </row>
    <row r="137" spans="1:59" x14ac:dyDescent="0.25">
      <c r="A137" s="9">
        <v>18263.132989999998</v>
      </c>
      <c r="B137" s="9">
        <v>23.454435</v>
      </c>
      <c r="C137" s="9">
        <v>10.709455</v>
      </c>
      <c r="D137" s="9">
        <v>-6.8212999999999996E-2</v>
      </c>
      <c r="E137" s="9">
        <v>31.113191</v>
      </c>
      <c r="F137" s="9">
        <v>22.017969999999998</v>
      </c>
      <c r="G137" s="9">
        <v>86.084153999999998</v>
      </c>
      <c r="H137" s="9">
        <v>10.75</v>
      </c>
      <c r="I137" s="9">
        <v>43.684617000000003</v>
      </c>
      <c r="L137" s="4">
        <f t="shared" si="31"/>
        <v>6.7567016829147653E-4</v>
      </c>
      <c r="M137" s="4">
        <f t="shared" si="32"/>
        <v>7749.9507809461211</v>
      </c>
      <c r="N137" s="3" t="s">
        <v>18</v>
      </c>
      <c r="O137" s="4">
        <f t="shared" si="33"/>
        <v>1.3468873331253737</v>
      </c>
      <c r="P137" s="9">
        <f t="shared" si="34"/>
        <v>-7264.6707732903278</v>
      </c>
      <c r="Q137" s="9">
        <f t="shared" si="35"/>
        <v>45.900006113341611</v>
      </c>
      <c r="R137" s="3">
        <f t="shared" si="29"/>
        <v>0.29779625111287689</v>
      </c>
      <c r="S137" s="3">
        <f t="shared" si="30"/>
        <v>3.8264652502547611</v>
      </c>
      <c r="AH137" s="4">
        <f t="shared" si="39"/>
        <v>1.5839568339201821E-3</v>
      </c>
      <c r="AI137" s="4">
        <f t="shared" si="40"/>
        <v>3730.7057102001245</v>
      </c>
      <c r="AJ137" s="4"/>
      <c r="AK137" s="9">
        <f t="shared" si="36"/>
        <v>1.4252003172362613</v>
      </c>
      <c r="AL137" s="9">
        <f t="shared" si="37"/>
        <v>-4079.9493768592788</v>
      </c>
      <c r="AM137" s="9">
        <f t="shared" si="38"/>
        <v>38.369271922266563</v>
      </c>
      <c r="AN137" s="4">
        <f t="shared" si="41"/>
        <v>0.35431237734021609</v>
      </c>
      <c r="AO137" s="4">
        <f t="shared" si="42"/>
        <v>3.6472569288968275</v>
      </c>
      <c r="AY137" s="6">
        <v>444799.36709999997</v>
      </c>
      <c r="AZ137" s="6">
        <v>23.92718</v>
      </c>
      <c r="BA137" s="6">
        <v>25.105910000000002</v>
      </c>
      <c r="BB137" s="6">
        <v>14.977406</v>
      </c>
      <c r="BC137" s="6">
        <v>0.21615500000000001</v>
      </c>
      <c r="BD137" s="6">
        <v>21.155486</v>
      </c>
      <c r="BE137" s="6">
        <v>85.846805000000003</v>
      </c>
      <c r="BF137" s="6">
        <v>25</v>
      </c>
      <c r="BG137" s="6">
        <v>84.894407000000001</v>
      </c>
    </row>
    <row r="138" spans="1:59" x14ac:dyDescent="0.25">
      <c r="A138" s="9">
        <v>18264.838090000001</v>
      </c>
      <c r="B138" s="9">
        <v>23.450198</v>
      </c>
      <c r="C138" s="9">
        <v>10.678182</v>
      </c>
      <c r="D138" s="9">
        <v>-6.3341999999999996E-2</v>
      </c>
      <c r="E138" s="9">
        <v>31.167822000000001</v>
      </c>
      <c r="F138" s="9">
        <v>21.918575000000001</v>
      </c>
      <c r="G138" s="9">
        <v>86.088627000000002</v>
      </c>
      <c r="H138" s="9">
        <v>10.75</v>
      </c>
      <c r="I138" s="9">
        <v>43.748412999999999</v>
      </c>
      <c r="L138" s="4">
        <f t="shared" si="31"/>
        <v>6.7369712361525541E-4</v>
      </c>
      <c r="M138" s="4">
        <f t="shared" si="32"/>
        <v>7763.5587570972612</v>
      </c>
      <c r="N138" s="3" t="s">
        <v>18</v>
      </c>
      <c r="O138" s="4">
        <f t="shared" si="33"/>
        <v>1.3429542471215734</v>
      </c>
      <c r="P138" s="9">
        <f t="shared" si="34"/>
        <v>-7277.426656446627</v>
      </c>
      <c r="Q138" s="9">
        <f t="shared" si="35"/>
        <v>45.980600972093903</v>
      </c>
      <c r="R138" s="3">
        <f t="shared" si="29"/>
        <v>0.294871849292559</v>
      </c>
      <c r="S138" s="3">
        <f t="shared" si="30"/>
        <v>3.8282195895430933</v>
      </c>
      <c r="AH138" s="4">
        <f t="shared" si="39"/>
        <v>1.5846945569208232E-3</v>
      </c>
      <c r="AI138" s="4">
        <f t="shared" si="40"/>
        <v>3737.6976358570314</v>
      </c>
      <c r="AJ138" s="4"/>
      <c r="AK138" s="9">
        <f t="shared" si="36"/>
        <v>1.4258640998798477</v>
      </c>
      <c r="AL138" s="9">
        <f t="shared" si="37"/>
        <v>-4087.5958397386607</v>
      </c>
      <c r="AM138" s="9">
        <f t="shared" si="38"/>
        <v>38.441181935446274</v>
      </c>
      <c r="AN138" s="4">
        <f t="shared" si="41"/>
        <v>0.35477801582358037</v>
      </c>
      <c r="AO138" s="4">
        <f t="shared" si="42"/>
        <v>3.6491293311696213</v>
      </c>
      <c r="AY138" s="6">
        <v>444800.66639999999</v>
      </c>
      <c r="AZ138" s="6">
        <v>23.881371999999999</v>
      </c>
      <c r="BA138" s="6">
        <v>25.117602999999999</v>
      </c>
      <c r="BB138" s="6">
        <v>15.005476</v>
      </c>
      <c r="BC138" s="6">
        <v>0.24316299999999999</v>
      </c>
      <c r="BD138" s="6">
        <v>21.109694000000001</v>
      </c>
      <c r="BE138" s="6">
        <v>85.850477999999995</v>
      </c>
      <c r="BF138" s="6">
        <v>25</v>
      </c>
      <c r="BG138" s="6">
        <v>84.840348000000006</v>
      </c>
    </row>
    <row r="139" spans="1:59" x14ac:dyDescent="0.25">
      <c r="A139" s="9">
        <v>18265.517459999999</v>
      </c>
      <c r="B139" s="9">
        <v>23.527435000000001</v>
      </c>
      <c r="C139" s="9">
        <v>10.665291</v>
      </c>
      <c r="D139" s="9">
        <v>-6.0920000000000002E-2</v>
      </c>
      <c r="E139" s="9">
        <v>31.161004999999999</v>
      </c>
      <c r="F139" s="9">
        <v>21.996877000000001</v>
      </c>
      <c r="G139" s="9">
        <v>86.081783000000001</v>
      </c>
      <c r="H139" s="9">
        <v>10.75</v>
      </c>
      <c r="I139" s="9">
        <v>43.779076000000003</v>
      </c>
      <c r="L139" s="4">
        <f t="shared" si="31"/>
        <v>6.7288381760300308E-4</v>
      </c>
      <c r="M139" s="4">
        <f t="shared" si="32"/>
        <v>7761.8607180091549</v>
      </c>
      <c r="N139" s="3" t="s">
        <v>18</v>
      </c>
      <c r="O139" s="4">
        <f t="shared" si="33"/>
        <v>1.3413329951893955</v>
      </c>
      <c r="P139" s="9">
        <f t="shared" si="34"/>
        <v>-7275.8349437656125</v>
      </c>
      <c r="Q139" s="9">
        <f t="shared" si="35"/>
        <v>45.970544133447085</v>
      </c>
      <c r="R139" s="3">
        <f t="shared" si="29"/>
        <v>0.29366389203391557</v>
      </c>
      <c r="S139" s="3">
        <f t="shared" si="30"/>
        <v>3.8280008464556552</v>
      </c>
      <c r="AH139" s="4">
        <f t="shared" si="39"/>
        <v>1.5841049084846653E-3</v>
      </c>
      <c r="AI139" s="4">
        <f t="shared" si="40"/>
        <v>3739.0641376081462</v>
      </c>
      <c r="AJ139" s="4"/>
      <c r="AK139" s="9">
        <f t="shared" si="36"/>
        <v>1.4253335506121696</v>
      </c>
      <c r="AL139" s="9">
        <f t="shared" si="37"/>
        <v>-4089.0902642258816</v>
      </c>
      <c r="AM139" s="9">
        <f t="shared" si="38"/>
        <v>38.455236026372674</v>
      </c>
      <c r="AN139" s="4">
        <f t="shared" si="41"/>
        <v>0.35440585693539517</v>
      </c>
      <c r="AO139" s="4">
        <f t="shared" si="42"/>
        <v>3.6494948642192848</v>
      </c>
      <c r="AY139" s="6">
        <v>444802.9742</v>
      </c>
      <c r="AZ139" s="6">
        <v>23.891542999999999</v>
      </c>
      <c r="BA139" s="6">
        <v>25.108256999999998</v>
      </c>
      <c r="BB139" s="6">
        <v>15.010961999999999</v>
      </c>
      <c r="BC139" s="6">
        <v>0.26147300000000001</v>
      </c>
      <c r="BD139" s="6">
        <v>21.092659000000001</v>
      </c>
      <c r="BE139" s="6">
        <v>85.839115000000007</v>
      </c>
      <c r="BF139" s="6">
        <v>25</v>
      </c>
      <c r="BG139" s="6">
        <v>84.753708000000003</v>
      </c>
    </row>
    <row r="140" spans="1:59" x14ac:dyDescent="0.25">
      <c r="A140" s="9">
        <v>18266.83699</v>
      </c>
      <c r="B140" s="9">
        <v>23.438002000000001</v>
      </c>
      <c r="C140" s="9">
        <v>10.680512</v>
      </c>
      <c r="D140" s="9">
        <v>-6.6647999999999999E-2</v>
      </c>
      <c r="E140" s="9">
        <v>31.158564999999999</v>
      </c>
      <c r="F140" s="9">
        <v>21.996727</v>
      </c>
      <c r="G140" s="9">
        <v>86.082730999999995</v>
      </c>
      <c r="H140" s="9">
        <v>10.75</v>
      </c>
      <c r="I140" s="9">
        <v>43.796408999999997</v>
      </c>
      <c r="L140" s="4">
        <f t="shared" si="31"/>
        <v>6.738441256328296E-4</v>
      </c>
      <c r="M140" s="4">
        <f t="shared" si="32"/>
        <v>7761.2529410728221</v>
      </c>
      <c r="N140" s="3" t="s">
        <v>18</v>
      </c>
      <c r="O140" s="4">
        <f t="shared" si="33"/>
        <v>1.343247282340096</v>
      </c>
      <c r="P140" s="9">
        <f t="shared" si="34"/>
        <v>-7275.2652241027581</v>
      </c>
      <c r="Q140" s="9">
        <f t="shared" si="35"/>
        <v>45.966944502187253</v>
      </c>
      <c r="R140" s="3">
        <f t="shared" si="29"/>
        <v>0.2950900274273498</v>
      </c>
      <c r="S140" s="3">
        <f t="shared" si="30"/>
        <v>3.827922540395416</v>
      </c>
      <c r="AH140" s="4">
        <f t="shared" si="39"/>
        <v>1.5846426961232071E-3</v>
      </c>
      <c r="AI140" s="4">
        <f t="shared" si="40"/>
        <v>3741.5438176906018</v>
      </c>
      <c r="AJ140" s="4"/>
      <c r="AK140" s="9">
        <f t="shared" si="36"/>
        <v>1.4258174369761423</v>
      </c>
      <c r="AL140" s="9">
        <f t="shared" si="37"/>
        <v>-4091.8020753396781</v>
      </c>
      <c r="AM140" s="9">
        <f t="shared" si="38"/>
        <v>38.480738847220707</v>
      </c>
      <c r="AN140" s="4">
        <f t="shared" si="41"/>
        <v>0.35474528923535054</v>
      </c>
      <c r="AO140" s="4">
        <f t="shared" si="42"/>
        <v>3.6501578264245214</v>
      </c>
      <c r="AY140" s="6">
        <v>444803.52799999999</v>
      </c>
      <c r="AZ140" s="6">
        <v>23.823001999999999</v>
      </c>
      <c r="BA140" s="6">
        <v>25.116781</v>
      </c>
      <c r="BB140" s="6">
        <v>15.020917000000001</v>
      </c>
      <c r="BC140" s="6">
        <v>0.26488200000000001</v>
      </c>
      <c r="BD140" s="6">
        <v>21.100066000000002</v>
      </c>
      <c r="BE140" s="6">
        <v>85.837143999999995</v>
      </c>
      <c r="BF140" s="6">
        <v>25</v>
      </c>
      <c r="BG140" s="6">
        <v>84.724542</v>
      </c>
    </row>
    <row r="141" spans="1:59" x14ac:dyDescent="0.25">
      <c r="A141" s="9">
        <v>18268.308990000001</v>
      </c>
      <c r="B141" s="9">
        <v>23.381826</v>
      </c>
      <c r="C141" s="9">
        <v>10.696664</v>
      </c>
      <c r="D141" s="9">
        <v>-5.4355000000000001E-2</v>
      </c>
      <c r="E141" s="9">
        <v>31.182611999999999</v>
      </c>
      <c r="F141" s="9">
        <v>21.936188000000001</v>
      </c>
      <c r="G141" s="9">
        <v>86.077487000000005</v>
      </c>
      <c r="H141" s="9">
        <v>10.75</v>
      </c>
      <c r="I141" s="9">
        <v>43.812742</v>
      </c>
      <c r="L141" s="4">
        <f t="shared" si="31"/>
        <v>6.7486317137869091E-4</v>
      </c>
      <c r="M141" s="4">
        <f t="shared" si="32"/>
        <v>7767.2427820515059</v>
      </c>
      <c r="N141" s="3" t="s">
        <v>18</v>
      </c>
      <c r="O141" s="4">
        <f t="shared" si="33"/>
        <v>1.3452786578120168</v>
      </c>
      <c r="P141" s="9">
        <f t="shared" si="34"/>
        <v>-7280.8799981735156</v>
      </c>
      <c r="Q141" s="9">
        <f t="shared" si="35"/>
        <v>46.002420048459818</v>
      </c>
      <c r="R141" s="3">
        <f t="shared" si="29"/>
        <v>0.29660117212426096</v>
      </c>
      <c r="S141" s="3">
        <f t="shared" si="30"/>
        <v>3.8286940048543774</v>
      </c>
      <c r="AH141" s="4">
        <f t="shared" si="39"/>
        <v>1.5905010104330112E-3</v>
      </c>
      <c r="AI141" s="4">
        <f t="shared" si="40"/>
        <v>3746.0373815969288</v>
      </c>
      <c r="AJ141" s="4"/>
      <c r="AK141" s="9">
        <f t="shared" si="36"/>
        <v>1.4310885853016551</v>
      </c>
      <c r="AL141" s="9">
        <f t="shared" si="37"/>
        <v>-4096.7162965845682</v>
      </c>
      <c r="AM141" s="9">
        <f t="shared" si="38"/>
        <v>38.526953903785085</v>
      </c>
      <c r="AN141" s="4">
        <f t="shared" si="41"/>
        <v>0.35843540313186451</v>
      </c>
      <c r="AO141" s="4">
        <f t="shared" si="42"/>
        <v>3.6513580977340938</v>
      </c>
      <c r="AY141" s="6">
        <v>444806.06800000003</v>
      </c>
      <c r="AZ141" s="6">
        <v>23.905926999999998</v>
      </c>
      <c r="BA141" s="6">
        <v>25.209636</v>
      </c>
      <c r="BB141" s="6">
        <v>15.038957</v>
      </c>
      <c r="BC141" s="6">
        <v>0.29509400000000002</v>
      </c>
      <c r="BD141" s="6">
        <v>21.049087</v>
      </c>
      <c r="BE141" s="6">
        <v>85.839701000000005</v>
      </c>
      <c r="BF141" s="6">
        <v>25</v>
      </c>
      <c r="BG141" s="6">
        <v>84.478482</v>
      </c>
    </row>
    <row r="142" spans="1:59" x14ac:dyDescent="0.25">
      <c r="A142" s="9">
        <v>18269.897990000001</v>
      </c>
      <c r="B142" s="9">
        <v>23.459067999999998</v>
      </c>
      <c r="C142" s="9">
        <v>10.750643</v>
      </c>
      <c r="D142" s="9">
        <v>-5.144E-2</v>
      </c>
      <c r="E142" s="9">
        <v>31.245327</v>
      </c>
      <c r="F142" s="9">
        <v>22.000208000000001</v>
      </c>
      <c r="G142" s="9">
        <v>86.078203000000002</v>
      </c>
      <c r="H142" s="9">
        <v>10.75</v>
      </c>
      <c r="I142" s="9">
        <v>43.770792999999998</v>
      </c>
      <c r="L142" s="4">
        <f t="shared" si="31"/>
        <v>6.7826876017982088E-4</v>
      </c>
      <c r="M142" s="4">
        <f t="shared" si="32"/>
        <v>7782.8643929376103</v>
      </c>
      <c r="N142" s="3" t="s">
        <v>18</v>
      </c>
      <c r="O142" s="4">
        <f t="shared" si="33"/>
        <v>1.3520673908852474</v>
      </c>
      <c r="P142" s="9">
        <f t="shared" si="34"/>
        <v>-7295.5234279505157</v>
      </c>
      <c r="Q142" s="9">
        <f t="shared" si="35"/>
        <v>46.094940898648346</v>
      </c>
      <c r="R142" s="3">
        <f t="shared" si="29"/>
        <v>0.30163482170786021</v>
      </c>
      <c r="S142" s="3">
        <f t="shared" si="30"/>
        <v>3.8307032020856906</v>
      </c>
      <c r="AH142" s="4">
        <f t="shared" si="39"/>
        <v>1.5888902342481681E-3</v>
      </c>
      <c r="AI142" s="4">
        <f t="shared" si="40"/>
        <v>3741.3607373429768</v>
      </c>
      <c r="AJ142" s="4"/>
      <c r="AK142" s="9">
        <f t="shared" si="36"/>
        <v>1.4296392536781704</v>
      </c>
      <c r="AL142" s="9">
        <f t="shared" si="37"/>
        <v>-4091.6018562368513</v>
      </c>
      <c r="AM142" s="9">
        <f t="shared" si="38"/>
        <v>38.478855916701036</v>
      </c>
      <c r="AN142" s="4">
        <f t="shared" si="41"/>
        <v>0.35742214229122216</v>
      </c>
      <c r="AO142" s="4">
        <f t="shared" si="42"/>
        <v>3.6501088934610406</v>
      </c>
      <c r="AY142" s="6">
        <v>444806.53</v>
      </c>
      <c r="AZ142" s="6">
        <v>23.866029999999999</v>
      </c>
      <c r="BA142" s="6">
        <v>25.184104999999999</v>
      </c>
      <c r="BB142" s="6">
        <v>15.020182</v>
      </c>
      <c r="BC142" s="6">
        <v>0.31709100000000001</v>
      </c>
      <c r="BD142" s="6">
        <v>21.089455000000001</v>
      </c>
      <c r="BE142" s="6">
        <v>85.840287000000004</v>
      </c>
      <c r="BF142" s="6">
        <v>25</v>
      </c>
      <c r="BG142" s="6">
        <v>84.473760999999996</v>
      </c>
    </row>
    <row r="143" spans="1:59" x14ac:dyDescent="0.25">
      <c r="A143" s="9">
        <v>18270.181049999999</v>
      </c>
      <c r="B143" s="9">
        <v>23.372216999999999</v>
      </c>
      <c r="C143" s="9">
        <v>10.767918999999999</v>
      </c>
      <c r="D143" s="9">
        <v>-4.6149999999999997E-2</v>
      </c>
      <c r="E143" s="9">
        <v>31.276619</v>
      </c>
      <c r="F143" s="9">
        <v>21.991917000000001</v>
      </c>
      <c r="G143" s="9">
        <v>86.074055999999999</v>
      </c>
      <c r="H143" s="9">
        <v>10.75</v>
      </c>
      <c r="I143" s="9">
        <v>43.752543000000003</v>
      </c>
      <c r="L143" s="4">
        <f t="shared" si="31"/>
        <v>6.7935872020368794E-4</v>
      </c>
      <c r="M143" s="4">
        <f t="shared" si="32"/>
        <v>7790.6588830571663</v>
      </c>
      <c r="N143" s="3" t="s">
        <v>18</v>
      </c>
      <c r="O143" s="4">
        <f t="shared" si="33"/>
        <v>1.3542401275527129</v>
      </c>
      <c r="P143" s="9">
        <f t="shared" si="34"/>
        <v>-7302.8298491349515</v>
      </c>
      <c r="Q143" s="9">
        <f t="shared" si="35"/>
        <v>46.141104694296907</v>
      </c>
      <c r="R143" s="3">
        <f t="shared" si="29"/>
        <v>0.30324050555530102</v>
      </c>
      <c r="S143" s="3">
        <f t="shared" si="30"/>
        <v>3.8317041946847645</v>
      </c>
      <c r="AH143" s="4">
        <f t="shared" si="39"/>
        <v>1.5870282297225609E-3</v>
      </c>
      <c r="AI143" s="4">
        <f t="shared" si="40"/>
        <v>3749.7049666832236</v>
      </c>
      <c r="AJ143" s="4"/>
      <c r="AK143" s="9">
        <f t="shared" si="36"/>
        <v>1.4279638737790712</v>
      </c>
      <c r="AL143" s="9">
        <f t="shared" si="37"/>
        <v>-4100.7272164077249</v>
      </c>
      <c r="AM143" s="9">
        <f t="shared" si="38"/>
        <v>38.564673997623991</v>
      </c>
      <c r="AN143" s="4">
        <f t="shared" si="41"/>
        <v>0.35624956512334105</v>
      </c>
      <c r="AO143" s="4">
        <f t="shared" si="42"/>
        <v>3.6523366760278937</v>
      </c>
      <c r="AY143" s="6">
        <v>444807.56510000001</v>
      </c>
      <c r="AZ143" s="6">
        <v>23.804898999999999</v>
      </c>
      <c r="BA143" s="6">
        <v>25.154592000000001</v>
      </c>
      <c r="BB143" s="6">
        <v>15.053680999999999</v>
      </c>
      <c r="BC143" s="6">
        <v>0.31319900000000001</v>
      </c>
      <c r="BD143" s="6">
        <v>21.165872</v>
      </c>
      <c r="BE143" s="6">
        <v>85.844053000000002</v>
      </c>
      <c r="BF143" s="6">
        <v>25</v>
      </c>
      <c r="BG143" s="6">
        <v>84.444650999999993</v>
      </c>
    </row>
    <row r="144" spans="1:59" x14ac:dyDescent="0.25">
      <c r="A144" s="9">
        <v>18272.003000000001</v>
      </c>
      <c r="B144" s="9">
        <v>23.373325000000001</v>
      </c>
      <c r="C144" s="9">
        <v>10.811722</v>
      </c>
      <c r="D144" s="9">
        <v>-4.3346000000000003E-2</v>
      </c>
      <c r="E144" s="9">
        <v>31.301708999999999</v>
      </c>
      <c r="F144" s="9">
        <v>22.033732000000001</v>
      </c>
      <c r="G144" s="9">
        <v>86.078826000000007</v>
      </c>
      <c r="H144" s="9">
        <v>10.75</v>
      </c>
      <c r="I144" s="9">
        <v>43.687987</v>
      </c>
      <c r="L144" s="4">
        <f t="shared" si="31"/>
        <v>6.821222950430866E-4</v>
      </c>
      <c r="M144" s="4">
        <f t="shared" si="32"/>
        <v>7796.9085237672407</v>
      </c>
      <c r="N144" s="3" t="s">
        <v>18</v>
      </c>
      <c r="O144" s="4">
        <f t="shared" si="33"/>
        <v>1.3597490638947483</v>
      </c>
      <c r="P144" s="9">
        <f t="shared" si="34"/>
        <v>-7308.6881550124117</v>
      </c>
      <c r="Q144" s="9">
        <f t="shared" si="35"/>
        <v>46.17811893540717</v>
      </c>
      <c r="R144" s="3">
        <f t="shared" si="29"/>
        <v>0.30730017088145967</v>
      </c>
      <c r="S144" s="3">
        <f t="shared" si="30"/>
        <v>3.8325060697794271</v>
      </c>
      <c r="AH144" s="4">
        <f t="shared" si="39"/>
        <v>1.5907252358280579E-3</v>
      </c>
      <c r="AI144" s="4">
        <f t="shared" si="40"/>
        <v>3756.9382594923059</v>
      </c>
      <c r="AJ144" s="4"/>
      <c r="AK144" s="9">
        <f t="shared" si="36"/>
        <v>1.4312903370775301</v>
      </c>
      <c r="AL144" s="9">
        <f t="shared" si="37"/>
        <v>-4108.6376416145076</v>
      </c>
      <c r="AM144" s="9">
        <f t="shared" si="38"/>
        <v>38.639066404917401</v>
      </c>
      <c r="AN144" s="4">
        <f t="shared" si="41"/>
        <v>0.35857637103421436</v>
      </c>
      <c r="AO144" s="4">
        <f t="shared" si="42"/>
        <v>3.6542638476890055</v>
      </c>
      <c r="AY144" s="6">
        <v>444809.38</v>
      </c>
      <c r="AZ144" s="6">
        <v>23.845341000000001</v>
      </c>
      <c r="BA144" s="6">
        <v>25.213190000000001</v>
      </c>
      <c r="BB144" s="6">
        <v>15.08272</v>
      </c>
      <c r="BC144" s="6">
        <v>0.332123</v>
      </c>
      <c r="BD144" s="6">
        <v>21.159817</v>
      </c>
      <c r="BE144" s="6">
        <v>85.847883999999993</v>
      </c>
      <c r="BF144" s="6">
        <v>25</v>
      </c>
      <c r="BG144" s="6">
        <v>84.279245000000003</v>
      </c>
    </row>
    <row r="145" spans="1:59" x14ac:dyDescent="0.25">
      <c r="A145" s="9">
        <v>18273.922060000001</v>
      </c>
      <c r="B145" s="9">
        <v>23.515438</v>
      </c>
      <c r="C145" s="9">
        <v>10.813415000000001</v>
      </c>
      <c r="D145" s="9">
        <v>-4.0049000000000001E-2</v>
      </c>
      <c r="E145" s="9">
        <v>31.347529999999999</v>
      </c>
      <c r="F145" s="9">
        <v>22.030771000000001</v>
      </c>
      <c r="G145" s="9">
        <v>86.078157000000004</v>
      </c>
      <c r="H145" s="9">
        <v>10.75</v>
      </c>
      <c r="I145" s="9">
        <v>43.649025999999999</v>
      </c>
      <c r="L145" s="4">
        <f t="shared" si="31"/>
        <v>6.8222910809705791E-4</v>
      </c>
      <c r="M145" s="4">
        <f t="shared" si="32"/>
        <v>7808.3220266359676</v>
      </c>
      <c r="N145" s="3" t="s">
        <v>18</v>
      </c>
      <c r="O145" s="4">
        <f t="shared" si="33"/>
        <v>1.359961986051383</v>
      </c>
      <c r="P145" s="9">
        <f t="shared" si="34"/>
        <v>-7319.3869765991449</v>
      </c>
      <c r="Q145" s="9">
        <f t="shared" si="35"/>
        <v>46.245716764897544</v>
      </c>
      <c r="R145" s="3">
        <f t="shared" si="29"/>
        <v>0.30745674792450545</v>
      </c>
      <c r="S145" s="3">
        <f t="shared" si="30"/>
        <v>3.8339688491811166</v>
      </c>
      <c r="AH145" s="4">
        <f t="shared" si="39"/>
        <v>1.5883185667454904E-3</v>
      </c>
      <c r="AI145" s="4">
        <f t="shared" si="40"/>
        <v>3750.6794024926226</v>
      </c>
      <c r="AJ145" s="4"/>
      <c r="AK145" s="9">
        <f t="shared" si="36"/>
        <v>1.4291248831544778</v>
      </c>
      <c r="AL145" s="9">
        <f t="shared" si="37"/>
        <v>-4101.7928723672603</v>
      </c>
      <c r="AM145" s="9">
        <f t="shared" si="38"/>
        <v>38.574695799247046</v>
      </c>
      <c r="AN145" s="4">
        <f t="shared" si="41"/>
        <v>0.35706228711981014</v>
      </c>
      <c r="AO145" s="4">
        <f t="shared" si="42"/>
        <v>3.6525965122621238</v>
      </c>
      <c r="AY145" s="6">
        <v>444811.40379999997</v>
      </c>
      <c r="AZ145" s="6">
        <v>23.809702000000001</v>
      </c>
      <c r="BA145" s="6">
        <v>25.175044</v>
      </c>
      <c r="BB145" s="6">
        <v>15.057593000000001</v>
      </c>
      <c r="BC145" s="6">
        <v>0.348999</v>
      </c>
      <c r="BD145" s="6">
        <v>21.040327999999999</v>
      </c>
      <c r="BE145" s="6">
        <v>85.845048000000006</v>
      </c>
      <c r="BF145" s="6">
        <v>25</v>
      </c>
      <c r="BG145" s="6">
        <v>84.193168</v>
      </c>
    </row>
    <row r="146" spans="1:59" x14ac:dyDescent="0.25">
      <c r="A146" s="9">
        <v>18274.513989999999</v>
      </c>
      <c r="B146" s="9">
        <v>23.518025000000002</v>
      </c>
      <c r="C146" s="9">
        <v>10.816634000000001</v>
      </c>
      <c r="D146" s="9">
        <v>-3.7898000000000001E-2</v>
      </c>
      <c r="E146" s="9">
        <v>31.348257</v>
      </c>
      <c r="F146" s="9">
        <v>22.010788999999999</v>
      </c>
      <c r="G146" s="9">
        <v>86.078509999999994</v>
      </c>
      <c r="H146" s="9">
        <v>10.75</v>
      </c>
      <c r="I146" s="9">
        <v>43.632592000000002</v>
      </c>
      <c r="L146" s="4">
        <f t="shared" si="31"/>
        <v>6.8243219800889093E-4</v>
      </c>
      <c r="M146" s="4">
        <f t="shared" si="32"/>
        <v>7808.5031142723255</v>
      </c>
      <c r="N146" s="3" t="s">
        <v>18</v>
      </c>
      <c r="O146" s="4">
        <f t="shared" si="33"/>
        <v>1.3603668274112215</v>
      </c>
      <c r="P146" s="9">
        <f t="shared" si="34"/>
        <v>-7319.5567250396753</v>
      </c>
      <c r="Q146" s="9">
        <f t="shared" si="35"/>
        <v>46.246789277981932</v>
      </c>
      <c r="R146" s="3">
        <f t="shared" si="29"/>
        <v>0.30775438941609556</v>
      </c>
      <c r="S146" s="3">
        <f t="shared" si="30"/>
        <v>3.8339920405320771</v>
      </c>
      <c r="AH146" s="4">
        <f t="shared" si="39"/>
        <v>1.5890716208578357E-3</v>
      </c>
      <c r="AI146" s="4">
        <f t="shared" si="40"/>
        <v>3745.6639973233378</v>
      </c>
      <c r="AJ146" s="4"/>
      <c r="AK146" s="9">
        <f t="shared" si="36"/>
        <v>1.4298024603060939</v>
      </c>
      <c r="AL146" s="9">
        <f t="shared" si="37"/>
        <v>-4096.3079585775786</v>
      </c>
      <c r="AM146" s="9">
        <f t="shared" si="38"/>
        <v>38.523113750249053</v>
      </c>
      <c r="AN146" s="4">
        <f t="shared" si="41"/>
        <v>0.35753629508356805</v>
      </c>
      <c r="AO146" s="4">
        <f t="shared" si="42"/>
        <v>3.6512584183008072</v>
      </c>
      <c r="AY146" s="6">
        <v>444811.94459999999</v>
      </c>
      <c r="AZ146" s="6">
        <v>23.794357999999999</v>
      </c>
      <c r="BA146" s="6">
        <v>25.186979999999998</v>
      </c>
      <c r="BB146" s="6">
        <v>15.037458000000001</v>
      </c>
      <c r="BC146" s="6">
        <v>0.35600199999999999</v>
      </c>
      <c r="BD146" s="6">
        <v>21.067862999999999</v>
      </c>
      <c r="BE146" s="6">
        <v>85.846238</v>
      </c>
      <c r="BF146" s="6">
        <v>25</v>
      </c>
      <c r="BG146" s="6">
        <v>84.148950999999997</v>
      </c>
    </row>
    <row r="147" spans="1:59" x14ac:dyDescent="0.25">
      <c r="A147" s="9">
        <v>18277.76799</v>
      </c>
      <c r="B147" s="9">
        <v>23.520440000000001</v>
      </c>
      <c r="C147" s="9">
        <v>10.883036000000001</v>
      </c>
      <c r="D147" s="9">
        <v>1.0484E-2</v>
      </c>
      <c r="E147" s="9">
        <v>31.334752999999999</v>
      </c>
      <c r="F147" s="9">
        <v>21.902362</v>
      </c>
      <c r="G147" s="9">
        <v>86.084266</v>
      </c>
      <c r="H147" s="9">
        <v>10.75</v>
      </c>
      <c r="I147" s="9">
        <v>43.453519</v>
      </c>
      <c r="L147" s="4">
        <f t="shared" si="31"/>
        <v>6.8662156623676906E-4</v>
      </c>
      <c r="M147" s="4">
        <f t="shared" si="32"/>
        <v>7805.1394176541971</v>
      </c>
      <c r="N147" s="3" t="s">
        <v>18</v>
      </c>
      <c r="O147" s="4">
        <f t="shared" si="33"/>
        <v>1.3687179538405487</v>
      </c>
      <c r="P147" s="9">
        <f t="shared" si="34"/>
        <v>-7316.4036535941104</v>
      </c>
      <c r="Q147" s="9">
        <f t="shared" si="35"/>
        <v>46.22686738432099</v>
      </c>
      <c r="R147" s="3">
        <f t="shared" si="29"/>
        <v>0.31387450158935809</v>
      </c>
      <c r="S147" s="3">
        <f t="shared" si="30"/>
        <v>3.8335611741710354</v>
      </c>
      <c r="AH147" s="4">
        <f t="shared" si="39"/>
        <v>1.5938055905516794E-3</v>
      </c>
      <c r="AI147" s="4">
        <f t="shared" si="40"/>
        <v>3742.7269900051833</v>
      </c>
      <c r="AJ147" s="4"/>
      <c r="AK147" s="9">
        <f t="shared" si="36"/>
        <v>1.4340619546085711</v>
      </c>
      <c r="AL147" s="9">
        <f t="shared" si="37"/>
        <v>-4093.0960083171299</v>
      </c>
      <c r="AM147" s="9">
        <f t="shared" si="38"/>
        <v>38.492907445817202</v>
      </c>
      <c r="AN147" s="4">
        <f t="shared" si="41"/>
        <v>0.36051094529476796</v>
      </c>
      <c r="AO147" s="4">
        <f t="shared" si="42"/>
        <v>3.650474002136181</v>
      </c>
      <c r="AY147" s="6">
        <v>444813.06900000002</v>
      </c>
      <c r="AZ147" s="6">
        <v>23.868245999999999</v>
      </c>
      <c r="BA147" s="6">
        <v>25.262014000000001</v>
      </c>
      <c r="BB147" s="6">
        <v>15.025667</v>
      </c>
      <c r="BC147" s="6">
        <v>0.35864699999999999</v>
      </c>
      <c r="BD147" s="6">
        <v>21.108601</v>
      </c>
      <c r="BE147" s="6">
        <v>85.838037</v>
      </c>
      <c r="BF147" s="6">
        <v>25</v>
      </c>
      <c r="BG147" s="6">
        <v>83.990938</v>
      </c>
    </row>
    <row r="148" spans="1:59" x14ac:dyDescent="0.25">
      <c r="A148" s="9">
        <v>18278.99007</v>
      </c>
      <c r="B148" s="9">
        <v>23.525784999999999</v>
      </c>
      <c r="C148" s="9">
        <v>10.906428999999999</v>
      </c>
      <c r="D148" s="9">
        <v>3.0247E-2</v>
      </c>
      <c r="E148" s="9">
        <v>31.322049</v>
      </c>
      <c r="F148" s="9">
        <v>22.072583999999999</v>
      </c>
      <c r="G148" s="9">
        <v>86.079448999999997</v>
      </c>
      <c r="H148" s="9">
        <v>10.75</v>
      </c>
      <c r="I148" s="9">
        <v>43.372216999999999</v>
      </c>
      <c r="L148" s="4">
        <f t="shared" si="31"/>
        <v>6.8809745387501411E-4</v>
      </c>
      <c r="M148" s="4">
        <f t="shared" si="32"/>
        <v>7801.9749921627345</v>
      </c>
      <c r="N148" s="3" t="s">
        <v>18</v>
      </c>
      <c r="O148" s="4">
        <f t="shared" si="33"/>
        <v>1.371660002281277</v>
      </c>
      <c r="P148" s="9">
        <f t="shared" si="34"/>
        <v>-7313.4373754806284</v>
      </c>
      <c r="Q148" s="9">
        <f t="shared" si="35"/>
        <v>46.208125697630479</v>
      </c>
      <c r="R148" s="3">
        <f t="shared" si="29"/>
        <v>0.31602168684494814</v>
      </c>
      <c r="S148" s="3">
        <f t="shared" si="30"/>
        <v>3.8331556635235535</v>
      </c>
      <c r="AH148" s="4">
        <f t="shared" si="39"/>
        <v>1.5895385573093661E-3</v>
      </c>
      <c r="AI148" s="4">
        <f t="shared" si="40"/>
        <v>3743.4578168622324</v>
      </c>
      <c r="AJ148" s="4"/>
      <c r="AK148" s="9">
        <f t="shared" si="36"/>
        <v>1.4302225967420115</v>
      </c>
      <c r="AL148" s="9">
        <f t="shared" si="37"/>
        <v>-4093.895250286781</v>
      </c>
      <c r="AM148" s="9">
        <f t="shared" si="38"/>
        <v>38.500423797034493</v>
      </c>
      <c r="AN148" s="4">
        <f t="shared" si="41"/>
        <v>0.35783009421508566</v>
      </c>
      <c r="AO148" s="4">
        <f t="shared" si="42"/>
        <v>3.6506692489483359</v>
      </c>
      <c r="AY148" s="6">
        <v>444815.46899999998</v>
      </c>
      <c r="AZ148" s="6">
        <v>23.808767</v>
      </c>
      <c r="BA148" s="6">
        <v>25.194381</v>
      </c>
      <c r="BB148" s="6">
        <v>15.028601</v>
      </c>
      <c r="BC148" s="6">
        <v>0.34614899999999998</v>
      </c>
      <c r="BD148" s="6">
        <v>21.087990999999999</v>
      </c>
      <c r="BE148" s="6">
        <v>85.841738000000007</v>
      </c>
      <c r="BF148" s="6">
        <v>25</v>
      </c>
      <c r="BG148" s="6">
        <v>83.868217999999999</v>
      </c>
    </row>
    <row r="149" spans="1:59" x14ac:dyDescent="0.25">
      <c r="A149" s="9">
        <v>18279.411059999999</v>
      </c>
      <c r="B149" s="9">
        <v>23.366130999999999</v>
      </c>
      <c r="C149" s="9">
        <v>10.91342</v>
      </c>
      <c r="D149" s="9">
        <v>3.6747000000000002E-2</v>
      </c>
      <c r="E149" s="9">
        <v>31.319572000000001</v>
      </c>
      <c r="F149" s="9">
        <v>22.000057999999999</v>
      </c>
      <c r="G149" s="9">
        <v>86.087074000000001</v>
      </c>
      <c r="H149" s="9">
        <v>10.75</v>
      </c>
      <c r="I149" s="9">
        <v>43.342675999999997</v>
      </c>
      <c r="L149" s="4">
        <f t="shared" si="31"/>
        <v>6.8853852301873123E-4</v>
      </c>
      <c r="M149" s="4">
        <f t="shared" si="32"/>
        <v>7801.3579989367936</v>
      </c>
      <c r="N149" s="3" t="s">
        <v>18</v>
      </c>
      <c r="O149" s="4">
        <f t="shared" si="33"/>
        <v>1.3725392337030331</v>
      </c>
      <c r="P149" s="9">
        <f t="shared" si="34"/>
        <v>-7312.8590166261656</v>
      </c>
      <c r="Q149" s="9">
        <f t="shared" si="35"/>
        <v>46.204471481798272</v>
      </c>
      <c r="R149" s="3">
        <f t="shared" si="29"/>
        <v>0.31666247956896926</v>
      </c>
      <c r="S149" s="3">
        <f t="shared" si="30"/>
        <v>3.8330765787246053</v>
      </c>
      <c r="AH149" s="4">
        <f t="shared" si="39"/>
        <v>1.5883978721257868E-3</v>
      </c>
      <c r="AI149" s="4">
        <f t="shared" si="40"/>
        <v>3738.4424116929472</v>
      </c>
      <c r="AJ149" s="4"/>
      <c r="AK149" s="9">
        <f t="shared" si="36"/>
        <v>1.4291962399305822</v>
      </c>
      <c r="AL149" s="9">
        <f t="shared" si="37"/>
        <v>-4088.4103364970988</v>
      </c>
      <c r="AM149" s="9">
        <f t="shared" si="38"/>
        <v>38.448841748036493</v>
      </c>
      <c r="AN149" s="4">
        <f t="shared" si="41"/>
        <v>0.35711221627265644</v>
      </c>
      <c r="AO149" s="4">
        <f t="shared" si="42"/>
        <v>3.649328571909801</v>
      </c>
      <c r="AY149" s="6">
        <v>444815.74900000001</v>
      </c>
      <c r="AZ149" s="6">
        <v>23.875831000000002</v>
      </c>
      <c r="BA149" s="6">
        <v>25.176300999999999</v>
      </c>
      <c r="BB149" s="6">
        <v>15.008466</v>
      </c>
      <c r="BC149" s="6">
        <v>0.35598400000000002</v>
      </c>
      <c r="BD149" s="6">
        <v>21.181923999999999</v>
      </c>
      <c r="BE149" s="6">
        <v>85.835796000000002</v>
      </c>
      <c r="BF149" s="6">
        <v>25</v>
      </c>
      <c r="BG149" s="6">
        <v>83.868694000000005</v>
      </c>
    </row>
    <row r="150" spans="1:59" x14ac:dyDescent="0.25">
      <c r="A150" s="9">
        <v>18281.678059999998</v>
      </c>
      <c r="B150" s="9">
        <v>23.439678000000001</v>
      </c>
      <c r="C150" s="9">
        <v>10.867604999999999</v>
      </c>
      <c r="D150" s="9">
        <v>5.7311000000000001E-2</v>
      </c>
      <c r="E150" s="9">
        <v>31.246314000000002</v>
      </c>
      <c r="F150" s="9">
        <v>22.000427999999999</v>
      </c>
      <c r="G150" s="9">
        <v>86.082089999999994</v>
      </c>
      <c r="H150" s="9">
        <v>10.75</v>
      </c>
      <c r="I150" s="9">
        <v>43.277937999999999</v>
      </c>
      <c r="L150" s="4">
        <f t="shared" si="31"/>
        <v>6.8564800909806255E-4</v>
      </c>
      <c r="M150" s="4">
        <f t="shared" si="32"/>
        <v>7783.1102436901356</v>
      </c>
      <c r="N150" s="3" t="s">
        <v>18</v>
      </c>
      <c r="O150" s="4">
        <f t="shared" si="33"/>
        <v>1.3667772557903251</v>
      </c>
      <c r="P150" s="9">
        <f t="shared" si="34"/>
        <v>-7295.7538842239746</v>
      </c>
      <c r="Q150" s="9">
        <f t="shared" si="35"/>
        <v>46.096396978998129</v>
      </c>
      <c r="R150" s="3">
        <f t="shared" si="29"/>
        <v>0.31245560063936673</v>
      </c>
      <c r="S150" s="3">
        <f t="shared" si="30"/>
        <v>3.8307347903104292</v>
      </c>
      <c r="AH150" s="4">
        <f t="shared" si="39"/>
        <v>1.5852825649911198E-3</v>
      </c>
      <c r="AI150" s="4">
        <f t="shared" si="40"/>
        <v>3728.9404171067681</v>
      </c>
      <c r="AJ150" s="4"/>
      <c r="AK150" s="9">
        <f t="shared" si="36"/>
        <v>1.4263931731919341</v>
      </c>
      <c r="AL150" s="9">
        <f t="shared" si="37"/>
        <v>-4078.0188288569207</v>
      </c>
      <c r="AM150" s="9">
        <f t="shared" si="38"/>
        <v>38.351116373160586</v>
      </c>
      <c r="AN150" s="4">
        <f t="shared" si="41"/>
        <v>0.35514900151491291</v>
      </c>
      <c r="AO150" s="4">
        <f t="shared" si="42"/>
        <v>3.6467836375111014</v>
      </c>
      <c r="AY150" s="6">
        <v>444817.80900000001</v>
      </c>
      <c r="AZ150" s="6">
        <v>23.896715</v>
      </c>
      <c r="BA150" s="6">
        <v>25.126923000000001</v>
      </c>
      <c r="BB150" s="6">
        <v>14.970319</v>
      </c>
      <c r="BC150" s="6">
        <v>0.327206</v>
      </c>
      <c r="BD150" s="6">
        <v>21.062436999999999</v>
      </c>
      <c r="BE150" s="6">
        <v>85.839962</v>
      </c>
      <c r="BF150" s="6">
        <v>25</v>
      </c>
      <c r="BG150" s="6">
        <v>83.811895000000007</v>
      </c>
    </row>
    <row r="151" spans="1:59" x14ac:dyDescent="0.25">
      <c r="A151" s="9">
        <v>18282.159149999999</v>
      </c>
      <c r="B151" s="9">
        <v>23.543351000000001</v>
      </c>
      <c r="C151" s="9">
        <v>10.856616000000001</v>
      </c>
      <c r="D151" s="9">
        <v>5.2942999999999997E-2</v>
      </c>
      <c r="E151" s="9">
        <v>31.239198999999999</v>
      </c>
      <c r="F151" s="9">
        <v>21.963052999999999</v>
      </c>
      <c r="G151" s="9">
        <v>86.080611000000005</v>
      </c>
      <c r="H151" s="9">
        <v>10.75</v>
      </c>
      <c r="I151" s="9">
        <v>43.270243999999998</v>
      </c>
      <c r="L151" s="4">
        <f t="shared" si="31"/>
        <v>6.8495470215766696E-4</v>
      </c>
      <c r="M151" s="4">
        <f t="shared" si="32"/>
        <v>7781.3379761073456</v>
      </c>
      <c r="N151" s="3" t="s">
        <v>18</v>
      </c>
      <c r="O151" s="4">
        <f t="shared" si="33"/>
        <v>1.3653952111481176</v>
      </c>
      <c r="P151" s="9">
        <f t="shared" si="34"/>
        <v>-7294.0925910267588</v>
      </c>
      <c r="Q151" s="9">
        <f t="shared" si="35"/>
        <v>46.085900513254821</v>
      </c>
      <c r="R151" s="3">
        <f t="shared" si="29"/>
        <v>0.31144391870727184</v>
      </c>
      <c r="S151" s="3">
        <f t="shared" si="30"/>
        <v>3.8305070575228068</v>
      </c>
      <c r="AH151" s="4">
        <f t="shared" si="39"/>
        <v>1.5839626382916914E-3</v>
      </c>
      <c r="AI151" s="4">
        <f t="shared" si="40"/>
        <v>3723.7185172324753</v>
      </c>
      <c r="AJ151" s="4"/>
      <c r="AK151" s="9">
        <f t="shared" si="36"/>
        <v>1.4252055398483547</v>
      </c>
      <c r="AL151" s="9">
        <f t="shared" si="37"/>
        <v>-4072.3080897118057</v>
      </c>
      <c r="AM151" s="9">
        <f t="shared" si="38"/>
        <v>38.297410583481224</v>
      </c>
      <c r="AN151" s="4">
        <f t="shared" si="41"/>
        <v>0.35431604180931653</v>
      </c>
      <c r="AO151" s="4">
        <f t="shared" si="42"/>
        <v>3.6453822851146325</v>
      </c>
      <c r="AY151" s="6">
        <v>444819.10399999999</v>
      </c>
      <c r="AZ151" s="6">
        <v>23.885435999999999</v>
      </c>
      <c r="BA151" s="6">
        <v>25.106002</v>
      </c>
      <c r="BB151" s="6">
        <v>14.949355000000001</v>
      </c>
      <c r="BC151" s="6">
        <v>0.32064900000000002</v>
      </c>
      <c r="BD151" s="6">
        <v>21.226618999999999</v>
      </c>
      <c r="BE151" s="6">
        <v>85.843207000000007</v>
      </c>
      <c r="BF151" s="6">
        <v>25</v>
      </c>
      <c r="BG151" s="6">
        <v>83.780794</v>
      </c>
    </row>
    <row r="152" spans="1:59" x14ac:dyDescent="0.25">
      <c r="A152" s="9">
        <v>18284.54406</v>
      </c>
      <c r="B152" s="9">
        <v>23.423615000000002</v>
      </c>
      <c r="C152" s="9">
        <v>10.807933999999999</v>
      </c>
      <c r="D152" s="9">
        <v>4.335E-2</v>
      </c>
      <c r="E152" s="9">
        <v>31.128539</v>
      </c>
      <c r="F152" s="9">
        <v>21.966232999999999</v>
      </c>
      <c r="G152" s="9">
        <v>86.080026000000004</v>
      </c>
      <c r="H152" s="9">
        <v>10.75</v>
      </c>
      <c r="I152" s="9">
        <v>43.259162000000003</v>
      </c>
      <c r="L152" s="4">
        <f t="shared" si="31"/>
        <v>6.8188330635528802E-4</v>
      </c>
      <c r="M152" s="4">
        <f t="shared" si="32"/>
        <v>7753.7737975112159</v>
      </c>
      <c r="N152" s="3" t="s">
        <v>18</v>
      </c>
      <c r="O152" s="4">
        <f t="shared" si="33"/>
        <v>1.3592726615738198</v>
      </c>
      <c r="P152" s="9">
        <f t="shared" si="34"/>
        <v>-7268.2544033663444</v>
      </c>
      <c r="Q152" s="9">
        <f t="shared" si="35"/>
        <v>45.922648384069404</v>
      </c>
      <c r="R152" s="3">
        <f t="shared" si="29"/>
        <v>0.30694974902102279</v>
      </c>
      <c r="S152" s="3">
        <f t="shared" si="30"/>
        <v>3.8269584242173447</v>
      </c>
      <c r="AH152" s="4">
        <f t="shared" si="39"/>
        <v>1.5824311674871446E-3</v>
      </c>
      <c r="AI152" s="4">
        <f t="shared" si="40"/>
        <v>3718.4756938898822</v>
      </c>
      <c r="AJ152" s="4"/>
      <c r="AK152" s="9">
        <f t="shared" si="36"/>
        <v>1.4238275650009746</v>
      </c>
      <c r="AL152" s="9">
        <f t="shared" si="37"/>
        <v>-4066.574468383511</v>
      </c>
      <c r="AM152" s="9">
        <f t="shared" si="38"/>
        <v>38.243489601742475</v>
      </c>
      <c r="AN152" s="4">
        <f t="shared" si="41"/>
        <v>0.35334871366385906</v>
      </c>
      <c r="AO152" s="4">
        <f t="shared" si="42"/>
        <v>3.6439733392953837</v>
      </c>
      <c r="AY152" s="6">
        <v>444819.59399999998</v>
      </c>
      <c r="AZ152" s="6">
        <v>23.921268999999999</v>
      </c>
      <c r="BA152" s="6">
        <v>25.081727999999998</v>
      </c>
      <c r="BB152" s="6">
        <v>14.928307</v>
      </c>
      <c r="BC152" s="6">
        <v>0.335345</v>
      </c>
      <c r="BD152" s="6">
        <v>21.247596000000001</v>
      </c>
      <c r="BE152" s="6">
        <v>85.836613999999997</v>
      </c>
      <c r="BF152" s="6">
        <v>25</v>
      </c>
      <c r="BG152" s="6">
        <v>83.790126000000001</v>
      </c>
    </row>
    <row r="153" spans="1:59" x14ac:dyDescent="0.25">
      <c r="A153" s="9">
        <v>18284.80399</v>
      </c>
      <c r="B153" s="9">
        <v>23.520809</v>
      </c>
      <c r="C153" s="9">
        <v>10.809032</v>
      </c>
      <c r="D153" s="9">
        <v>4.2512000000000001E-2</v>
      </c>
      <c r="E153" s="9">
        <v>31.113154000000002</v>
      </c>
      <c r="F153" s="9">
        <v>21.961272999999998</v>
      </c>
      <c r="G153" s="9">
        <v>86.080248999999995</v>
      </c>
      <c r="H153" s="9">
        <v>10.75</v>
      </c>
      <c r="I153" s="9">
        <v>43.252879999999998</v>
      </c>
      <c r="L153" s="4">
        <f t="shared" si="31"/>
        <v>6.819525802674324E-4</v>
      </c>
      <c r="M153" s="4">
        <f t="shared" si="32"/>
        <v>7749.941564656513</v>
      </c>
      <c r="N153" s="3" t="s">
        <v>18</v>
      </c>
      <c r="O153" s="4">
        <f t="shared" si="33"/>
        <v>1.3594107528484713</v>
      </c>
      <c r="P153" s="9">
        <f t="shared" si="34"/>
        <v>-7264.6621340987185</v>
      </c>
      <c r="Q153" s="9">
        <f t="shared" si="35"/>
        <v>45.899951528769229</v>
      </c>
      <c r="R153" s="3">
        <f t="shared" si="29"/>
        <v>0.30705133589504996</v>
      </c>
      <c r="S153" s="3">
        <f t="shared" si="30"/>
        <v>3.8264640610478424</v>
      </c>
      <c r="AH153" s="4">
        <f t="shared" si="39"/>
        <v>1.5788626777377844E-3</v>
      </c>
      <c r="AI153" s="4">
        <f t="shared" si="40"/>
        <v>3718.1578564428492</v>
      </c>
      <c r="AJ153" s="4"/>
      <c r="AK153" s="9">
        <f t="shared" si="36"/>
        <v>1.4206167371463698</v>
      </c>
      <c r="AL153" s="9">
        <f t="shared" si="37"/>
        <v>-4066.2268771247259</v>
      </c>
      <c r="AM153" s="9">
        <f t="shared" si="38"/>
        <v>38.240220731887916</v>
      </c>
      <c r="AN153" s="4">
        <f t="shared" si="41"/>
        <v>0.35109109925676202</v>
      </c>
      <c r="AO153" s="4">
        <f t="shared" si="42"/>
        <v>3.6438878604439449</v>
      </c>
      <c r="AY153" s="6">
        <v>444821.19309999997</v>
      </c>
      <c r="AZ153" s="6">
        <v>23.88083</v>
      </c>
      <c r="BA153" s="6">
        <v>25.025167</v>
      </c>
      <c r="BB153" s="6">
        <v>14.927030999999999</v>
      </c>
      <c r="BC153" s="6">
        <v>0.31703599999999998</v>
      </c>
      <c r="BD153" s="6">
        <v>21.164908</v>
      </c>
      <c r="BE153" s="6">
        <v>85.838037</v>
      </c>
      <c r="BF153" s="6">
        <v>25</v>
      </c>
      <c r="BG153" s="6">
        <v>83.817881</v>
      </c>
    </row>
    <row r="154" spans="1:59" x14ac:dyDescent="0.25">
      <c r="A154" s="9">
        <v>18287.604039999998</v>
      </c>
      <c r="B154" s="9">
        <v>23.464637</v>
      </c>
      <c r="C154" s="9">
        <v>10.770441</v>
      </c>
      <c r="D154" s="9">
        <v>2.1156999999999999E-2</v>
      </c>
      <c r="E154" s="9">
        <v>31.094284999999999</v>
      </c>
      <c r="F154" s="9">
        <v>21.914794000000001</v>
      </c>
      <c r="G154" s="9">
        <v>86.079142000000004</v>
      </c>
      <c r="H154" s="9">
        <v>10.75</v>
      </c>
      <c r="I154" s="9">
        <v>43.244101000000001</v>
      </c>
      <c r="L154" s="4">
        <f t="shared" si="31"/>
        <v>6.7951783569223821E-4</v>
      </c>
      <c r="M154" s="4">
        <f t="shared" si="32"/>
        <v>7745.2415060451767</v>
      </c>
      <c r="N154" s="3" t="s">
        <v>18</v>
      </c>
      <c r="O154" s="4">
        <f t="shared" si="33"/>
        <v>1.3545573098793715</v>
      </c>
      <c r="P154" s="9">
        <f t="shared" si="34"/>
        <v>-7260.2563798698693</v>
      </c>
      <c r="Q154" s="9">
        <f t="shared" si="35"/>
        <v>45.872114872112803</v>
      </c>
      <c r="R154" s="3">
        <f t="shared" si="29"/>
        <v>0.30347469237468083</v>
      </c>
      <c r="S154" s="3">
        <f t="shared" si="30"/>
        <v>3.8258574133258976</v>
      </c>
      <c r="AH154" s="4">
        <f t="shared" si="39"/>
        <v>1.5778029383003629E-3</v>
      </c>
      <c r="AI154" s="4">
        <f t="shared" si="40"/>
        <v>3717.77973948</v>
      </c>
      <c r="AJ154" s="4"/>
      <c r="AK154" s="9">
        <f t="shared" si="36"/>
        <v>1.4196632130666365</v>
      </c>
      <c r="AL154" s="9">
        <f t="shared" si="37"/>
        <v>-4065.813363385827</v>
      </c>
      <c r="AM154" s="9">
        <f t="shared" si="38"/>
        <v>38.236331903957506</v>
      </c>
      <c r="AN154" s="4">
        <f t="shared" si="41"/>
        <v>0.35041966958625792</v>
      </c>
      <c r="AO154" s="4">
        <f t="shared" si="42"/>
        <v>3.6437861605686304</v>
      </c>
      <c r="AY154" s="6">
        <v>444821.58740000002</v>
      </c>
      <c r="AZ154" s="6">
        <v>23.847950999999998</v>
      </c>
      <c r="BA154" s="6">
        <v>25.008369999999999</v>
      </c>
      <c r="BB154" s="6">
        <v>14.925513</v>
      </c>
      <c r="BC154" s="6">
        <v>0.31306800000000001</v>
      </c>
      <c r="BD154" s="6">
        <v>21.149725</v>
      </c>
      <c r="BE154" s="6">
        <v>85.838037</v>
      </c>
      <c r="BF154" s="6">
        <v>25</v>
      </c>
      <c r="BG154" s="6">
        <v>83.832905999999994</v>
      </c>
    </row>
    <row r="155" spans="1:59" x14ac:dyDescent="0.25">
      <c r="A155" s="9">
        <v>18288.082989999999</v>
      </c>
      <c r="B155" s="9">
        <v>23.421766999999999</v>
      </c>
      <c r="C155" s="9">
        <v>10.758665000000001</v>
      </c>
      <c r="D155" s="9">
        <v>1.8995999999999999E-2</v>
      </c>
      <c r="E155" s="9">
        <v>31.079049000000001</v>
      </c>
      <c r="F155" s="9">
        <v>22.001757999999999</v>
      </c>
      <c r="G155" s="9">
        <v>86.082089999999994</v>
      </c>
      <c r="H155" s="9">
        <v>10.75</v>
      </c>
      <c r="I155" s="9">
        <v>43.253213000000002</v>
      </c>
      <c r="L155" s="4">
        <f t="shared" si="31"/>
        <v>6.7877487613903962E-4</v>
      </c>
      <c r="M155" s="4">
        <f t="shared" si="32"/>
        <v>7741.4463874378162</v>
      </c>
      <c r="N155" s="3" t="s">
        <v>18</v>
      </c>
      <c r="O155" s="4">
        <f t="shared" si="33"/>
        <v>1.3530762872470448</v>
      </c>
      <c r="P155" s="9">
        <f t="shared" si="34"/>
        <v>-7256.698900860345</v>
      </c>
      <c r="Q155" s="9">
        <f t="shared" si="35"/>
        <v>45.849637830360876</v>
      </c>
      <c r="R155" s="3">
        <f t="shared" si="29"/>
        <v>0.30238073137375382</v>
      </c>
      <c r="S155" s="3">
        <f t="shared" si="30"/>
        <v>3.8253672996606087</v>
      </c>
      <c r="AH155" s="4">
        <f t="shared" si="39"/>
        <v>1.5738690255098916E-3</v>
      </c>
      <c r="AI155" s="4">
        <f t="shared" si="40"/>
        <v>3711.8733432856079</v>
      </c>
      <c r="AJ155" s="4"/>
      <c r="AK155" s="9">
        <f t="shared" si="36"/>
        <v>1.4161235877202289</v>
      </c>
      <c r="AL155" s="9">
        <f t="shared" si="37"/>
        <v>-4059.3540499623882</v>
      </c>
      <c r="AM155" s="9">
        <f t="shared" si="38"/>
        <v>38.17558625976379</v>
      </c>
      <c r="AN155" s="4">
        <f t="shared" si="41"/>
        <v>0.34792327092633579</v>
      </c>
      <c r="AO155" s="4">
        <f t="shared" si="42"/>
        <v>3.6421962081515118</v>
      </c>
      <c r="AY155" s="6">
        <v>444824.78570000001</v>
      </c>
      <c r="AZ155" s="6">
        <v>24.026004</v>
      </c>
      <c r="BA155" s="6">
        <v>24.946017000000001</v>
      </c>
      <c r="BB155" s="6">
        <v>14.901801000000001</v>
      </c>
      <c r="BC155" s="6">
        <v>0.31290099999999998</v>
      </c>
      <c r="BD155" s="6">
        <v>21.055789000000001</v>
      </c>
      <c r="BE155" s="6">
        <v>85.840798000000007</v>
      </c>
      <c r="BF155" s="6">
        <v>25</v>
      </c>
      <c r="BG155" s="6">
        <v>83.927818000000002</v>
      </c>
    </row>
    <row r="156" spans="1:59" x14ac:dyDescent="0.25">
      <c r="A156" s="9">
        <v>18290.794000000002</v>
      </c>
      <c r="B156" s="9">
        <v>23.576978</v>
      </c>
      <c r="C156" s="9">
        <v>10.72481</v>
      </c>
      <c r="D156" s="9">
        <v>2.1864999999999999E-2</v>
      </c>
      <c r="E156" s="9">
        <v>31.048855</v>
      </c>
      <c r="F156" s="9">
        <v>21.952541</v>
      </c>
      <c r="G156" s="9">
        <v>86.081365000000005</v>
      </c>
      <c r="H156" s="9">
        <v>10.75</v>
      </c>
      <c r="I156" s="9">
        <v>43.286132000000002</v>
      </c>
      <c r="L156" s="4">
        <f t="shared" si="31"/>
        <v>6.7663893051458826E-4</v>
      </c>
      <c r="M156" s="4">
        <f t="shared" si="32"/>
        <v>7733.9253969396086</v>
      </c>
      <c r="N156" s="3" t="s">
        <v>18</v>
      </c>
      <c r="O156" s="4">
        <f t="shared" si="33"/>
        <v>1.3488184729452934</v>
      </c>
      <c r="P156" s="9">
        <f t="shared" si="34"/>
        <v>-7249.6488535241924</v>
      </c>
      <c r="Q156" s="9">
        <f t="shared" si="35"/>
        <v>45.805093868779231</v>
      </c>
      <c r="R156" s="3">
        <f t="shared" si="29"/>
        <v>0.29922900400892471</v>
      </c>
      <c r="S156" s="3">
        <f t="shared" si="30"/>
        <v>3.8243953047780126</v>
      </c>
      <c r="AH156" s="4">
        <f t="shared" si="39"/>
        <v>1.5732909858167524E-3</v>
      </c>
      <c r="AI156" s="4">
        <f t="shared" si="40"/>
        <v>3714.8589229408872</v>
      </c>
      <c r="AJ156" s="4"/>
      <c r="AK156" s="9">
        <f t="shared" si="36"/>
        <v>1.4156034836767379</v>
      </c>
      <c r="AL156" s="9">
        <f t="shared" si="37"/>
        <v>-4062.6191195766482</v>
      </c>
      <c r="AM156" s="9">
        <f t="shared" si="38"/>
        <v>38.206292117190657</v>
      </c>
      <c r="AN156" s="4">
        <f t="shared" si="41"/>
        <v>0.34755593040500299</v>
      </c>
      <c r="AO156" s="4">
        <f t="shared" si="42"/>
        <v>3.6430002171581881</v>
      </c>
      <c r="AY156" s="6">
        <v>444825.07900000003</v>
      </c>
      <c r="AZ156" s="6">
        <v>23.943629999999999</v>
      </c>
      <c r="BA156" s="6">
        <v>24.936855000000001</v>
      </c>
      <c r="BB156" s="6">
        <v>14.913786999999999</v>
      </c>
      <c r="BC156" s="6">
        <v>0.29960100000000001</v>
      </c>
      <c r="BD156" s="6">
        <v>21.070233000000002</v>
      </c>
      <c r="BE156" s="6">
        <v>85.842276999999996</v>
      </c>
      <c r="BF156" s="6">
        <v>25</v>
      </c>
      <c r="BG156" s="6">
        <v>83.942713999999995</v>
      </c>
    </row>
    <row r="157" spans="1:59" x14ac:dyDescent="0.25">
      <c r="A157" s="9">
        <v>18291.074990000001</v>
      </c>
      <c r="B157" s="9">
        <v>23.557763000000001</v>
      </c>
      <c r="C157" s="9">
        <v>10.713805000000001</v>
      </c>
      <c r="D157" s="9">
        <v>1.6622000000000001E-2</v>
      </c>
      <c r="E157" s="9">
        <v>30.997223000000002</v>
      </c>
      <c r="F157" s="9">
        <v>21.993617</v>
      </c>
      <c r="G157" s="9">
        <v>86.082136000000006</v>
      </c>
      <c r="H157" s="9">
        <v>10.75</v>
      </c>
      <c r="I157" s="9">
        <v>43.300246999999999</v>
      </c>
      <c r="L157" s="4">
        <f t="shared" si="31"/>
        <v>6.7594461411827798E-4</v>
      </c>
      <c r="M157" s="4">
        <f t="shared" si="32"/>
        <v>7721.0644384245597</v>
      </c>
      <c r="N157" s="3" t="s">
        <v>18</v>
      </c>
      <c r="O157" s="4">
        <f t="shared" si="33"/>
        <v>1.3474344160440745</v>
      </c>
      <c r="P157" s="9">
        <f t="shared" si="34"/>
        <v>-7237.5932118715409</v>
      </c>
      <c r="Q157" s="9">
        <f t="shared" si="35"/>
        <v>45.728923310907362</v>
      </c>
      <c r="R157" s="3">
        <f t="shared" si="29"/>
        <v>0.29820235177727467</v>
      </c>
      <c r="S157" s="3">
        <f t="shared" si="30"/>
        <v>3.8227309929123021</v>
      </c>
      <c r="AH157" s="4">
        <f t="shared" si="39"/>
        <v>1.5688007997263019E-3</v>
      </c>
      <c r="AI157" s="4">
        <f t="shared" si="40"/>
        <v>3718.0233484323498</v>
      </c>
      <c r="AJ157" s="4"/>
      <c r="AK157" s="9">
        <f t="shared" si="36"/>
        <v>1.4115633390821898</v>
      </c>
      <c r="AL157" s="9">
        <f t="shared" si="37"/>
        <v>-4066.0797773757108</v>
      </c>
      <c r="AM157" s="9">
        <f t="shared" si="38"/>
        <v>38.23883735436327</v>
      </c>
      <c r="AN157" s="4">
        <f t="shared" si="41"/>
        <v>0.34469784130163444</v>
      </c>
      <c r="AO157" s="4">
        <f t="shared" si="42"/>
        <v>3.6438516838078976</v>
      </c>
      <c r="AY157" s="6">
        <v>444827.46600000001</v>
      </c>
      <c r="AZ157" s="6">
        <v>23.966336999999999</v>
      </c>
      <c r="BA157" s="6">
        <v>24.865684999999999</v>
      </c>
      <c r="BB157" s="6">
        <v>14.926491</v>
      </c>
      <c r="BC157" s="6">
        <v>0.278088</v>
      </c>
      <c r="BD157" s="6">
        <v>21.094304999999999</v>
      </c>
      <c r="BE157" s="6">
        <v>85.838158000000007</v>
      </c>
      <c r="BF157" s="6">
        <v>25</v>
      </c>
      <c r="BG157" s="6">
        <v>84.101228000000006</v>
      </c>
    </row>
    <row r="158" spans="1:59" x14ac:dyDescent="0.25">
      <c r="A158" s="9">
        <v>18293.325059999999</v>
      </c>
      <c r="B158" s="9">
        <v>23.486440999999999</v>
      </c>
      <c r="C158" s="9">
        <v>10.733083000000001</v>
      </c>
      <c r="D158" s="9">
        <v>-1.7735000000000001E-2</v>
      </c>
      <c r="E158" s="9">
        <v>30.994</v>
      </c>
      <c r="F158" s="9">
        <v>21.993466999999999</v>
      </c>
      <c r="G158" s="9">
        <v>86.078826000000007</v>
      </c>
      <c r="H158" s="9">
        <v>10.75</v>
      </c>
      <c r="I158" s="9">
        <v>43.312264999999996</v>
      </c>
      <c r="L158" s="4">
        <f t="shared" si="31"/>
        <v>6.7716088231346849E-4</v>
      </c>
      <c r="M158" s="4">
        <f t="shared" si="32"/>
        <v>7720.2616248730019</v>
      </c>
      <c r="N158" s="3" t="s">
        <v>18</v>
      </c>
      <c r="O158" s="4">
        <f t="shared" si="33"/>
        <v>1.3498589366203311</v>
      </c>
      <c r="P158" s="9">
        <f t="shared" si="34"/>
        <v>-7236.8406682349105</v>
      </c>
      <c r="Q158" s="9">
        <f t="shared" si="35"/>
        <v>45.724168552075227</v>
      </c>
      <c r="R158" s="3">
        <f t="shared" si="29"/>
        <v>0.30000009559838486</v>
      </c>
      <c r="S158" s="3">
        <f t="shared" si="30"/>
        <v>3.8226270104500459</v>
      </c>
      <c r="AH158" s="4">
        <f t="shared" si="39"/>
        <v>1.5698361860397821E-3</v>
      </c>
      <c r="AI158" s="4">
        <f t="shared" si="40"/>
        <v>3710.1496480399433</v>
      </c>
      <c r="AJ158" s="4"/>
      <c r="AK158" s="9">
        <f t="shared" si="36"/>
        <v>1.4124949508981395</v>
      </c>
      <c r="AL158" s="9">
        <f t="shared" si="37"/>
        <v>-4057.4689939194482</v>
      </c>
      <c r="AM158" s="9">
        <f t="shared" si="38"/>
        <v>38.157858532966365</v>
      </c>
      <c r="AN158" s="4">
        <f t="shared" si="41"/>
        <v>0.34535760944668215</v>
      </c>
      <c r="AO158" s="4">
        <f t="shared" si="42"/>
        <v>3.6417317268965581</v>
      </c>
      <c r="AY158" s="6">
        <v>444827.7513</v>
      </c>
      <c r="AZ158" s="6">
        <v>23.886741000000001</v>
      </c>
      <c r="BA158" s="6">
        <v>24.882096000000001</v>
      </c>
      <c r="BB158" s="6">
        <v>14.894881</v>
      </c>
      <c r="BC158" s="6">
        <v>0.28330300000000003</v>
      </c>
      <c r="BD158" s="6">
        <v>21.154798</v>
      </c>
      <c r="BE158" s="6">
        <v>85.838446000000005</v>
      </c>
      <c r="BF158" s="6">
        <v>25</v>
      </c>
      <c r="BG158" s="6">
        <v>84.097082999999998</v>
      </c>
    </row>
    <row r="159" spans="1:59" x14ac:dyDescent="0.25">
      <c r="A159" s="9">
        <v>18293.754000000001</v>
      </c>
      <c r="B159" s="9">
        <v>23.501593</v>
      </c>
      <c r="C159" s="9">
        <v>10.731139000000001</v>
      </c>
      <c r="D159" s="9">
        <v>-3.8466E-2</v>
      </c>
      <c r="E159" s="9">
        <v>30.979751</v>
      </c>
      <c r="F159" s="9">
        <v>21.924046000000001</v>
      </c>
      <c r="G159" s="9">
        <v>86.076026999999996</v>
      </c>
      <c r="H159" s="9">
        <v>10.75</v>
      </c>
      <c r="I159" s="9">
        <v>43.316600999999999</v>
      </c>
      <c r="L159" s="4">
        <f t="shared" si="31"/>
        <v>6.7703823341983579E-4</v>
      </c>
      <c r="M159" s="4">
        <f t="shared" si="32"/>
        <v>7716.7123570181657</v>
      </c>
      <c r="N159" s="3" t="s">
        <v>18</v>
      </c>
      <c r="O159" s="4">
        <f t="shared" si="33"/>
        <v>1.3496144471504563</v>
      </c>
      <c r="P159" s="9">
        <f t="shared" si="34"/>
        <v>-7233.5136454988433</v>
      </c>
      <c r="Q159" s="9">
        <f t="shared" si="35"/>
        <v>45.703147590673069</v>
      </c>
      <c r="R159" s="3">
        <f t="shared" si="29"/>
        <v>0.29981895695703864</v>
      </c>
      <c r="S159" s="3">
        <f t="shared" si="30"/>
        <v>3.8221671705978131</v>
      </c>
      <c r="AH159" s="4">
        <f t="shared" si="39"/>
        <v>1.5683375225524622E-3</v>
      </c>
      <c r="AI159" s="4">
        <f t="shared" si="40"/>
        <v>3704.9578879235587</v>
      </c>
      <c r="AJ159" s="4"/>
      <c r="AK159" s="9">
        <f t="shared" si="36"/>
        <v>1.4111464951625923</v>
      </c>
      <c r="AL159" s="9">
        <f t="shared" si="37"/>
        <v>-4051.7912160143906</v>
      </c>
      <c r="AM159" s="9">
        <f t="shared" si="38"/>
        <v>38.104462722324939</v>
      </c>
      <c r="AN159" s="4">
        <f t="shared" si="41"/>
        <v>0.34440249112601906</v>
      </c>
      <c r="AO159" s="4">
        <f t="shared" si="42"/>
        <v>3.6403314070928117</v>
      </c>
      <c r="AY159" s="6">
        <v>444829.12800000003</v>
      </c>
      <c r="AZ159" s="6">
        <v>23.972985999999999</v>
      </c>
      <c r="BA159" s="6">
        <v>24.858342</v>
      </c>
      <c r="BB159" s="6">
        <v>14.874038000000001</v>
      </c>
      <c r="BC159" s="6">
        <v>0.257189</v>
      </c>
      <c r="BD159" s="6">
        <v>21.121839000000001</v>
      </c>
      <c r="BE159" s="6">
        <v>85.839607999999998</v>
      </c>
      <c r="BF159" s="6">
        <v>25</v>
      </c>
      <c r="BG159" s="6">
        <v>84.180255000000002</v>
      </c>
    </row>
    <row r="160" spans="1:59" x14ac:dyDescent="0.25">
      <c r="A160" s="9">
        <v>18295.166990000002</v>
      </c>
      <c r="B160" s="9">
        <v>23.503269</v>
      </c>
      <c r="C160" s="9">
        <v>10.696597000000001</v>
      </c>
      <c r="D160" s="9">
        <v>-8.2136000000000001E-2</v>
      </c>
      <c r="E160" s="9">
        <v>30.951810999999999</v>
      </c>
      <c r="F160" s="9">
        <v>21.918645000000001</v>
      </c>
      <c r="G160" s="9">
        <v>86.077459000000005</v>
      </c>
      <c r="H160" s="9">
        <v>10.75</v>
      </c>
      <c r="I160" s="9">
        <v>43.364826000000001</v>
      </c>
      <c r="L160" s="4">
        <f t="shared" si="31"/>
        <v>6.7485894428204825E-4</v>
      </c>
      <c r="M160" s="4">
        <f t="shared" si="32"/>
        <v>7709.7528129193415</v>
      </c>
      <c r="N160" s="3" t="s">
        <v>18</v>
      </c>
      <c r="O160" s="4">
        <f t="shared" si="33"/>
        <v>1.345270231477407</v>
      </c>
      <c r="P160" s="9">
        <f t="shared" si="34"/>
        <v>-7226.989888375836</v>
      </c>
      <c r="Q160" s="9">
        <f t="shared" si="35"/>
        <v>45.661928862230624</v>
      </c>
      <c r="R160" s="3">
        <f t="shared" si="29"/>
        <v>0.29659490846955211</v>
      </c>
      <c r="S160" s="3">
        <f t="shared" si="30"/>
        <v>3.8212648842354717</v>
      </c>
      <c r="AH160" s="4">
        <f t="shared" si="39"/>
        <v>1.5677775268837979E-3</v>
      </c>
      <c r="AI160" s="4">
        <f t="shared" si="40"/>
        <v>3703.4454200721607</v>
      </c>
      <c r="AJ160" s="4"/>
      <c r="AK160" s="9">
        <f t="shared" si="36"/>
        <v>1.4106426266306096</v>
      </c>
      <c r="AL160" s="9">
        <f t="shared" si="37"/>
        <v>-4050.1371610587935</v>
      </c>
      <c r="AM160" s="9">
        <f t="shared" si="38"/>
        <v>38.088907410603269</v>
      </c>
      <c r="AN160" s="4">
        <f t="shared" si="41"/>
        <v>0.3440453641292166</v>
      </c>
      <c r="AO160" s="4">
        <f t="shared" si="42"/>
        <v>3.6399230956633355</v>
      </c>
      <c r="AY160" s="6">
        <v>444829.61099999998</v>
      </c>
      <c r="AZ160" s="6">
        <v>24.011597999999999</v>
      </c>
      <c r="BA160" s="6">
        <v>24.849466</v>
      </c>
      <c r="BB160" s="6">
        <v>14.867965999999999</v>
      </c>
      <c r="BC160" s="6">
        <v>0.26007599999999997</v>
      </c>
      <c r="BD160" s="6">
        <v>21.177146</v>
      </c>
      <c r="BE160" s="6">
        <v>85.842146999999997</v>
      </c>
      <c r="BF160" s="6">
        <v>25</v>
      </c>
      <c r="BG160" s="6">
        <v>84.213048000000001</v>
      </c>
    </row>
    <row r="161" spans="1:59" x14ac:dyDescent="0.25">
      <c r="A161" s="9">
        <v>18296.62199</v>
      </c>
      <c r="B161" s="9">
        <v>23.544460000000001</v>
      </c>
      <c r="C161" s="9">
        <v>10.677243000000001</v>
      </c>
      <c r="D161" s="9">
        <v>-0.108921</v>
      </c>
      <c r="E161" s="9">
        <v>30.952090999999999</v>
      </c>
      <c r="F161" s="9">
        <v>21.921825999999999</v>
      </c>
      <c r="G161" s="9">
        <v>86.082508000000004</v>
      </c>
      <c r="H161" s="9">
        <v>10.75</v>
      </c>
      <c r="I161" s="9">
        <v>43.415743999999997</v>
      </c>
      <c r="L161" s="4">
        <f t="shared" si="31"/>
        <v>6.7363788117126317E-4</v>
      </c>
      <c r="M161" s="4">
        <f t="shared" si="32"/>
        <v>7709.8225578136744</v>
      </c>
      <c r="N161" s="3" t="s">
        <v>18</v>
      </c>
      <c r="O161" s="4">
        <f t="shared" si="33"/>
        <v>1.342836152670847</v>
      </c>
      <c r="P161" s="9">
        <f t="shared" si="34"/>
        <v>-7227.0552660420644</v>
      </c>
      <c r="Q161" s="9">
        <f t="shared" si="35"/>
        <v>45.662341934670273</v>
      </c>
      <c r="R161" s="3">
        <f t="shared" si="29"/>
        <v>0.29478390910868491</v>
      </c>
      <c r="S161" s="3">
        <f t="shared" si="30"/>
        <v>3.8212739305149777</v>
      </c>
      <c r="AH161" s="4">
        <f t="shared" si="39"/>
        <v>1.5684443356064335E-3</v>
      </c>
      <c r="AI161" s="4">
        <f t="shared" si="40"/>
        <v>3703.4548854506775</v>
      </c>
      <c r="AJ161" s="4"/>
      <c r="AK161" s="9">
        <f t="shared" si="36"/>
        <v>1.4112426025786184</v>
      </c>
      <c r="AL161" s="9">
        <f t="shared" si="37"/>
        <v>-4050.1475125226134</v>
      </c>
      <c r="AM161" s="9">
        <f t="shared" si="38"/>
        <v>38.08900475939204</v>
      </c>
      <c r="AN161" s="4">
        <f t="shared" si="41"/>
        <v>0.34447059471679631</v>
      </c>
      <c r="AO161" s="4">
        <f t="shared" si="42"/>
        <v>3.6399256514905036</v>
      </c>
      <c r="AY161" s="6">
        <v>444831.29350000003</v>
      </c>
      <c r="AZ161" s="6">
        <v>23.971876999999999</v>
      </c>
      <c r="BA161" s="6">
        <v>24.860035</v>
      </c>
      <c r="BB161" s="6">
        <v>14.868004000000001</v>
      </c>
      <c r="BC161" s="6">
        <v>0.248472</v>
      </c>
      <c r="BD161" s="6">
        <v>21.125171999999999</v>
      </c>
      <c r="BE161" s="6">
        <v>85.842416</v>
      </c>
      <c r="BF161" s="6">
        <v>25</v>
      </c>
      <c r="BG161" s="6">
        <v>84.286469999999994</v>
      </c>
    </row>
    <row r="162" spans="1:59" x14ac:dyDescent="0.25">
      <c r="A162" s="9">
        <v>18297.531989999999</v>
      </c>
      <c r="B162" s="9">
        <v>23.482745000000001</v>
      </c>
      <c r="C162" s="9">
        <v>10.704644</v>
      </c>
      <c r="D162" s="9">
        <v>-0.109768</v>
      </c>
      <c r="E162" s="9">
        <v>30.960360999999999</v>
      </c>
      <c r="F162" s="9">
        <v>21.935738000000001</v>
      </c>
      <c r="G162" s="9">
        <v>86.080917999999997</v>
      </c>
      <c r="H162" s="9">
        <v>10.75</v>
      </c>
      <c r="I162" s="9">
        <v>43.406770999999999</v>
      </c>
      <c r="L162" s="4">
        <f t="shared" si="31"/>
        <v>6.7536663751613358E-4</v>
      </c>
      <c r="M162" s="4">
        <f t="shared" si="32"/>
        <v>7711.8825230855882</v>
      </c>
      <c r="N162" s="3" t="s">
        <v>18</v>
      </c>
      <c r="O162" s="4">
        <f t="shared" si="33"/>
        <v>1.3462822719939094</v>
      </c>
      <c r="P162" s="9">
        <f t="shared" si="34"/>
        <v>-7228.9862421124753</v>
      </c>
      <c r="Q162" s="9">
        <f t="shared" si="35"/>
        <v>45.674542324227147</v>
      </c>
      <c r="R162" s="3">
        <f t="shared" si="29"/>
        <v>0.2973469209700636</v>
      </c>
      <c r="S162" s="3">
        <f t="shared" si="30"/>
        <v>3.8215410819451674</v>
      </c>
      <c r="AH162" s="4">
        <f t="shared" si="39"/>
        <v>1.5701371300843438E-3</v>
      </c>
      <c r="AI162" s="4">
        <f t="shared" si="40"/>
        <v>3692.2174884401425</v>
      </c>
      <c r="AJ162" s="4"/>
      <c r="AK162" s="9">
        <f t="shared" si="36"/>
        <v>1.4127657319816858</v>
      </c>
      <c r="AL162" s="9">
        <f t="shared" si="37"/>
        <v>-4037.8581457131918</v>
      </c>
      <c r="AM162" s="9">
        <f t="shared" si="38"/>
        <v>37.973431252637859</v>
      </c>
      <c r="AN162" s="4">
        <f t="shared" si="41"/>
        <v>0.34554929518104022</v>
      </c>
      <c r="AO162" s="4">
        <f t="shared" si="42"/>
        <v>3.636886737625602</v>
      </c>
      <c r="AY162" s="6">
        <v>444832.97610000003</v>
      </c>
      <c r="AZ162" s="6">
        <v>24.024526000000002</v>
      </c>
      <c r="BA162" s="6">
        <v>24.886866000000001</v>
      </c>
      <c r="BB162" s="6">
        <v>14.822889999999999</v>
      </c>
      <c r="BC162" s="6">
        <v>0.23366400000000001</v>
      </c>
      <c r="BD162" s="6">
        <v>21.097656000000001</v>
      </c>
      <c r="BE162" s="6">
        <v>85.844228999999999</v>
      </c>
      <c r="BF162" s="6">
        <v>25</v>
      </c>
      <c r="BG162" s="6">
        <v>84.317205000000001</v>
      </c>
    </row>
    <row r="163" spans="1:59" x14ac:dyDescent="0.25">
      <c r="A163" s="9">
        <v>18299.74699</v>
      </c>
      <c r="B163" s="9">
        <v>23.464637</v>
      </c>
      <c r="C163" s="9">
        <v>10.655827</v>
      </c>
      <c r="D163" s="9">
        <v>-0.13322800000000001</v>
      </c>
      <c r="E163" s="9">
        <v>31.002904000000001</v>
      </c>
      <c r="F163" s="9">
        <v>21.863723</v>
      </c>
      <c r="G163" s="9">
        <v>86.083883999999998</v>
      </c>
      <c r="H163" s="9">
        <v>10.75</v>
      </c>
      <c r="I163" s="9">
        <v>43.501019999999997</v>
      </c>
      <c r="L163" s="4">
        <f t="shared" si="31"/>
        <v>6.7228672442947465E-4</v>
      </c>
      <c r="M163" s="4">
        <f t="shared" si="32"/>
        <v>7722.4795125127994</v>
      </c>
      <c r="N163" s="3" t="s">
        <v>18</v>
      </c>
      <c r="O163" s="4">
        <f t="shared" si="33"/>
        <v>1.3401427439842037</v>
      </c>
      <c r="P163" s="9">
        <f t="shared" si="34"/>
        <v>-7238.9196780209968</v>
      </c>
      <c r="Q163" s="9">
        <f t="shared" si="35"/>
        <v>45.737304255656163</v>
      </c>
      <c r="R163" s="3">
        <f t="shared" si="29"/>
        <v>0.29277613365074268</v>
      </c>
      <c r="S163" s="3">
        <f t="shared" si="30"/>
        <v>3.822914250601948</v>
      </c>
      <c r="AH163" s="4">
        <f t="shared" si="39"/>
        <v>1.568739980007443E-3</v>
      </c>
      <c r="AI163" s="4">
        <f t="shared" si="40"/>
        <v>3700.0632908748153</v>
      </c>
      <c r="AJ163" s="4"/>
      <c r="AK163" s="9">
        <f t="shared" si="36"/>
        <v>1.4115086151902532</v>
      </c>
      <c r="AL163" s="9">
        <f t="shared" si="37"/>
        <v>-4046.4384195918801</v>
      </c>
      <c r="AM163" s="9">
        <f t="shared" si="38"/>
        <v>38.054123151288898</v>
      </c>
      <c r="AN163" s="4">
        <f t="shared" si="41"/>
        <v>0.34465907226362913</v>
      </c>
      <c r="AO163" s="4">
        <f t="shared" si="42"/>
        <v>3.639009439837519</v>
      </c>
      <c r="AY163" s="6">
        <v>444833.27500000002</v>
      </c>
      <c r="AZ163" s="6">
        <v>23.945847000000001</v>
      </c>
      <c r="BA163" s="6">
        <v>24.864720999999999</v>
      </c>
      <c r="BB163" s="6">
        <v>14.854388</v>
      </c>
      <c r="BC163" s="6">
        <v>0.23887900000000001</v>
      </c>
      <c r="BD163" s="6">
        <v>21.114932</v>
      </c>
      <c r="BE163" s="6">
        <v>85.845661000000007</v>
      </c>
      <c r="BF163" s="6">
        <v>25</v>
      </c>
      <c r="BG163" s="6">
        <v>84.351753000000002</v>
      </c>
    </row>
    <row r="164" spans="1:59" x14ac:dyDescent="0.25">
      <c r="A164" s="9">
        <v>18300.494060000001</v>
      </c>
      <c r="B164" s="9">
        <v>23.607648999999999</v>
      </c>
      <c r="C164" s="9">
        <v>10.661652999999999</v>
      </c>
      <c r="D164" s="9">
        <v>-0.144954</v>
      </c>
      <c r="E164" s="9">
        <v>30.974629</v>
      </c>
      <c r="F164" s="9">
        <v>21.967713</v>
      </c>
      <c r="G164" s="9">
        <v>86.084367999999998</v>
      </c>
      <c r="H164" s="9">
        <v>10.75</v>
      </c>
      <c r="I164" s="9">
        <v>43.518116999999997</v>
      </c>
      <c r="L164" s="4">
        <f t="shared" si="31"/>
        <v>6.7265429256440452E-4</v>
      </c>
      <c r="M164" s="4">
        <f t="shared" si="32"/>
        <v>7715.4365236296835</v>
      </c>
      <c r="N164" s="3" t="s">
        <v>18</v>
      </c>
      <c r="O164" s="4">
        <f t="shared" si="33"/>
        <v>1.3408754577966981</v>
      </c>
      <c r="P164" s="9">
        <f t="shared" si="34"/>
        <v>-7232.3177011901798</v>
      </c>
      <c r="Q164" s="9">
        <f t="shared" si="35"/>
        <v>45.695591315544853</v>
      </c>
      <c r="R164" s="3">
        <f t="shared" si="29"/>
        <v>0.29332272735178516</v>
      </c>
      <c r="S164" s="3">
        <f t="shared" si="30"/>
        <v>3.8220018231272492</v>
      </c>
      <c r="AH164" s="4">
        <f t="shared" si="39"/>
        <v>1.5697251458891683E-3</v>
      </c>
      <c r="AI164" s="4">
        <f t="shared" si="40"/>
        <v>3707.5307272577302</v>
      </c>
      <c r="AJ164" s="4"/>
      <c r="AK164" s="9">
        <f t="shared" si="36"/>
        <v>1.4123950400580889</v>
      </c>
      <c r="AL164" s="9">
        <f t="shared" si="37"/>
        <v>-4054.6049073247268</v>
      </c>
      <c r="AM164" s="9">
        <f t="shared" si="38"/>
        <v>38.130923660199294</v>
      </c>
      <c r="AN164" s="4">
        <f t="shared" si="41"/>
        <v>0.34528687335401154</v>
      </c>
      <c r="AO164" s="4">
        <f t="shared" si="42"/>
        <v>3.6410255975519301</v>
      </c>
      <c r="AY164" s="6">
        <v>444834.90299999999</v>
      </c>
      <c r="AZ164" s="6">
        <v>24.035781</v>
      </c>
      <c r="BA164" s="6">
        <v>24.880336</v>
      </c>
      <c r="BB164" s="6">
        <v>14.884366999999999</v>
      </c>
      <c r="BC164" s="6">
        <v>0.23854400000000001</v>
      </c>
      <c r="BD164" s="6">
        <v>21.121967999999999</v>
      </c>
      <c r="BE164" s="6">
        <v>85.843959999999996</v>
      </c>
      <c r="BF164" s="6">
        <v>25</v>
      </c>
      <c r="BG164" s="6">
        <v>84.405218000000005</v>
      </c>
    </row>
    <row r="165" spans="1:59" x14ac:dyDescent="0.25">
      <c r="A165" s="9">
        <v>18301.987980000002</v>
      </c>
      <c r="B165" s="9">
        <v>23.511002999999999</v>
      </c>
      <c r="C165" s="9">
        <v>10.678743000000001</v>
      </c>
      <c r="D165" s="9">
        <v>-0.16888900000000001</v>
      </c>
      <c r="E165" s="9">
        <v>31.044067999999999</v>
      </c>
      <c r="F165" s="9">
        <v>22.072064000000001</v>
      </c>
      <c r="G165" s="9">
        <v>86.084767999999997</v>
      </c>
      <c r="H165" s="9">
        <v>10.75</v>
      </c>
      <c r="I165" s="9">
        <v>43.542530999999997</v>
      </c>
      <c r="L165" s="4">
        <f t="shared" si="31"/>
        <v>6.7373251766326362E-4</v>
      </c>
      <c r="M165" s="4">
        <f t="shared" si="32"/>
        <v>7732.7330083354191</v>
      </c>
      <c r="N165" s="3" t="s">
        <v>18</v>
      </c>
      <c r="O165" s="4">
        <f t="shared" si="33"/>
        <v>1.3430248019531574</v>
      </c>
      <c r="P165" s="9">
        <f t="shared" si="34"/>
        <v>-7248.5311289233405</v>
      </c>
      <c r="Q165" s="9">
        <f t="shared" si="35"/>
        <v>45.798031805319894</v>
      </c>
      <c r="R165" s="3">
        <f t="shared" si="29"/>
        <v>0.29492438494552664</v>
      </c>
      <c r="S165" s="3">
        <f t="shared" si="30"/>
        <v>3.8242411165137722</v>
      </c>
      <c r="AH165" s="4">
        <f t="shared" si="39"/>
        <v>1.571130245431397E-3</v>
      </c>
      <c r="AI165" s="4">
        <f t="shared" si="40"/>
        <v>3710.1264827714685</v>
      </c>
      <c r="AJ165" s="4"/>
      <c r="AK165" s="9">
        <f t="shared" si="36"/>
        <v>1.4136593095573888</v>
      </c>
      <c r="AL165" s="9">
        <f t="shared" si="37"/>
        <v>-4057.4436600737845</v>
      </c>
      <c r="AM165" s="9">
        <f t="shared" si="38"/>
        <v>38.1576202846149</v>
      </c>
      <c r="AN165" s="4">
        <f t="shared" si="41"/>
        <v>0.34618159753637739</v>
      </c>
      <c r="AO165" s="4">
        <f t="shared" si="42"/>
        <v>3.6417254831212413</v>
      </c>
      <c r="AY165" s="6">
        <v>444835.674</v>
      </c>
      <c r="AZ165" s="6">
        <v>24.012336999999999</v>
      </c>
      <c r="BA165" s="6">
        <v>24.902607</v>
      </c>
      <c r="BB165" s="6">
        <v>14.894788</v>
      </c>
      <c r="BC165" s="6">
        <v>0.22256200000000001</v>
      </c>
      <c r="BD165" s="6">
        <v>21.188255000000002</v>
      </c>
      <c r="BE165" s="6">
        <v>85.847930000000005</v>
      </c>
      <c r="BF165" s="6">
        <v>25</v>
      </c>
      <c r="BG165" s="6">
        <v>84.409739000000002</v>
      </c>
    </row>
    <row r="166" spans="1:59" x14ac:dyDescent="0.25">
      <c r="A166" s="9">
        <v>18302.873</v>
      </c>
      <c r="B166" s="9">
        <v>23.334741000000001</v>
      </c>
      <c r="C166" s="9">
        <v>10.661628</v>
      </c>
      <c r="D166" s="9">
        <v>-0.177699</v>
      </c>
      <c r="E166" s="9">
        <v>31.041329999999999</v>
      </c>
      <c r="F166" s="9">
        <v>22.009529000000001</v>
      </c>
      <c r="G166" s="9">
        <v>86.080267000000006</v>
      </c>
      <c r="H166" s="9">
        <v>10.75</v>
      </c>
      <c r="I166" s="9">
        <v>43.580967000000001</v>
      </c>
      <c r="L166" s="4">
        <f t="shared" si="31"/>
        <v>6.7265271528953792E-4</v>
      </c>
      <c r="M166" s="4">
        <f t="shared" si="32"/>
        <v>7732.0510029044026</v>
      </c>
      <c r="N166" s="3" t="s">
        <v>18</v>
      </c>
      <c r="O166" s="4">
        <f t="shared" si="33"/>
        <v>1.3408723136419931</v>
      </c>
      <c r="P166" s="9">
        <f t="shared" si="34"/>
        <v>-7247.8918287442848</v>
      </c>
      <c r="Q166" s="9">
        <f t="shared" si="35"/>
        <v>45.79399254696358</v>
      </c>
      <c r="R166" s="3">
        <f t="shared" si="29"/>
        <v>0.2933203824968823</v>
      </c>
      <c r="S166" s="3">
        <f t="shared" si="30"/>
        <v>3.8241529154201181</v>
      </c>
      <c r="AH166" s="4">
        <f t="shared" si="39"/>
        <v>1.5733555279042969E-3</v>
      </c>
      <c r="AI166" s="4">
        <f t="shared" si="40"/>
        <v>3706.0414246748073</v>
      </c>
      <c r="AJ166" s="4"/>
      <c r="AK166" s="9">
        <f t="shared" si="36"/>
        <v>1.4156615568525175</v>
      </c>
      <c r="AL166" s="9">
        <f t="shared" si="37"/>
        <v>-4052.9761862147939</v>
      </c>
      <c r="AM166" s="9">
        <f t="shared" si="38"/>
        <v>38.115606596829096</v>
      </c>
      <c r="AN166" s="4">
        <f t="shared" si="41"/>
        <v>0.34759695318101047</v>
      </c>
      <c r="AO166" s="4">
        <f t="shared" si="42"/>
        <v>3.6406238202245</v>
      </c>
      <c r="AY166" s="6">
        <v>444837.21299999999</v>
      </c>
      <c r="AZ166" s="6">
        <v>23.963577999999998</v>
      </c>
      <c r="BA166" s="6">
        <v>24.937878000000001</v>
      </c>
      <c r="BB166" s="6">
        <v>14.878387999999999</v>
      </c>
      <c r="BC166" s="6">
        <v>0.23120499999999999</v>
      </c>
      <c r="BD166" s="6">
        <v>21.143947000000001</v>
      </c>
      <c r="BE166" s="6">
        <v>85.836781999999999</v>
      </c>
      <c r="BF166" s="6">
        <v>25</v>
      </c>
      <c r="BG166" s="6">
        <v>84.417092999999994</v>
      </c>
    </row>
    <row r="167" spans="1:59" x14ac:dyDescent="0.25">
      <c r="A167" s="9">
        <v>18304.676670000001</v>
      </c>
      <c r="B167" s="9">
        <v>23.507874999999999</v>
      </c>
      <c r="C167" s="9">
        <v>10.632365999999999</v>
      </c>
      <c r="D167" s="9">
        <v>-0.17982200000000001</v>
      </c>
      <c r="E167" s="9">
        <v>31.109093000000001</v>
      </c>
      <c r="F167" s="9">
        <v>22.022551</v>
      </c>
      <c r="G167" s="9">
        <v>86.083484999999996</v>
      </c>
      <c r="H167" s="9">
        <v>10.75</v>
      </c>
      <c r="I167" s="9">
        <v>43.676563000000002</v>
      </c>
      <c r="L167" s="4">
        <f t="shared" si="31"/>
        <v>6.7080654660359217E-4</v>
      </c>
      <c r="M167" s="4">
        <f t="shared" si="32"/>
        <v>7748.9300145997722</v>
      </c>
      <c r="N167" s="3" t="s">
        <v>18</v>
      </c>
      <c r="O167" s="4">
        <f t="shared" si="33"/>
        <v>1.3371921434426772</v>
      </c>
      <c r="P167" s="9">
        <f t="shared" si="34"/>
        <v>-7263.7139244467307</v>
      </c>
      <c r="Q167" s="9">
        <f t="shared" si="35"/>
        <v>45.89396050313556</v>
      </c>
      <c r="R167" s="3">
        <f t="shared" ref="R167:R202" si="43">LN(O167)</f>
        <v>0.29057200016715456</v>
      </c>
      <c r="S167" s="3">
        <f t="shared" ref="S167:S202" si="44">LN(Q167)</f>
        <v>3.8263335289567797</v>
      </c>
      <c r="AH167" s="4">
        <f t="shared" si="39"/>
        <v>1.5738024014195231E-3</v>
      </c>
      <c r="AI167" s="4">
        <f t="shared" si="40"/>
        <v>3705.0184165282835</v>
      </c>
      <c r="AJ167" s="4"/>
      <c r="AK167" s="9">
        <f t="shared" si="36"/>
        <v>1.4160636412161984</v>
      </c>
      <c r="AL167" s="9">
        <f t="shared" si="37"/>
        <v>-4051.8574109014476</v>
      </c>
      <c r="AM167" s="9">
        <f t="shared" si="38"/>
        <v>38.105085242211032</v>
      </c>
      <c r="AN167" s="4">
        <f t="shared" si="41"/>
        <v>0.34788093862328251</v>
      </c>
      <c r="AO167" s="4">
        <f t="shared" si="42"/>
        <v>3.640347744150378</v>
      </c>
      <c r="AY167" s="6">
        <v>444837.61700000003</v>
      </c>
      <c r="AZ167" s="6">
        <v>24.004949</v>
      </c>
      <c r="BA167" s="6">
        <v>24.944960999999999</v>
      </c>
      <c r="BB167" s="6">
        <v>14.874281</v>
      </c>
      <c r="BC167" s="6">
        <v>0.218613</v>
      </c>
      <c r="BD167" s="6">
        <v>21.197642999999999</v>
      </c>
      <c r="BE167" s="6">
        <v>85.834335999999993</v>
      </c>
      <c r="BF167" s="6">
        <v>25</v>
      </c>
      <c r="BG167" s="6">
        <v>84.418476999999996</v>
      </c>
    </row>
    <row r="168" spans="1:59" x14ac:dyDescent="0.25">
      <c r="A168" s="9">
        <v>18305.009999999998</v>
      </c>
      <c r="B168" s="9">
        <v>23.430069</v>
      </c>
      <c r="C168" s="9">
        <v>10.640354</v>
      </c>
      <c r="D168" s="9">
        <v>-0.17891899999999999</v>
      </c>
      <c r="E168" s="9">
        <v>31.101084</v>
      </c>
      <c r="F168" s="9">
        <v>21.839887000000001</v>
      </c>
      <c r="G168" s="9">
        <v>86.082136000000006</v>
      </c>
      <c r="H168" s="9">
        <v>10.75</v>
      </c>
      <c r="I168" s="9">
        <v>43.681344000000003</v>
      </c>
      <c r="L168" s="4">
        <f t="shared" si="31"/>
        <v>6.7131051746899218E-4</v>
      </c>
      <c r="M168" s="4">
        <f t="shared" si="32"/>
        <v>7746.9350615329331</v>
      </c>
      <c r="N168" s="3" t="s">
        <v>18</v>
      </c>
      <c r="O168" s="4">
        <f t="shared" si="33"/>
        <v>1.3381967637540755</v>
      </c>
      <c r="P168" s="9">
        <f t="shared" si="34"/>
        <v>-7261.8438897009128</v>
      </c>
      <c r="Q168" s="9">
        <f t="shared" si="35"/>
        <v>45.882145156102794</v>
      </c>
      <c r="R168" s="3">
        <f t="shared" si="43"/>
        <v>0.29132300900621655</v>
      </c>
      <c r="S168" s="3">
        <f t="shared" si="44"/>
        <v>3.8260760469681254</v>
      </c>
      <c r="AH168" s="4">
        <f t="shared" si="39"/>
        <v>1.5714956684725083E-3</v>
      </c>
      <c r="AI168" s="4">
        <f t="shared" si="40"/>
        <v>3715.6081823771528</v>
      </c>
      <c r="AJ168" s="4"/>
      <c r="AK168" s="9">
        <f t="shared" si="36"/>
        <v>1.4139881070491918</v>
      </c>
      <c r="AL168" s="9">
        <f t="shared" si="37"/>
        <v>-4063.4385196600533</v>
      </c>
      <c r="AM168" s="9">
        <f t="shared" si="38"/>
        <v>38.213998042365027</v>
      </c>
      <c r="AN168" s="4">
        <f t="shared" si="41"/>
        <v>0.34641415658270952</v>
      </c>
      <c r="AO168" s="4">
        <f t="shared" si="42"/>
        <v>3.6432018893890685</v>
      </c>
      <c r="AY168" s="6">
        <v>444839.70110000001</v>
      </c>
      <c r="AZ168" s="6">
        <v>24.056835</v>
      </c>
      <c r="BA168" s="6">
        <v>24.908398999999999</v>
      </c>
      <c r="BB168" s="6">
        <v>14.916795</v>
      </c>
      <c r="BC168" s="6">
        <v>0.22639899999999999</v>
      </c>
      <c r="BD168" s="6">
        <v>21.085194000000001</v>
      </c>
      <c r="BE168" s="6">
        <v>85.834466000000006</v>
      </c>
      <c r="BF168" s="6">
        <v>25</v>
      </c>
      <c r="BG168" s="6">
        <v>84.501316000000003</v>
      </c>
    </row>
    <row r="169" spans="1:59" x14ac:dyDescent="0.25">
      <c r="A169" s="9">
        <v>18307.125049999999</v>
      </c>
      <c r="B169" s="9">
        <v>23.475724</v>
      </c>
      <c r="C169" s="9">
        <v>10.740937000000001</v>
      </c>
      <c r="D169" s="9">
        <v>-0.149228</v>
      </c>
      <c r="E169" s="9">
        <v>31.177471000000001</v>
      </c>
      <c r="F169" s="9">
        <v>22.040241999999999</v>
      </c>
      <c r="G169" s="9">
        <v>86.081243999999998</v>
      </c>
      <c r="H169" s="9">
        <v>10.75</v>
      </c>
      <c r="I169" s="9">
        <v>43.623880999999997</v>
      </c>
      <c r="L169" s="4">
        <f t="shared" si="31"/>
        <v>6.7765639898558308E-4</v>
      </c>
      <c r="M169" s="4">
        <f t="shared" si="32"/>
        <v>7765.9622159737664</v>
      </c>
      <c r="N169" s="3" t="s">
        <v>18</v>
      </c>
      <c r="O169" s="4">
        <f t="shared" si="33"/>
        <v>1.3508467042625094</v>
      </c>
      <c r="P169" s="9">
        <f t="shared" si="34"/>
        <v>-7279.6796175232157</v>
      </c>
      <c r="Q169" s="9">
        <f t="shared" si="35"/>
        <v>45.994835743416061</v>
      </c>
      <c r="R169" s="3">
        <f t="shared" si="43"/>
        <v>0.30073158419252843</v>
      </c>
      <c r="S169" s="3">
        <f t="shared" si="44"/>
        <v>3.8285291237392687</v>
      </c>
      <c r="AH169" s="4">
        <f t="shared" si="39"/>
        <v>1.5718108079908698E-3</v>
      </c>
      <c r="AI169" s="4">
        <f t="shared" si="40"/>
        <v>3715.6268640452777</v>
      </c>
      <c r="AJ169" s="4"/>
      <c r="AK169" s="9">
        <f t="shared" si="36"/>
        <v>1.414271660825358</v>
      </c>
      <c r="AL169" s="9">
        <f t="shared" si="37"/>
        <v>-4063.45895018075</v>
      </c>
      <c r="AM169" s="9">
        <f t="shared" si="38"/>
        <v>38.214190178132341</v>
      </c>
      <c r="AN169" s="4">
        <f t="shared" si="41"/>
        <v>0.34661467124570983</v>
      </c>
      <c r="AO169" s="4">
        <f t="shared" si="42"/>
        <v>3.6432069172661325</v>
      </c>
      <c r="AY169" s="6">
        <v>444840.641</v>
      </c>
      <c r="AZ169" s="6">
        <v>24.007166000000002</v>
      </c>
      <c r="BA169" s="6">
        <v>24.913394</v>
      </c>
      <c r="BB169" s="6">
        <v>14.916869999999999</v>
      </c>
      <c r="BC169" s="6">
        <v>0.203768</v>
      </c>
      <c r="BD169" s="6">
        <v>21.113209999999999</v>
      </c>
      <c r="BE169" s="6">
        <v>85.840853999999993</v>
      </c>
      <c r="BF169" s="6">
        <v>25</v>
      </c>
      <c r="BG169" s="6">
        <v>84.525028000000006</v>
      </c>
    </row>
    <row r="170" spans="1:59" x14ac:dyDescent="0.25">
      <c r="A170" s="9">
        <v>18307.417000000001</v>
      </c>
      <c r="B170" s="9">
        <v>23.424894999999999</v>
      </c>
      <c r="C170" s="9">
        <v>10.747584</v>
      </c>
      <c r="D170" s="9">
        <v>-0.14535400000000001</v>
      </c>
      <c r="E170" s="9">
        <v>31.182424999999999</v>
      </c>
      <c r="F170" s="9">
        <v>21.974225000000001</v>
      </c>
      <c r="G170" s="9">
        <v>86.083242999999996</v>
      </c>
      <c r="H170" s="9">
        <v>10.75</v>
      </c>
      <c r="I170" s="9">
        <v>43.617863</v>
      </c>
      <c r="L170" s="4">
        <f t="shared" si="31"/>
        <v>6.7807576482713456E-4</v>
      </c>
      <c r="M170" s="4">
        <f t="shared" si="32"/>
        <v>7767.1962024256472</v>
      </c>
      <c r="N170" s="3" t="s">
        <v>18</v>
      </c>
      <c r="O170" s="4">
        <f t="shared" si="33"/>
        <v>1.351682672115522</v>
      </c>
      <c r="P170" s="9">
        <f t="shared" si="34"/>
        <v>-7280.8363352321403</v>
      </c>
      <c r="Q170" s="9">
        <f t="shared" si="35"/>
        <v>46.002144175080474</v>
      </c>
      <c r="R170" s="3">
        <f t="shared" si="43"/>
        <v>0.30135024009834938</v>
      </c>
      <c r="S170" s="3">
        <f t="shared" si="44"/>
        <v>3.8286880079045154</v>
      </c>
      <c r="AH170" s="4">
        <f t="shared" si="39"/>
        <v>1.5720631088785432E-3</v>
      </c>
      <c r="AI170" s="4">
        <f t="shared" si="40"/>
        <v>3707.1247123371477</v>
      </c>
      <c r="AJ170" s="4"/>
      <c r="AK170" s="9">
        <f t="shared" si="36"/>
        <v>1.4144986741488597</v>
      </c>
      <c r="AL170" s="9">
        <f t="shared" si="37"/>
        <v>-4054.1608840082545</v>
      </c>
      <c r="AM170" s="9">
        <f t="shared" si="38"/>
        <v>38.126747909523033</v>
      </c>
      <c r="AN170" s="4">
        <f t="shared" si="41"/>
        <v>0.34677517443056172</v>
      </c>
      <c r="AO170" s="4">
        <f t="shared" si="42"/>
        <v>3.6409160806838043</v>
      </c>
      <c r="AY170" s="6">
        <v>444841.77980000002</v>
      </c>
      <c r="AZ170" s="6">
        <v>24.047450999999999</v>
      </c>
      <c r="BA170" s="6">
        <v>24.917393000000001</v>
      </c>
      <c r="BB170" s="6">
        <v>14.882737000000001</v>
      </c>
      <c r="BC170" s="6">
        <v>0.222749</v>
      </c>
      <c r="BD170" s="6">
        <v>21.132597000000001</v>
      </c>
      <c r="BE170" s="6">
        <v>85.839859000000004</v>
      </c>
      <c r="BF170" s="6">
        <v>25</v>
      </c>
      <c r="BG170" s="6">
        <v>84.550434999999993</v>
      </c>
    </row>
    <row r="171" spans="1:59" x14ac:dyDescent="0.25">
      <c r="A171" s="9">
        <v>18308.677060000002</v>
      </c>
      <c r="B171" s="9">
        <v>23.567740000000001</v>
      </c>
      <c r="C171" s="9">
        <v>10.767885</v>
      </c>
      <c r="D171" s="9">
        <v>-0.119743</v>
      </c>
      <c r="E171" s="9">
        <v>31.261737</v>
      </c>
      <c r="F171" s="9">
        <v>21.915013999999999</v>
      </c>
      <c r="G171" s="9">
        <v>86.083689000000007</v>
      </c>
      <c r="H171" s="9">
        <v>10.75</v>
      </c>
      <c r="I171" s="9">
        <v>43.593926000000003</v>
      </c>
      <c r="L171" s="4">
        <f t="shared" si="31"/>
        <v>6.7935657510986933E-4</v>
      </c>
      <c r="M171" s="4">
        <f t="shared" si="32"/>
        <v>7786.9519419233548</v>
      </c>
      <c r="N171" s="3" t="s">
        <v>18</v>
      </c>
      <c r="O171" s="4">
        <f t="shared" si="33"/>
        <v>1.3542358515023141</v>
      </c>
      <c r="P171" s="9">
        <f t="shared" si="34"/>
        <v>-7299.3550261748733</v>
      </c>
      <c r="Q171" s="9">
        <f t="shared" si="35"/>
        <v>46.119149894129393</v>
      </c>
      <c r="R171" s="3">
        <f t="shared" si="43"/>
        <v>0.30323734802284957</v>
      </c>
      <c r="S171" s="3">
        <f t="shared" si="44"/>
        <v>3.8312282627532981</v>
      </c>
      <c r="AH171" s="4">
        <f t="shared" si="39"/>
        <v>1.5763433912297366E-3</v>
      </c>
      <c r="AI171" s="4">
        <f t="shared" si="40"/>
        <v>3701.6823687789797</v>
      </c>
      <c r="AJ171" s="4"/>
      <c r="AK171" s="9">
        <f t="shared" si="36"/>
        <v>1.4183499531951982</v>
      </c>
      <c r="AL171" s="9">
        <f t="shared" si="37"/>
        <v>-4048.2090647189193</v>
      </c>
      <c r="AM171" s="9">
        <f t="shared" si="38"/>
        <v>38.070774917789372</v>
      </c>
      <c r="AN171" s="4">
        <f t="shared" si="41"/>
        <v>0.34949419117002978</v>
      </c>
      <c r="AO171" s="4">
        <f t="shared" si="42"/>
        <v>3.6394469252644539</v>
      </c>
      <c r="AY171" s="6">
        <v>444844.016</v>
      </c>
      <c r="AZ171" s="6">
        <v>24.092859000000001</v>
      </c>
      <c r="BA171" s="6">
        <v>24.985236</v>
      </c>
      <c r="BB171" s="6">
        <v>14.860887999999999</v>
      </c>
      <c r="BC171" s="6">
        <v>0.20138400000000001</v>
      </c>
      <c r="BD171" s="6">
        <v>21.161481999999999</v>
      </c>
      <c r="BE171" s="6">
        <v>85.839432000000002</v>
      </c>
      <c r="BF171" s="6">
        <v>25</v>
      </c>
      <c r="BG171" s="6">
        <v>84.515362999999994</v>
      </c>
    </row>
    <row r="172" spans="1:59" x14ac:dyDescent="0.25">
      <c r="A172" s="9">
        <v>18310.317999999999</v>
      </c>
      <c r="B172" s="9">
        <v>23.476092999999999</v>
      </c>
      <c r="C172" s="9">
        <v>10.812217</v>
      </c>
      <c r="D172" s="9">
        <v>-7.2114999999999999E-2</v>
      </c>
      <c r="E172" s="9">
        <v>31.237466999999999</v>
      </c>
      <c r="F172" s="9">
        <v>21.984366000000001</v>
      </c>
      <c r="G172" s="9">
        <v>86.083911999999998</v>
      </c>
      <c r="H172" s="9">
        <v>10.75</v>
      </c>
      <c r="I172" s="9">
        <v>43.525962</v>
      </c>
      <c r="L172" s="4">
        <f t="shared" si="31"/>
        <v>6.8215352508544682E-4</v>
      </c>
      <c r="M172" s="4">
        <f t="shared" si="32"/>
        <v>7780.9065541181126</v>
      </c>
      <c r="N172" s="3" t="s">
        <v>18</v>
      </c>
      <c r="O172" s="4">
        <f t="shared" si="33"/>
        <v>1.3598113181579108</v>
      </c>
      <c r="P172" s="9">
        <f t="shared" si="34"/>
        <v>-7293.6881834627975</v>
      </c>
      <c r="Q172" s="9">
        <f t="shared" si="35"/>
        <v>46.083345365163822</v>
      </c>
      <c r="R172" s="3">
        <f t="shared" si="43"/>
        <v>0.30734595347454657</v>
      </c>
      <c r="S172" s="3">
        <f t="shared" si="44"/>
        <v>3.8304516128228463</v>
      </c>
      <c r="AH172" s="4">
        <f t="shared" si="39"/>
        <v>1.5770467296382842E-3</v>
      </c>
      <c r="AI172" s="4">
        <f t="shared" si="40"/>
        <v>3706.7999004006811</v>
      </c>
      <c r="AJ172" s="4"/>
      <c r="AK172" s="9">
        <f t="shared" si="36"/>
        <v>1.4189827975388825</v>
      </c>
      <c r="AL172" s="9">
        <f t="shared" si="37"/>
        <v>-4053.8056653550757</v>
      </c>
      <c r="AM172" s="9">
        <f t="shared" si="38"/>
        <v>38.12340730898201</v>
      </c>
      <c r="AN172" s="4">
        <f t="shared" si="41"/>
        <v>0.34994027515789811</v>
      </c>
      <c r="AO172" s="4">
        <f t="shared" si="42"/>
        <v>3.6408284585528441</v>
      </c>
      <c r="AY172" s="6">
        <v>444844.30009999999</v>
      </c>
      <c r="AZ172" s="6">
        <v>23.999604999999999</v>
      </c>
      <c r="BA172" s="6">
        <v>24.996383999999999</v>
      </c>
      <c r="BB172" s="6">
        <v>14.881432999999999</v>
      </c>
      <c r="BC172" s="6">
        <v>0.21084600000000001</v>
      </c>
      <c r="BD172" s="6">
        <v>21.217397999999999</v>
      </c>
      <c r="BE172" s="6">
        <v>85.839236</v>
      </c>
      <c r="BF172" s="6">
        <v>25</v>
      </c>
      <c r="BG172" s="6">
        <v>84.504915999999994</v>
      </c>
    </row>
    <row r="173" spans="1:59" x14ac:dyDescent="0.25">
      <c r="A173" s="9">
        <v>18310.603050000002</v>
      </c>
      <c r="B173" s="9">
        <v>23.587695</v>
      </c>
      <c r="C173" s="9">
        <v>10.837379</v>
      </c>
      <c r="D173" s="9">
        <v>-6.6471000000000002E-2</v>
      </c>
      <c r="E173" s="9">
        <v>31.252832999999999</v>
      </c>
      <c r="F173" s="9">
        <v>21.967563999999999</v>
      </c>
      <c r="G173" s="9">
        <v>86.085158000000007</v>
      </c>
      <c r="H173" s="9">
        <v>10.75</v>
      </c>
      <c r="I173" s="9">
        <v>43.493388000000003</v>
      </c>
      <c r="L173" s="4">
        <f t="shared" si="31"/>
        <v>6.8374102069325784E-4</v>
      </c>
      <c r="M173" s="4">
        <f t="shared" si="32"/>
        <v>7784.7340542835573</v>
      </c>
      <c r="N173" s="3" t="s">
        <v>18</v>
      </c>
      <c r="O173" s="4">
        <f t="shared" si="33"/>
        <v>1.3629758469855777</v>
      </c>
      <c r="P173" s="9">
        <f t="shared" si="34"/>
        <v>-7297.276016388787</v>
      </c>
      <c r="Q173" s="9">
        <f t="shared" si="35"/>
        <v>46.106014190548457</v>
      </c>
      <c r="R173" s="3">
        <f t="shared" si="43"/>
        <v>0.30967043207725226</v>
      </c>
      <c r="S173" s="3">
        <f t="shared" si="44"/>
        <v>3.8309434011583066</v>
      </c>
      <c r="AH173" s="4">
        <f t="shared" si="39"/>
        <v>1.5773148032746244E-3</v>
      </c>
      <c r="AI173" s="4">
        <f t="shared" si="40"/>
        <v>3705.0368491075001</v>
      </c>
      <c r="AJ173" s="4"/>
      <c r="AK173" s="9">
        <f t="shared" si="36"/>
        <v>1.4192240027430729</v>
      </c>
      <c r="AL173" s="9">
        <f t="shared" si="37"/>
        <v>-4051.8775690152015</v>
      </c>
      <c r="AM173" s="9">
        <f t="shared" si="38"/>
        <v>38.105274816168112</v>
      </c>
      <c r="AN173" s="4">
        <f t="shared" si="41"/>
        <v>0.35011024529872592</v>
      </c>
      <c r="AO173" s="4">
        <f t="shared" si="42"/>
        <v>3.6403527191683924</v>
      </c>
      <c r="AY173" s="6">
        <v>444845.20899999997</v>
      </c>
      <c r="AZ173" s="6">
        <v>24.006426999999999</v>
      </c>
      <c r="BA173" s="6">
        <v>25.000633000000001</v>
      </c>
      <c r="BB173" s="6">
        <v>14.874355</v>
      </c>
      <c r="BC173" s="6">
        <v>0.20149600000000001</v>
      </c>
      <c r="BD173" s="6">
        <v>21.166295999999999</v>
      </c>
      <c r="BE173" s="6">
        <v>85.841132999999999</v>
      </c>
      <c r="BF173" s="6">
        <v>25</v>
      </c>
      <c r="BG173" s="6">
        <v>84.503985</v>
      </c>
    </row>
    <row r="174" spans="1:59" x14ac:dyDescent="0.25">
      <c r="A174" s="9">
        <v>18313.136109999999</v>
      </c>
      <c r="B174" s="9">
        <v>23.562567000000001</v>
      </c>
      <c r="C174" s="9">
        <v>10.884209</v>
      </c>
      <c r="D174" s="9">
        <v>-4.709E-2</v>
      </c>
      <c r="E174" s="9">
        <v>31.264344999999999</v>
      </c>
      <c r="F174" s="9">
        <v>22.024331</v>
      </c>
      <c r="G174" s="9">
        <v>86.080006999999995</v>
      </c>
      <c r="H174" s="9">
        <v>10.75</v>
      </c>
      <c r="I174" s="9">
        <v>43.352086999999997</v>
      </c>
      <c r="L174" s="4">
        <f t="shared" si="31"/>
        <v>6.8669557197351344E-4</v>
      </c>
      <c r="M174" s="4">
        <f t="shared" si="32"/>
        <v>7787.6015657962871</v>
      </c>
      <c r="N174" s="3" t="s">
        <v>18</v>
      </c>
      <c r="O174" s="4">
        <f t="shared" si="33"/>
        <v>1.3688654775793156</v>
      </c>
      <c r="P174" s="9">
        <f t="shared" si="34"/>
        <v>-7299.9639724374647</v>
      </c>
      <c r="Q174" s="9">
        <f t="shared" si="35"/>
        <v>46.122997368853014</v>
      </c>
      <c r="R174" s="3">
        <f t="shared" si="43"/>
        <v>0.31398227820519858</v>
      </c>
      <c r="S174" s="3">
        <f t="shared" si="44"/>
        <v>3.831311683940684</v>
      </c>
      <c r="AH174" s="4">
        <f t="shared" si="39"/>
        <v>1.5767606119774693E-3</v>
      </c>
      <c r="AI174" s="4">
        <f t="shared" si="40"/>
        <v>3709.3540580667277</v>
      </c>
      <c r="AJ174" s="4"/>
      <c r="AK174" s="9">
        <f t="shared" si="36"/>
        <v>1.4187253568231839</v>
      </c>
      <c r="AL174" s="9">
        <f t="shared" si="37"/>
        <v>-4056.5989261447153</v>
      </c>
      <c r="AM174" s="9">
        <f t="shared" si="38"/>
        <v>38.149676111089057</v>
      </c>
      <c r="AN174" s="4">
        <f t="shared" si="41"/>
        <v>0.34975883245667522</v>
      </c>
      <c r="AO174" s="4">
        <f t="shared" si="42"/>
        <v>3.6415172678147165</v>
      </c>
      <c r="AY174" s="6">
        <v>444846.49800000002</v>
      </c>
      <c r="AZ174" s="6">
        <v>24.020094</v>
      </c>
      <c r="BA174" s="6">
        <v>24.991848999999998</v>
      </c>
      <c r="BB174" s="6">
        <v>14.891686999999999</v>
      </c>
      <c r="BC174" s="6">
        <v>0.205072</v>
      </c>
      <c r="BD174" s="6">
        <v>21.247150999999999</v>
      </c>
      <c r="BE174" s="6">
        <v>85.841524000000007</v>
      </c>
      <c r="BF174" s="6">
        <v>25</v>
      </c>
      <c r="BG174" s="6">
        <v>84.507834000000003</v>
      </c>
    </row>
    <row r="175" spans="1:59" x14ac:dyDescent="0.25">
      <c r="A175" s="9">
        <v>18313.397000000001</v>
      </c>
      <c r="B175" s="9">
        <v>23.541872999999999</v>
      </c>
      <c r="C175" s="9">
        <v>10.885173</v>
      </c>
      <c r="D175" s="9">
        <v>-4.5814000000000001E-2</v>
      </c>
      <c r="E175" s="9">
        <v>31.264997000000001</v>
      </c>
      <c r="F175" s="9">
        <v>21.961423</v>
      </c>
      <c r="G175" s="9">
        <v>86.080026000000004</v>
      </c>
      <c r="H175" s="9">
        <v>10.75</v>
      </c>
      <c r="I175" s="9">
        <v>43.339556000000002</v>
      </c>
      <c r="L175" s="4">
        <f t="shared" si="31"/>
        <v>6.8675639169237239E-4</v>
      </c>
      <c r="M175" s="4">
        <f t="shared" si="32"/>
        <v>7787.7639717645206</v>
      </c>
      <c r="N175" s="3" t="s">
        <v>18</v>
      </c>
      <c r="O175" s="4">
        <f t="shared" si="33"/>
        <v>1.3689867161847473</v>
      </c>
      <c r="P175" s="9">
        <f t="shared" si="34"/>
        <v>-7300.116209003113</v>
      </c>
      <c r="Q175" s="9">
        <f t="shared" si="35"/>
        <v>46.123959237533917</v>
      </c>
      <c r="R175" s="3">
        <f t="shared" si="43"/>
        <v>0.31407084296102222</v>
      </c>
      <c r="S175" s="3">
        <f t="shared" si="44"/>
        <v>3.831332538150217</v>
      </c>
      <c r="AH175" s="4">
        <f t="shared" si="39"/>
        <v>1.5778245785115336E-3</v>
      </c>
      <c r="AI175" s="4">
        <f t="shared" si="40"/>
        <v>3713.0774390684896</v>
      </c>
      <c r="AJ175" s="4"/>
      <c r="AK175" s="9">
        <f t="shared" si="36"/>
        <v>1.4196826843269419</v>
      </c>
      <c r="AL175" s="9">
        <f t="shared" si="37"/>
        <v>-4060.6708651230201</v>
      </c>
      <c r="AM175" s="9">
        <f t="shared" si="38"/>
        <v>38.187970050419679</v>
      </c>
      <c r="AN175" s="4">
        <f t="shared" si="41"/>
        <v>0.35043338490028403</v>
      </c>
      <c r="AO175" s="4">
        <f t="shared" si="42"/>
        <v>3.6425205458686856</v>
      </c>
      <c r="AY175" s="6">
        <v>444848.47700000001</v>
      </c>
      <c r="AZ175" s="6">
        <v>24.058508</v>
      </c>
      <c r="BA175" s="6">
        <v>25.008713</v>
      </c>
      <c r="BB175" s="6">
        <v>14.906635</v>
      </c>
      <c r="BC175" s="6">
        <v>0.23444599999999999</v>
      </c>
      <c r="BD175" s="6">
        <v>21.193458</v>
      </c>
      <c r="BE175" s="6">
        <v>85.847977</v>
      </c>
      <c r="BF175" s="6">
        <v>25</v>
      </c>
      <c r="BG175" s="6">
        <v>84.492728999999997</v>
      </c>
    </row>
    <row r="176" spans="1:59" x14ac:dyDescent="0.25">
      <c r="A176" s="9">
        <v>18315.71</v>
      </c>
      <c r="B176" s="9">
        <v>23.576781</v>
      </c>
      <c r="C176" s="9">
        <v>10.874644999999999</v>
      </c>
      <c r="D176" s="9">
        <v>-3.8018999999999997E-2</v>
      </c>
      <c r="E176" s="9">
        <v>31.190304000000001</v>
      </c>
      <c r="F176" s="9">
        <v>21.89555</v>
      </c>
      <c r="G176" s="9">
        <v>86.072029000000001</v>
      </c>
      <c r="H176" s="9">
        <v>10.75</v>
      </c>
      <c r="I176" s="9">
        <v>43.241163999999998</v>
      </c>
      <c r="L176" s="4">
        <f t="shared" si="31"/>
        <v>6.8609216970051819E-4</v>
      </c>
      <c r="M176" s="4">
        <f t="shared" si="32"/>
        <v>7769.1587739344041</v>
      </c>
      <c r="N176" s="3" t="s">
        <v>18</v>
      </c>
      <c r="O176" s="4">
        <f t="shared" si="33"/>
        <v>1.3676626497553031</v>
      </c>
      <c r="P176" s="9">
        <f t="shared" si="34"/>
        <v>-7282.6760160614967</v>
      </c>
      <c r="Q176" s="9">
        <f t="shared" si="35"/>
        <v>46.013767738480553</v>
      </c>
      <c r="R176" s="3">
        <f t="shared" si="43"/>
        <v>0.31310318773325357</v>
      </c>
      <c r="S176" s="3">
        <f t="shared" si="44"/>
        <v>3.8289406503708059</v>
      </c>
      <c r="AH176" s="4">
        <f t="shared" si="39"/>
        <v>1.5780578259188176E-3</v>
      </c>
      <c r="AI176" s="4">
        <f t="shared" si="40"/>
        <v>3708.0991481465462</v>
      </c>
      <c r="AJ176" s="4"/>
      <c r="AK176" s="9">
        <f t="shared" si="36"/>
        <v>1.4198925538585709</v>
      </c>
      <c r="AL176" s="9">
        <f t="shared" si="37"/>
        <v>-4055.226539967789</v>
      </c>
      <c r="AM176" s="9">
        <f t="shared" si="38"/>
        <v>38.13676971114608</v>
      </c>
      <c r="AN176" s="4">
        <f t="shared" si="41"/>
        <v>0.35058120245354968</v>
      </c>
      <c r="AO176" s="4">
        <f t="shared" si="42"/>
        <v>3.6411789010202749</v>
      </c>
      <c r="AY176" s="6">
        <v>444848.78600000002</v>
      </c>
      <c r="AZ176" s="6">
        <v>23.963577999999998</v>
      </c>
      <c r="BA176" s="6">
        <v>25.012409999999999</v>
      </c>
      <c r="BB176" s="6">
        <v>14.886649</v>
      </c>
      <c r="BC176" s="6">
        <v>0.23893500000000001</v>
      </c>
      <c r="BD176" s="6">
        <v>21.18383</v>
      </c>
      <c r="BE176" s="6">
        <v>85.847977</v>
      </c>
      <c r="BF176" s="6">
        <v>25</v>
      </c>
      <c r="BG176" s="6">
        <v>84.487852000000004</v>
      </c>
    </row>
    <row r="177" spans="1:59" x14ac:dyDescent="0.25">
      <c r="A177" s="9">
        <v>18316.00505</v>
      </c>
      <c r="B177" s="9">
        <v>23.536871000000001</v>
      </c>
      <c r="C177" s="9">
        <v>10.862408</v>
      </c>
      <c r="D177" s="9">
        <v>-4.1175999999999997E-2</v>
      </c>
      <c r="E177" s="9">
        <v>31.183636</v>
      </c>
      <c r="F177" s="9">
        <v>22.004718</v>
      </c>
      <c r="G177" s="9">
        <v>86.079848999999996</v>
      </c>
      <c r="H177" s="9">
        <v>10.75</v>
      </c>
      <c r="I177" s="9">
        <v>43.241725000000002</v>
      </c>
      <c r="L177" s="4">
        <f t="shared" si="31"/>
        <v>6.8532012519877822E-4</v>
      </c>
      <c r="M177" s="4">
        <f t="shared" si="32"/>
        <v>7767.4978490936392</v>
      </c>
      <c r="N177" s="3" t="s">
        <v>18</v>
      </c>
      <c r="O177" s="4">
        <f t="shared" si="33"/>
        <v>1.3661236489102131</v>
      </c>
      <c r="P177" s="9">
        <f t="shared" si="34"/>
        <v>-7281.1190936385819</v>
      </c>
      <c r="Q177" s="9">
        <f t="shared" si="35"/>
        <v>46.003930713381969</v>
      </c>
      <c r="R177" s="3">
        <f t="shared" si="43"/>
        <v>0.3119772760199489</v>
      </c>
      <c r="S177" s="3">
        <f t="shared" si="44"/>
        <v>3.8287268431293393</v>
      </c>
      <c r="AH177" s="4">
        <f t="shared" si="39"/>
        <v>1.5843444649914161E-3</v>
      </c>
      <c r="AI177" s="4">
        <f t="shared" si="40"/>
        <v>3719.656375315381</v>
      </c>
      <c r="AJ177" s="4"/>
      <c r="AK177" s="9">
        <f t="shared" si="36"/>
        <v>1.4255490968960745</v>
      </c>
      <c r="AL177" s="9">
        <f t="shared" si="37"/>
        <v>-4067.8656772915365</v>
      </c>
      <c r="AM177" s="9">
        <f t="shared" si="38"/>
        <v>38.255632582236665</v>
      </c>
      <c r="AN177" s="4">
        <f t="shared" si="41"/>
        <v>0.3545570706547701</v>
      </c>
      <c r="AO177" s="4">
        <f t="shared" si="42"/>
        <v>3.6442908064832285</v>
      </c>
      <c r="AY177" s="6">
        <v>444851.65500000003</v>
      </c>
      <c r="AZ177" s="6">
        <v>24.088253999999999</v>
      </c>
      <c r="BA177" s="6">
        <v>25.112054000000001</v>
      </c>
      <c r="BB177" s="6">
        <v>14.933047</v>
      </c>
      <c r="BC177" s="6">
        <v>0.27520099999999997</v>
      </c>
      <c r="BD177" s="6">
        <v>21.098416</v>
      </c>
      <c r="BE177" s="6">
        <v>85.850059999999999</v>
      </c>
      <c r="BF177" s="6">
        <v>25</v>
      </c>
      <c r="BG177" s="6">
        <v>84.308248000000006</v>
      </c>
    </row>
    <row r="178" spans="1:59" x14ac:dyDescent="0.25">
      <c r="A178" s="9">
        <v>18318.192999999999</v>
      </c>
      <c r="B178" s="9">
        <v>23.601908000000002</v>
      </c>
      <c r="C178" s="9">
        <v>10.823506999999999</v>
      </c>
      <c r="D178" s="9">
        <v>-5.2408000000000003E-2</v>
      </c>
      <c r="E178" s="9">
        <v>31.106242999999999</v>
      </c>
      <c r="F178" s="9">
        <v>21.897400999999999</v>
      </c>
      <c r="G178" s="9">
        <v>86.079448999999997</v>
      </c>
      <c r="H178" s="9">
        <v>10.75</v>
      </c>
      <c r="I178" s="9">
        <v>43.232610999999999</v>
      </c>
      <c r="L178" s="4">
        <f t="shared" si="31"/>
        <v>6.828658224152372E-4</v>
      </c>
      <c r="M178" s="4">
        <f t="shared" si="32"/>
        <v>7748.2201112110233</v>
      </c>
      <c r="N178" s="3" t="s">
        <v>18</v>
      </c>
      <c r="O178" s="4">
        <f t="shared" si="33"/>
        <v>1.3612312184227688</v>
      </c>
      <c r="P178" s="9">
        <f t="shared" si="34"/>
        <v>-7263.0484732011846</v>
      </c>
      <c r="Q178" s="9">
        <f t="shared" si="35"/>
        <v>45.889756015803385</v>
      </c>
      <c r="R178" s="3">
        <f t="shared" si="43"/>
        <v>0.30838959786793502</v>
      </c>
      <c r="S178" s="3">
        <f t="shared" si="44"/>
        <v>3.8262419116744431</v>
      </c>
      <c r="AH178" s="4">
        <f t="shared" si="39"/>
        <v>1.5852196632694367E-3</v>
      </c>
      <c r="AI178" s="4">
        <f t="shared" si="40"/>
        <v>3712.5483742271899</v>
      </c>
      <c r="AJ178" s="4"/>
      <c r="AK178" s="9">
        <f t="shared" si="36"/>
        <v>1.4263365759717463</v>
      </c>
      <c r="AL178" s="9">
        <f t="shared" si="37"/>
        <v>-4060.0922727768921</v>
      </c>
      <c r="AM178" s="9">
        <f t="shared" si="38"/>
        <v>38.182528765489366</v>
      </c>
      <c r="AN178" s="4">
        <f t="shared" si="41"/>
        <v>0.35510932217254843</v>
      </c>
      <c r="AO178" s="4">
        <f t="shared" si="42"/>
        <v>3.6423780488305915</v>
      </c>
      <c r="AY178" s="6">
        <v>444852.00199999998</v>
      </c>
      <c r="AZ178" s="6">
        <v>24.015291999999999</v>
      </c>
      <c r="BA178" s="6">
        <v>25.125926</v>
      </c>
      <c r="BB178" s="6">
        <v>14.904510999999999</v>
      </c>
      <c r="BC178" s="6">
        <v>0.26814100000000002</v>
      </c>
      <c r="BD178" s="6">
        <v>21.108785000000001</v>
      </c>
      <c r="BE178" s="6">
        <v>85.851994000000005</v>
      </c>
      <c r="BF178" s="6">
        <v>25</v>
      </c>
      <c r="BG178" s="6">
        <v>84.280528000000004</v>
      </c>
    </row>
    <row r="179" spans="1:59" x14ac:dyDescent="0.25">
      <c r="A179" s="9">
        <v>18320.810160000001</v>
      </c>
      <c r="B179" s="9">
        <v>23.583062999999999</v>
      </c>
      <c r="C179" s="9">
        <v>10.758521999999999</v>
      </c>
      <c r="D179" s="9">
        <v>-6.0399000000000001E-2</v>
      </c>
      <c r="E179" s="9">
        <v>31.072474</v>
      </c>
      <c r="F179" s="9">
        <v>21.932338000000001</v>
      </c>
      <c r="G179" s="9">
        <v>86.080889999999997</v>
      </c>
      <c r="H179" s="9">
        <v>10.75</v>
      </c>
      <c r="I179" s="9">
        <v>43.247832000000002</v>
      </c>
      <c r="L179" s="4">
        <f t="shared" si="31"/>
        <v>6.7876585412680217E-4</v>
      </c>
      <c r="M179" s="4">
        <f t="shared" si="32"/>
        <v>7739.8086278655255</v>
      </c>
      <c r="N179" s="3" t="s">
        <v>18</v>
      </c>
      <c r="O179" s="4">
        <f t="shared" si="33"/>
        <v>1.353058302682131</v>
      </c>
      <c r="P179" s="9">
        <f t="shared" si="34"/>
        <v>-7255.1636931622852</v>
      </c>
      <c r="Q179" s="9">
        <f t="shared" si="35"/>
        <v>45.839938004322612</v>
      </c>
      <c r="R179" s="3">
        <f t="shared" si="43"/>
        <v>0.3023674396734955</v>
      </c>
      <c r="S179" s="3">
        <f t="shared" si="44"/>
        <v>3.8251557199693265</v>
      </c>
      <c r="AH179" s="4">
        <f t="shared" si="39"/>
        <v>1.5815675779521428E-3</v>
      </c>
      <c r="AI179" s="4">
        <f t="shared" si="40"/>
        <v>3723.9989913432582</v>
      </c>
      <c r="AJ179" s="4"/>
      <c r="AK179" s="9">
        <f t="shared" si="36"/>
        <v>1.4230505311494899</v>
      </c>
      <c r="AL179" s="9">
        <f t="shared" si="37"/>
        <v>-4072.6148199291974</v>
      </c>
      <c r="AM179" s="9">
        <f t="shared" si="38"/>
        <v>38.300295181801147</v>
      </c>
      <c r="AN179" s="4">
        <f t="shared" si="41"/>
        <v>0.35280282877203234</v>
      </c>
      <c r="AO179" s="4">
        <f t="shared" si="42"/>
        <v>3.6454576032535364</v>
      </c>
      <c r="AY179" s="6">
        <v>444854.69300000003</v>
      </c>
      <c r="AZ179" s="6">
        <v>24.071632999999999</v>
      </c>
      <c r="BA179" s="6">
        <v>25.06804</v>
      </c>
      <c r="BB179" s="6">
        <v>14.950481</v>
      </c>
      <c r="BC179" s="6">
        <v>0.28620899999999999</v>
      </c>
      <c r="BD179" s="6">
        <v>21.088415999999999</v>
      </c>
      <c r="BE179" s="6">
        <v>85.846925999999996</v>
      </c>
      <c r="BF179" s="6">
        <v>25</v>
      </c>
      <c r="BG179" s="6">
        <v>84.263987</v>
      </c>
    </row>
    <row r="180" spans="1:59" x14ac:dyDescent="0.25">
      <c r="A180" s="9">
        <v>18321.565999999999</v>
      </c>
      <c r="B180" s="9">
        <v>23.693175</v>
      </c>
      <c r="C180" s="9">
        <v>10.745195000000001</v>
      </c>
      <c r="D180" s="9">
        <v>-4.7528000000000001E-2</v>
      </c>
      <c r="E180" s="9">
        <v>31.077652</v>
      </c>
      <c r="F180" s="9">
        <v>22.004718</v>
      </c>
      <c r="G180" s="9">
        <v>86.082042999999999</v>
      </c>
      <c r="H180" s="9">
        <v>10.75</v>
      </c>
      <c r="I180" s="9">
        <v>43.260069000000001</v>
      </c>
      <c r="L180" s="4">
        <f t="shared" si="31"/>
        <v>6.7792504044087516E-4</v>
      </c>
      <c r="M180" s="4">
        <f t="shared" si="32"/>
        <v>7741.0984102328748</v>
      </c>
      <c r="N180" s="3" t="s">
        <v>18</v>
      </c>
      <c r="O180" s="4">
        <f t="shared" si="33"/>
        <v>1.3513822166918952</v>
      </c>
      <c r="P180" s="9">
        <f t="shared" si="34"/>
        <v>-7256.3727130041952</v>
      </c>
      <c r="Q180" s="9">
        <f t="shared" si="35"/>
        <v>45.847576893938758</v>
      </c>
      <c r="R180" s="3">
        <f t="shared" si="43"/>
        <v>0.30112793287508716</v>
      </c>
      <c r="S180" s="3">
        <f t="shared" si="44"/>
        <v>3.8253223487549861</v>
      </c>
      <c r="AH180" s="4">
        <f t="shared" si="39"/>
        <v>1.5828299025734403E-3</v>
      </c>
      <c r="AI180" s="4">
        <f t="shared" si="40"/>
        <v>3732.8538529455882</v>
      </c>
      <c r="AJ180" s="4"/>
      <c r="AK180" s="9">
        <f t="shared" si="36"/>
        <v>1.424186335744793</v>
      </c>
      <c r="AL180" s="9">
        <f t="shared" si="37"/>
        <v>-4082.2986143324456</v>
      </c>
      <c r="AM180" s="9">
        <f t="shared" si="38"/>
        <v>38.391364973697335</v>
      </c>
      <c r="AN180" s="4">
        <f t="shared" si="41"/>
        <v>0.35360065818254433</v>
      </c>
      <c r="AO180" s="4">
        <f t="shared" si="42"/>
        <v>3.6478325638298927</v>
      </c>
      <c r="AY180" s="6">
        <v>444855.89399999997</v>
      </c>
      <c r="AZ180" s="6">
        <v>24.042083999999999</v>
      </c>
      <c r="BA180" s="6">
        <v>25.088048000000001</v>
      </c>
      <c r="BB180" s="6">
        <v>14.98603</v>
      </c>
      <c r="BC180" s="6">
        <v>0.29770099999999999</v>
      </c>
      <c r="BD180" s="6">
        <v>21.148409999999998</v>
      </c>
      <c r="BE180" s="6">
        <v>85.846052</v>
      </c>
      <c r="BF180" s="6">
        <v>25</v>
      </c>
      <c r="BG180" s="6">
        <v>84.212102999999999</v>
      </c>
    </row>
    <row r="181" spans="1:59" x14ac:dyDescent="0.25">
      <c r="A181" s="9">
        <v>18323.671999999999</v>
      </c>
      <c r="B181" s="9">
        <v>23.554977999999998</v>
      </c>
      <c r="C181" s="9">
        <v>10.707795000000001</v>
      </c>
      <c r="D181" s="9">
        <v>-7.1081000000000005E-2</v>
      </c>
      <c r="E181" s="9">
        <v>30.98601</v>
      </c>
      <c r="F181" s="9">
        <v>21.956392000000001</v>
      </c>
      <c r="G181" s="9">
        <v>86.079550999999995</v>
      </c>
      <c r="H181" s="9">
        <v>10.75</v>
      </c>
      <c r="I181" s="9">
        <v>43.306997000000003</v>
      </c>
      <c r="L181" s="4">
        <f t="shared" si="31"/>
        <v>6.7556543724032938E-4</v>
      </c>
      <c r="M181" s="4">
        <f t="shared" si="32"/>
        <v>7718.2714044954218</v>
      </c>
      <c r="N181" s="3" t="s">
        <v>18</v>
      </c>
      <c r="O181" s="4">
        <f t="shared" si="33"/>
        <v>1.3466785612529502</v>
      </c>
      <c r="P181" s="9">
        <f t="shared" si="34"/>
        <v>-7234.9750698307289</v>
      </c>
      <c r="Q181" s="9">
        <f t="shared" si="35"/>
        <v>45.712381234958002</v>
      </c>
      <c r="R181" s="3">
        <f t="shared" si="43"/>
        <v>0.29764123587951857</v>
      </c>
      <c r="S181" s="3">
        <f t="shared" si="44"/>
        <v>3.8223691853853432</v>
      </c>
      <c r="AH181" s="4">
        <f t="shared" si="39"/>
        <v>1.5835760797673667E-3</v>
      </c>
      <c r="AI181" s="4">
        <f t="shared" si="40"/>
        <v>3737.8276602671813</v>
      </c>
      <c r="AJ181" s="4"/>
      <c r="AK181" s="9">
        <f t="shared" si="36"/>
        <v>1.4248577252364285</v>
      </c>
      <c r="AL181" s="9">
        <f t="shared" si="37"/>
        <v>-4087.7380361627092</v>
      </c>
      <c r="AM181" s="9">
        <f t="shared" si="38"/>
        <v>38.442519200386776</v>
      </c>
      <c r="AN181" s="4">
        <f t="shared" si="41"/>
        <v>0.3540719667967272</v>
      </c>
      <c r="AO181" s="4">
        <f t="shared" si="42"/>
        <v>3.6491641178648737</v>
      </c>
      <c r="AY181" s="6">
        <v>444856.679</v>
      </c>
      <c r="AZ181" s="6">
        <v>24.118713</v>
      </c>
      <c r="BA181" s="6">
        <v>25.099875000000001</v>
      </c>
      <c r="BB181" s="6">
        <v>15.005998</v>
      </c>
      <c r="BC181" s="6">
        <v>0.31578800000000001</v>
      </c>
      <c r="BD181" s="6">
        <v>21.271850000000001</v>
      </c>
      <c r="BE181" s="6">
        <v>85.845104000000006</v>
      </c>
      <c r="BF181" s="6">
        <v>25</v>
      </c>
      <c r="BG181" s="6">
        <v>84.174556999999993</v>
      </c>
    </row>
    <row r="182" spans="1:59" x14ac:dyDescent="0.25">
      <c r="A182" s="9">
        <v>18325.22999</v>
      </c>
      <c r="B182" s="9">
        <v>23.560151999999999</v>
      </c>
      <c r="C182" s="9">
        <v>10.703804999999999</v>
      </c>
      <c r="D182" s="9">
        <v>-8.2443000000000002E-2</v>
      </c>
      <c r="E182" s="9">
        <v>30.965073</v>
      </c>
      <c r="F182" s="9">
        <v>21.977485000000001</v>
      </c>
      <c r="G182" s="9">
        <v>86.085763</v>
      </c>
      <c r="H182" s="9">
        <v>10.75</v>
      </c>
      <c r="I182" s="9">
        <v>43.338298999999999</v>
      </c>
      <c r="L182" s="4">
        <f t="shared" si="31"/>
        <v>6.7531370417160794E-4</v>
      </c>
      <c r="M182" s="4">
        <f t="shared" si="32"/>
        <v>7713.0562300216534</v>
      </c>
      <c r="N182" s="3" t="s">
        <v>18</v>
      </c>
      <c r="O182" s="4">
        <f t="shared" si="33"/>
        <v>1.3461767541620036</v>
      </c>
      <c r="P182" s="9">
        <f t="shared" si="34"/>
        <v>-7230.0864548384452</v>
      </c>
      <c r="Q182" s="9">
        <f t="shared" si="35"/>
        <v>45.681493743283006</v>
      </c>
      <c r="R182" s="3">
        <f t="shared" si="43"/>
        <v>0.29726854070062608</v>
      </c>
      <c r="S182" s="3">
        <f t="shared" si="44"/>
        <v>3.8216932649725517</v>
      </c>
      <c r="AH182" s="4">
        <f t="shared" si="39"/>
        <v>1.5841450974482683E-3</v>
      </c>
      <c r="AI182" s="4">
        <f t="shared" si="40"/>
        <v>3739.0917864769713</v>
      </c>
      <c r="AJ182" s="4"/>
      <c r="AK182" s="9">
        <f t="shared" si="36"/>
        <v>1.4253697115241653</v>
      </c>
      <c r="AL182" s="9">
        <f t="shared" si="37"/>
        <v>-4089.1205013965127</v>
      </c>
      <c r="AM182" s="9">
        <f t="shared" si="38"/>
        <v>38.455520387308297</v>
      </c>
      <c r="AN182" s="4">
        <f t="shared" si="41"/>
        <v>0.35443122675376798</v>
      </c>
      <c r="AO182" s="4">
        <f t="shared" si="42"/>
        <v>3.6495022587879742</v>
      </c>
      <c r="AY182" s="6">
        <v>444857.033</v>
      </c>
      <c r="AZ182" s="6">
        <v>23.957298000000002</v>
      </c>
      <c r="BA182" s="6">
        <v>25.108893999999999</v>
      </c>
      <c r="BB182" s="6">
        <v>15.011073</v>
      </c>
      <c r="BC182" s="6">
        <v>0.32115199999999999</v>
      </c>
      <c r="BD182" s="6">
        <v>21.271850000000001</v>
      </c>
      <c r="BE182" s="6">
        <v>85.845104000000006</v>
      </c>
      <c r="BF182" s="6">
        <v>25</v>
      </c>
      <c r="BG182" s="6">
        <v>84.152947999999995</v>
      </c>
    </row>
    <row r="183" spans="1:59" x14ac:dyDescent="0.25">
      <c r="A183" s="9">
        <v>18325.492989999999</v>
      </c>
      <c r="B183" s="9">
        <v>23.603386</v>
      </c>
      <c r="C183" s="9">
        <v>10.716353</v>
      </c>
      <c r="D183" s="9">
        <v>-8.2192000000000001E-2</v>
      </c>
      <c r="E183" s="9">
        <v>30.958480000000002</v>
      </c>
      <c r="F183" s="9">
        <v>21.932928</v>
      </c>
      <c r="G183" s="9">
        <v>86.083911999999998</v>
      </c>
      <c r="H183" s="9">
        <v>10.75</v>
      </c>
      <c r="I183" s="9">
        <v>43.329217999999997</v>
      </c>
      <c r="L183" s="4">
        <f t="shared" si="31"/>
        <v>6.7610536997268951E-4</v>
      </c>
      <c r="M183" s="4">
        <f t="shared" si="32"/>
        <v>7711.4139868490147</v>
      </c>
      <c r="N183" s="3" t="s">
        <v>18</v>
      </c>
      <c r="O183" s="4">
        <f t="shared" si="33"/>
        <v>1.3477548682916263</v>
      </c>
      <c r="P183" s="9">
        <f t="shared" si="34"/>
        <v>-7228.5470442904152</v>
      </c>
      <c r="Q183" s="9">
        <f t="shared" si="35"/>
        <v>45.671767362587914</v>
      </c>
      <c r="R183" s="3">
        <f t="shared" si="43"/>
        <v>0.29844014750533299</v>
      </c>
      <c r="S183" s="3">
        <f t="shared" si="44"/>
        <v>3.8214803249939653</v>
      </c>
      <c r="AH183" s="4">
        <f t="shared" si="39"/>
        <v>1.5854840776280861E-3</v>
      </c>
      <c r="AI183" s="4">
        <f t="shared" si="40"/>
        <v>3746.6172605755282</v>
      </c>
      <c r="AJ183" s="4"/>
      <c r="AK183" s="9">
        <f t="shared" si="36"/>
        <v>1.426574488659617</v>
      </c>
      <c r="AL183" s="9">
        <f t="shared" si="37"/>
        <v>-4097.3504599469907</v>
      </c>
      <c r="AM183" s="9">
        <f t="shared" si="38"/>
        <v>38.532917798002487</v>
      </c>
      <c r="AN183" s="4">
        <f t="shared" si="41"/>
        <v>0.35527610808562626</v>
      </c>
      <c r="AO183" s="4">
        <f t="shared" si="42"/>
        <v>3.651512883723159</v>
      </c>
      <c r="AY183" s="6">
        <v>444859.54399999999</v>
      </c>
      <c r="AZ183" s="6">
        <v>24.004014000000002</v>
      </c>
      <c r="BA183" s="6">
        <v>25.130116999999998</v>
      </c>
      <c r="BB183" s="6">
        <v>15.041285</v>
      </c>
      <c r="BC183" s="6">
        <v>0.32526899999999997</v>
      </c>
      <c r="BD183" s="6">
        <v>21.254206</v>
      </c>
      <c r="BE183" s="6">
        <v>85.844155000000001</v>
      </c>
      <c r="BF183" s="6">
        <v>25</v>
      </c>
      <c r="BG183" s="6">
        <v>84.038610000000006</v>
      </c>
    </row>
    <row r="184" spans="1:59" x14ac:dyDescent="0.25">
      <c r="A184" s="9">
        <v>18328.11606</v>
      </c>
      <c r="B184" s="9">
        <v>23.595058999999999</v>
      </c>
      <c r="C184" s="9">
        <v>10.678316000000001</v>
      </c>
      <c r="D184" s="9">
        <v>-8.8095999999999994E-2</v>
      </c>
      <c r="E184" s="9">
        <v>30.985153</v>
      </c>
      <c r="F184" s="9">
        <v>21.927377</v>
      </c>
      <c r="G184" s="9">
        <v>86.080843999999999</v>
      </c>
      <c r="H184" s="9">
        <v>10.75</v>
      </c>
      <c r="I184" s="9">
        <v>43.415035000000003</v>
      </c>
      <c r="L184" s="4">
        <f t="shared" si="31"/>
        <v>6.7370557780854084E-4</v>
      </c>
      <c r="M184" s="4">
        <f t="shared" si="32"/>
        <v>7718.0579353009798</v>
      </c>
      <c r="N184" s="3" t="s">
        <v>18</v>
      </c>
      <c r="O184" s="4">
        <f t="shared" si="33"/>
        <v>1.3429710997907931</v>
      </c>
      <c r="P184" s="9">
        <f t="shared" si="34"/>
        <v>-7234.7749674737343</v>
      </c>
      <c r="Q184" s="9">
        <f t="shared" si="35"/>
        <v>45.71111693824092</v>
      </c>
      <c r="R184" s="3">
        <f t="shared" si="43"/>
        <v>0.29488439816644285</v>
      </c>
      <c r="S184" s="3">
        <f t="shared" si="44"/>
        <v>3.8223415273599466</v>
      </c>
      <c r="AH184" s="4">
        <f t="shared" si="39"/>
        <v>1.5842703961636772E-3</v>
      </c>
      <c r="AI184" s="4">
        <f t="shared" si="40"/>
        <v>3754.1220602946933</v>
      </c>
      <c r="AJ184" s="4"/>
      <c r="AK184" s="9">
        <f t="shared" si="36"/>
        <v>1.425482451824359</v>
      </c>
      <c r="AL184" s="9">
        <f t="shared" si="37"/>
        <v>-4105.5578087212307</v>
      </c>
      <c r="AM184" s="9">
        <f t="shared" si="38"/>
        <v>38.61010257844751</v>
      </c>
      <c r="AN184" s="4">
        <f t="shared" si="41"/>
        <v>0.35451031910496172</v>
      </c>
      <c r="AO184" s="4">
        <f t="shared" si="42"/>
        <v>3.6535139670570631</v>
      </c>
      <c r="AY184" s="6">
        <v>444860.6704</v>
      </c>
      <c r="AZ184" s="6">
        <v>23.997019999999999</v>
      </c>
      <c r="BA184" s="6">
        <v>25.110880000000002</v>
      </c>
      <c r="BB184" s="6">
        <v>15.071414000000001</v>
      </c>
      <c r="BC184" s="6">
        <v>0.32960800000000001</v>
      </c>
      <c r="BD184" s="6">
        <v>21.210882000000002</v>
      </c>
      <c r="BE184" s="6">
        <v>85.841431</v>
      </c>
      <c r="BF184" s="6">
        <v>25</v>
      </c>
      <c r="BG184" s="6">
        <v>84.011626000000007</v>
      </c>
    </row>
    <row r="185" spans="1:59" x14ac:dyDescent="0.25">
      <c r="A185" s="9">
        <v>18328.587070000001</v>
      </c>
      <c r="B185" s="9">
        <v>23.649944000000001</v>
      </c>
      <c r="C185" s="9">
        <v>10.694006999999999</v>
      </c>
      <c r="D185" s="9">
        <v>-9.0414999999999995E-2</v>
      </c>
      <c r="E185" s="9">
        <v>30.952575</v>
      </c>
      <c r="F185" s="9">
        <v>21.846108999999998</v>
      </c>
      <c r="G185" s="9">
        <v>86.081737000000004</v>
      </c>
      <c r="H185" s="9">
        <v>10.75</v>
      </c>
      <c r="I185" s="9">
        <v>43.40925</v>
      </c>
      <c r="L185" s="4">
        <f t="shared" si="31"/>
        <v>6.7469553860586065E-4</v>
      </c>
      <c r="M185" s="4">
        <f t="shared" si="32"/>
        <v>7709.9431168453075</v>
      </c>
      <c r="N185" s="3" t="s">
        <v>18</v>
      </c>
      <c r="O185" s="4">
        <f t="shared" si="33"/>
        <v>1.3449444970499504</v>
      </c>
      <c r="P185" s="9">
        <f t="shared" si="34"/>
        <v>-7227.1682760079748</v>
      </c>
      <c r="Q185" s="9">
        <f t="shared" si="35"/>
        <v>45.663055959887387</v>
      </c>
      <c r="R185" s="3">
        <f t="shared" si="43"/>
        <v>0.29635274606846629</v>
      </c>
      <c r="S185" s="3">
        <f t="shared" si="44"/>
        <v>3.82128956746228</v>
      </c>
      <c r="AH185" s="4">
        <f t="shared" si="39"/>
        <v>1.5862778254319917E-3</v>
      </c>
      <c r="AI185" s="4">
        <f t="shared" si="40"/>
        <v>3742.947433689058</v>
      </c>
      <c r="AJ185" s="4"/>
      <c r="AK185" s="9">
        <f t="shared" si="36"/>
        <v>1.4272886808634109</v>
      </c>
      <c r="AL185" s="9">
        <f t="shared" si="37"/>
        <v>-4093.3370884613496</v>
      </c>
      <c r="AM185" s="9">
        <f t="shared" si="38"/>
        <v>38.495174647871494</v>
      </c>
      <c r="AN185" s="4">
        <f t="shared" si="41"/>
        <v>0.35577661716842335</v>
      </c>
      <c r="AO185" s="4">
        <f t="shared" si="42"/>
        <v>3.650532899617279</v>
      </c>
      <c r="AY185" s="6">
        <v>444861.77130000002</v>
      </c>
      <c r="AZ185" s="6">
        <v>24.056857999999998</v>
      </c>
      <c r="BA185" s="6">
        <v>25.142697999999999</v>
      </c>
      <c r="BB185" s="6">
        <v>15.026552000000001</v>
      </c>
      <c r="BC185" s="6">
        <v>0.32910600000000001</v>
      </c>
      <c r="BD185" s="6">
        <v>21.064603999999999</v>
      </c>
      <c r="BE185" s="6">
        <v>85.848106999999999</v>
      </c>
      <c r="BF185" s="6">
        <v>25</v>
      </c>
      <c r="BG185" s="6">
        <v>83.933644000000001</v>
      </c>
    </row>
    <row r="186" spans="1:59" x14ac:dyDescent="0.25">
      <c r="A186" s="9">
        <v>18330.279979999999</v>
      </c>
      <c r="B186" s="9">
        <v>23.721625</v>
      </c>
      <c r="C186" s="9">
        <v>10.650161000000001</v>
      </c>
      <c r="D186" s="9">
        <v>-7.1266999999999997E-2</v>
      </c>
      <c r="E186" s="9">
        <v>30.982600999999999</v>
      </c>
      <c r="F186" s="9">
        <v>21.973193999999999</v>
      </c>
      <c r="G186" s="9">
        <v>86.081503999999995</v>
      </c>
      <c r="H186" s="9">
        <v>10.75</v>
      </c>
      <c r="I186" s="9">
        <v>43.498871999999999</v>
      </c>
      <c r="L186" s="4">
        <f t="shared" si="31"/>
        <v>6.7192925085369148E-4</v>
      </c>
      <c r="M186" s="4">
        <f t="shared" si="32"/>
        <v>7717.4222604069137</v>
      </c>
      <c r="N186" s="3" t="s">
        <v>18</v>
      </c>
      <c r="O186" s="4">
        <f t="shared" si="33"/>
        <v>1.3394301527618226</v>
      </c>
      <c r="P186" s="9">
        <f t="shared" si="34"/>
        <v>-7234.1790967443885</v>
      </c>
      <c r="Q186" s="9">
        <f t="shared" si="35"/>
        <v>45.707352078005236</v>
      </c>
      <c r="R186" s="3">
        <f t="shared" si="43"/>
        <v>0.29224426438154316</v>
      </c>
      <c r="S186" s="3">
        <f t="shared" si="44"/>
        <v>3.8222591619412665</v>
      </c>
      <c r="AH186" s="4">
        <f t="shared" si="39"/>
        <v>1.5867669699136449E-3</v>
      </c>
      <c r="AI186" s="4">
        <f t="shared" si="40"/>
        <v>3747.7842421110681</v>
      </c>
      <c r="AJ186" s="4"/>
      <c r="AK186" s="9">
        <f t="shared" si="36"/>
        <v>1.4277287994673384</v>
      </c>
      <c r="AL186" s="9">
        <f t="shared" si="37"/>
        <v>-4098.6266864731715</v>
      </c>
      <c r="AM186" s="9">
        <f t="shared" si="38"/>
        <v>38.544919878933975</v>
      </c>
      <c r="AN186" s="4">
        <f t="shared" si="41"/>
        <v>0.35608492954160215</v>
      </c>
      <c r="AO186" s="4">
        <f t="shared" si="42"/>
        <v>3.6518243112719908</v>
      </c>
      <c r="AY186" s="6">
        <v>444862.09100000001</v>
      </c>
      <c r="AZ186" s="6">
        <v>24.062201999999999</v>
      </c>
      <c r="BA186" s="6">
        <v>25.150451</v>
      </c>
      <c r="BB186" s="6">
        <v>15.045970000000001</v>
      </c>
      <c r="BC186" s="6">
        <v>0.32450499999999999</v>
      </c>
      <c r="BD186" s="6">
        <v>21.180275999999999</v>
      </c>
      <c r="BE186" s="6">
        <v>85.848022999999998</v>
      </c>
      <c r="BF186" s="6">
        <v>25</v>
      </c>
      <c r="BG186" s="6">
        <v>83.910098000000005</v>
      </c>
    </row>
    <row r="187" spans="1:59" x14ac:dyDescent="0.25">
      <c r="A187" s="9">
        <v>18330.594000000001</v>
      </c>
      <c r="B187" s="9">
        <v>23.658442999999998</v>
      </c>
      <c r="C187" s="9">
        <v>10.648987999999999</v>
      </c>
      <c r="D187" s="9">
        <v>-7.3233000000000006E-2</v>
      </c>
      <c r="E187" s="9">
        <v>30.954643000000001</v>
      </c>
      <c r="F187" s="9">
        <v>21.953211</v>
      </c>
      <c r="G187" s="9">
        <v>86.081681000000003</v>
      </c>
      <c r="H187" s="9">
        <v>10.75</v>
      </c>
      <c r="I187" s="9">
        <v>43.510809000000002</v>
      </c>
      <c r="L187" s="4">
        <f t="shared" si="31"/>
        <v>6.7185524511694699E-4</v>
      </c>
      <c r="M187" s="4">
        <f t="shared" si="32"/>
        <v>7710.4582327077405</v>
      </c>
      <c r="N187" s="3" t="s">
        <v>18</v>
      </c>
      <c r="O187" s="4">
        <f t="shared" si="33"/>
        <v>1.3392826290230555</v>
      </c>
      <c r="P187" s="9">
        <f t="shared" si="34"/>
        <v>-7227.6511367714102</v>
      </c>
      <c r="Q187" s="9">
        <f t="shared" si="35"/>
        <v>45.666106794905964</v>
      </c>
      <c r="R187" s="3">
        <f t="shared" si="43"/>
        <v>0.29213411913572257</v>
      </c>
      <c r="S187" s="3">
        <f t="shared" si="44"/>
        <v>3.8213563771192982</v>
      </c>
      <c r="AH187" s="4">
        <f t="shared" si="39"/>
        <v>1.5880239948913902E-3</v>
      </c>
      <c r="AI187" s="4">
        <f t="shared" si="40"/>
        <v>3728.7478713806267</v>
      </c>
      <c r="AJ187" s="4"/>
      <c r="AK187" s="9">
        <f t="shared" si="36"/>
        <v>1.4288598355907298</v>
      </c>
      <c r="AL187" s="9">
        <f t="shared" si="37"/>
        <v>-4077.8082582902744</v>
      </c>
      <c r="AM187" s="9">
        <f t="shared" si="38"/>
        <v>38.349136093852145</v>
      </c>
      <c r="AN187" s="4">
        <f t="shared" si="41"/>
        <v>0.35687680847622644</v>
      </c>
      <c r="AO187" s="4">
        <f t="shared" si="42"/>
        <v>3.6467320006717121</v>
      </c>
      <c r="AY187" s="6">
        <v>444863.80709999998</v>
      </c>
      <c r="AZ187" s="6">
        <v>24.011621999999999</v>
      </c>
      <c r="BA187" s="6">
        <v>25.170375</v>
      </c>
      <c r="BB187" s="6">
        <v>14.969545999999999</v>
      </c>
      <c r="BC187" s="6">
        <v>0.334563</v>
      </c>
      <c r="BD187" s="6">
        <v>21.273591</v>
      </c>
      <c r="BE187" s="6">
        <v>85.845967999999999</v>
      </c>
      <c r="BF187" s="6">
        <v>25</v>
      </c>
      <c r="BG187" s="6">
        <v>83.796087</v>
      </c>
    </row>
    <row r="188" spans="1:59" x14ac:dyDescent="0.25">
      <c r="A188" s="9">
        <v>18332.338</v>
      </c>
      <c r="B188" s="9">
        <v>23.587102000000002</v>
      </c>
      <c r="C188" s="9">
        <v>10.657336000000001</v>
      </c>
      <c r="D188" s="9">
        <v>-6.3044000000000003E-2</v>
      </c>
      <c r="E188" s="9">
        <v>31.021176000000001</v>
      </c>
      <c r="F188" s="9">
        <v>21.923016000000001</v>
      </c>
      <c r="G188" s="9">
        <v>86.079179999999994</v>
      </c>
      <c r="H188" s="9">
        <v>10.75</v>
      </c>
      <c r="I188" s="9">
        <v>43.558833999999997</v>
      </c>
      <c r="L188" s="4">
        <f t="shared" si="31"/>
        <v>6.7238192874042723E-4</v>
      </c>
      <c r="M188" s="4">
        <f t="shared" si="32"/>
        <v>7727.0308650458601</v>
      </c>
      <c r="N188" s="3" t="s">
        <v>18</v>
      </c>
      <c r="O188" s="4">
        <f t="shared" si="33"/>
        <v>1.3403325251622085</v>
      </c>
      <c r="P188" s="9">
        <f t="shared" si="34"/>
        <v>-7243.1860377257781</v>
      </c>
      <c r="Q188" s="9">
        <f t="shared" si="35"/>
        <v>45.764260182860895</v>
      </c>
      <c r="R188" s="3">
        <f t="shared" si="43"/>
        <v>0.29291773628405648</v>
      </c>
      <c r="S188" s="3">
        <f t="shared" si="44"/>
        <v>3.8235034411398354</v>
      </c>
      <c r="AH188" s="4">
        <f t="shared" si="39"/>
        <v>1.5883444971442986E-3</v>
      </c>
      <c r="AI188" s="4">
        <f t="shared" si="40"/>
        <v>3732.9791446664794</v>
      </c>
      <c r="AJ188" s="4"/>
      <c r="AK188" s="9">
        <f t="shared" si="36"/>
        <v>1.4291482146063306</v>
      </c>
      <c r="AL188" s="9">
        <f t="shared" si="37"/>
        <v>-4082.4356350245839</v>
      </c>
      <c r="AM188" s="9">
        <f t="shared" si="38"/>
        <v>38.392653564243446</v>
      </c>
      <c r="AN188" s="4">
        <f t="shared" si="41"/>
        <v>0.35707861267797431</v>
      </c>
      <c r="AO188" s="4">
        <f t="shared" si="42"/>
        <v>3.6478661278597722</v>
      </c>
      <c r="AY188" s="6">
        <v>444864.23499999999</v>
      </c>
      <c r="AZ188" s="6">
        <v>23.958603</v>
      </c>
      <c r="BA188" s="6">
        <v>25.175454999999999</v>
      </c>
      <c r="BB188" s="6">
        <v>14.986533</v>
      </c>
      <c r="BC188" s="6">
        <v>0.32504499999999997</v>
      </c>
      <c r="BD188" s="6">
        <v>21.118061999999998</v>
      </c>
      <c r="BE188" s="6">
        <v>85.842686</v>
      </c>
      <c r="BF188" s="6">
        <v>25</v>
      </c>
      <c r="BG188" s="6">
        <v>83.765586999999996</v>
      </c>
    </row>
    <row r="189" spans="1:59" x14ac:dyDescent="0.25">
      <c r="A189" s="9">
        <v>18332.690989999999</v>
      </c>
      <c r="B189" s="9">
        <v>23.588949</v>
      </c>
      <c r="C189" s="9">
        <v>10.658291999999999</v>
      </c>
      <c r="D189" s="9">
        <v>-6.1143999999999997E-2</v>
      </c>
      <c r="E189" s="9">
        <v>31.024045000000001</v>
      </c>
      <c r="F189" s="9">
        <v>21.923016000000001</v>
      </c>
      <c r="G189" s="9">
        <v>86.079179999999994</v>
      </c>
      <c r="H189" s="9">
        <v>10.75</v>
      </c>
      <c r="I189" s="9">
        <v>43.568390000000001</v>
      </c>
      <c r="L189" s="4">
        <f t="shared" si="31"/>
        <v>6.7244224373132872E-4</v>
      </c>
      <c r="M189" s="4">
        <f t="shared" si="32"/>
        <v>7727.7455011238671</v>
      </c>
      <c r="N189" s="3" t="s">
        <v>18</v>
      </c>
      <c r="O189" s="4">
        <f t="shared" si="33"/>
        <v>1.3404527576381342</v>
      </c>
      <c r="P189" s="9">
        <f t="shared" si="34"/>
        <v>-7243.8559253129615</v>
      </c>
      <c r="Q189" s="9">
        <f t="shared" si="35"/>
        <v>45.768492700108617</v>
      </c>
      <c r="R189" s="3">
        <f t="shared" si="43"/>
        <v>0.29300743572904953</v>
      </c>
      <c r="S189" s="3">
        <f t="shared" si="44"/>
        <v>3.8235959220740896</v>
      </c>
      <c r="AH189" s="4">
        <f t="shared" si="39"/>
        <v>1.5858489328502453E-3</v>
      </c>
      <c r="AI189" s="4">
        <f t="shared" si="40"/>
        <v>3731.8146540200232</v>
      </c>
      <c r="AJ189" s="4"/>
      <c r="AK189" s="9">
        <f t="shared" si="36"/>
        <v>1.4269027752437151</v>
      </c>
      <c r="AL189" s="9">
        <f t="shared" si="37"/>
        <v>-4081.1621325678293</v>
      </c>
      <c r="AM189" s="9">
        <f t="shared" si="38"/>
        <v>38.380677101414271</v>
      </c>
      <c r="AN189" s="4">
        <f t="shared" si="41"/>
        <v>0.3555062038986887</v>
      </c>
      <c r="AO189" s="4">
        <f t="shared" si="42"/>
        <v>3.6475541324618264</v>
      </c>
      <c r="AY189" s="6">
        <v>444867.4081</v>
      </c>
      <c r="AZ189" s="6">
        <v>24.042059999999999</v>
      </c>
      <c r="BA189" s="6">
        <v>25.135899999999999</v>
      </c>
      <c r="BB189" s="6">
        <v>14.981858000000001</v>
      </c>
      <c r="BC189" s="6">
        <v>0.35671000000000003</v>
      </c>
      <c r="BD189" s="6">
        <v>21.180275999999999</v>
      </c>
      <c r="BE189" s="6">
        <v>85.842100000000002</v>
      </c>
      <c r="BF189" s="6">
        <v>25</v>
      </c>
      <c r="BG189" s="6">
        <v>83.665921999999995</v>
      </c>
    </row>
    <row r="190" spans="1:59" x14ac:dyDescent="0.25">
      <c r="A190" s="9">
        <v>18334.327979999998</v>
      </c>
      <c r="B190" s="9">
        <v>23.578603000000001</v>
      </c>
      <c r="C190" s="9">
        <v>10.637504</v>
      </c>
      <c r="D190" s="9">
        <v>-8.3738000000000007E-2</v>
      </c>
      <c r="E190" s="9">
        <v>31.096761999999998</v>
      </c>
      <c r="F190" s="9">
        <v>21.85107</v>
      </c>
      <c r="G190" s="9">
        <v>86.081021000000007</v>
      </c>
      <c r="H190" s="9">
        <v>10.75</v>
      </c>
      <c r="I190" s="9">
        <v>43.649574999999999</v>
      </c>
      <c r="L190" s="4">
        <f t="shared" si="31"/>
        <v>6.7113070813419118E-4</v>
      </c>
      <c r="M190" s="4">
        <f t="shared" si="32"/>
        <v>7745.8584992711176</v>
      </c>
      <c r="N190" s="3" t="s">
        <v>18</v>
      </c>
      <c r="O190" s="4">
        <f t="shared" si="33"/>
        <v>1.3378383301176853</v>
      </c>
      <c r="P190" s="9">
        <f t="shared" si="34"/>
        <v>-7260.8347387243321</v>
      </c>
      <c r="Q190" s="9">
        <f t="shared" si="35"/>
        <v>45.87576908794501</v>
      </c>
      <c r="R190" s="3">
        <f t="shared" si="43"/>
        <v>0.29105512489710711</v>
      </c>
      <c r="S190" s="3">
        <f t="shared" si="44"/>
        <v>3.8259370710940424</v>
      </c>
      <c r="AH190" s="4">
        <f t="shared" si="39"/>
        <v>1.5848484358568162E-3</v>
      </c>
      <c r="AI190" s="4">
        <f t="shared" si="40"/>
        <v>3727.4533563240202</v>
      </c>
      <c r="AJ190" s="4"/>
      <c r="AK190" s="9">
        <f t="shared" si="36"/>
        <v>1.4260025558678497</v>
      </c>
      <c r="AL190" s="9">
        <f t="shared" si="37"/>
        <v>-4076.3925594094708</v>
      </c>
      <c r="AM190" s="9">
        <f t="shared" si="38"/>
        <v>38.335822366082461</v>
      </c>
      <c r="AN190" s="4">
        <f t="shared" si="41"/>
        <v>0.35487511432419344</v>
      </c>
      <c r="AO190" s="4">
        <f t="shared" si="42"/>
        <v>3.6463847688763029</v>
      </c>
      <c r="AY190" s="6">
        <v>444867.96909999999</v>
      </c>
      <c r="AZ190" s="6">
        <v>23.989978000000001</v>
      </c>
      <c r="BA190" s="6">
        <v>25.120042000000002</v>
      </c>
      <c r="BB190" s="6">
        <v>14.964349</v>
      </c>
      <c r="BC190" s="6">
        <v>0.34806700000000002</v>
      </c>
      <c r="BD190" s="6">
        <v>21.145467</v>
      </c>
      <c r="BE190" s="6">
        <v>85.839432000000002</v>
      </c>
      <c r="BF190" s="6">
        <v>25</v>
      </c>
      <c r="BG190" s="6">
        <v>83.658243999999996</v>
      </c>
    </row>
    <row r="191" spans="1:59" x14ac:dyDescent="0.25">
      <c r="A191" s="9">
        <v>18335.669999999998</v>
      </c>
      <c r="B191" s="9">
        <v>23.539776</v>
      </c>
      <c r="C191" s="9">
        <v>10.680914</v>
      </c>
      <c r="D191" s="9">
        <v>-0.104991</v>
      </c>
      <c r="E191" s="9">
        <v>31.102834999999999</v>
      </c>
      <c r="F191" s="9">
        <v>21.852699999999999</v>
      </c>
      <c r="G191" s="9">
        <v>86.080714</v>
      </c>
      <c r="H191" s="9">
        <v>10.75</v>
      </c>
      <c r="I191" s="9">
        <v>43.648451000000001</v>
      </c>
      <c r="L191" s="4">
        <f t="shared" si="31"/>
        <v>6.7386948821268567E-4</v>
      </c>
      <c r="M191" s="4">
        <f t="shared" si="32"/>
        <v>7747.3712162114243</v>
      </c>
      <c r="N191" s="3" t="s">
        <v>18</v>
      </c>
      <c r="O191" s="4">
        <f t="shared" si="33"/>
        <v>1.3432978403477551</v>
      </c>
      <c r="P191" s="9">
        <f t="shared" si="34"/>
        <v>-7262.2527336065095</v>
      </c>
      <c r="Q191" s="9">
        <f t="shared" si="35"/>
        <v>45.884728334109326</v>
      </c>
      <c r="R191" s="3">
        <f t="shared" si="43"/>
        <v>0.29512766536407237</v>
      </c>
      <c r="S191" s="3">
        <f t="shared" si="44"/>
        <v>3.8261323456717635</v>
      </c>
      <c r="AH191" s="4">
        <f t="shared" si="39"/>
        <v>1.5885544008835558E-3</v>
      </c>
      <c r="AI191" s="4">
        <f t="shared" si="40"/>
        <v>3731.0397384261987</v>
      </c>
      <c r="AJ191" s="4"/>
      <c r="AK191" s="9">
        <f t="shared" si="36"/>
        <v>1.42933708015454</v>
      </c>
      <c r="AL191" s="9">
        <f t="shared" si="37"/>
        <v>-4080.3146745693339</v>
      </c>
      <c r="AM191" s="9">
        <f t="shared" si="38"/>
        <v>38.372707309786115</v>
      </c>
      <c r="AN191" s="4">
        <f t="shared" si="41"/>
        <v>0.3572107564737324</v>
      </c>
      <c r="AO191" s="4">
        <f t="shared" si="42"/>
        <v>3.647346459752201</v>
      </c>
      <c r="AY191" s="6">
        <v>444870.54800000001</v>
      </c>
      <c r="AZ191" s="6">
        <v>23.976680000000002</v>
      </c>
      <c r="BA191" s="6">
        <v>25.178782000000002</v>
      </c>
      <c r="BB191" s="6">
        <v>14.978747</v>
      </c>
      <c r="BC191" s="6">
        <v>0.34477000000000002</v>
      </c>
      <c r="BD191" s="6">
        <v>21.282978</v>
      </c>
      <c r="BE191" s="6">
        <v>85.843541000000002</v>
      </c>
      <c r="BF191" s="6">
        <v>25</v>
      </c>
      <c r="BG191" s="6">
        <v>83.484523999999993</v>
      </c>
    </row>
    <row r="192" spans="1:59" x14ac:dyDescent="0.25">
      <c r="A192" s="9">
        <v>18337.458060000001</v>
      </c>
      <c r="B192" s="9">
        <v>23.578035</v>
      </c>
      <c r="C192" s="9">
        <v>10.763802999999999</v>
      </c>
      <c r="D192" s="9">
        <v>-8.3607000000000001E-2</v>
      </c>
      <c r="E192" s="9">
        <v>31.173055999999999</v>
      </c>
      <c r="F192" s="9">
        <v>21.906953000000001</v>
      </c>
      <c r="G192" s="9">
        <v>86.079364999999996</v>
      </c>
      <c r="H192" s="9">
        <v>10.75</v>
      </c>
      <c r="I192" s="9">
        <v>43.576464999999999</v>
      </c>
      <c r="L192" s="4">
        <f t="shared" si="31"/>
        <v>6.7909903766963863E-4</v>
      </c>
      <c r="M192" s="4">
        <f t="shared" si="32"/>
        <v>7764.8624884434757</v>
      </c>
      <c r="N192" s="3" t="s">
        <v>18</v>
      </c>
      <c r="O192" s="4">
        <f t="shared" si="33"/>
        <v>1.3537224739220526</v>
      </c>
      <c r="P192" s="9">
        <f t="shared" si="34"/>
        <v>-7278.6487518217809</v>
      </c>
      <c r="Q192" s="9">
        <f t="shared" si="35"/>
        <v>45.988322476197965</v>
      </c>
      <c r="R192" s="3">
        <f t="shared" si="43"/>
        <v>0.30285818592010089</v>
      </c>
      <c r="S192" s="3">
        <f t="shared" si="44"/>
        <v>3.8283875050483029</v>
      </c>
      <c r="AH192" s="4">
        <f t="shared" si="39"/>
        <v>1.5897193761000819E-3</v>
      </c>
      <c r="AI192" s="4">
        <f t="shared" si="40"/>
        <v>3727.6341948714703</v>
      </c>
      <c r="AJ192" s="4"/>
      <c r="AK192" s="9">
        <f t="shared" si="36"/>
        <v>1.4303852924622305</v>
      </c>
      <c r="AL192" s="9">
        <f t="shared" si="37"/>
        <v>-4076.5903268498146</v>
      </c>
      <c r="AM192" s="9">
        <f t="shared" si="38"/>
        <v>38.337682240310059</v>
      </c>
      <c r="AN192" s="4">
        <f t="shared" si="41"/>
        <v>0.35794384326892026</v>
      </c>
      <c r="AO192" s="4">
        <f t="shared" si="42"/>
        <v>3.6464332830074233</v>
      </c>
      <c r="AY192" s="6">
        <v>444871.14</v>
      </c>
      <c r="AZ192" s="6">
        <v>24.005687999999999</v>
      </c>
      <c r="BA192" s="6">
        <v>25.197247000000001</v>
      </c>
      <c r="BB192" s="6">
        <v>14.965075000000001</v>
      </c>
      <c r="BC192" s="6">
        <v>0.35451199999999999</v>
      </c>
      <c r="BD192" s="6">
        <v>21.175592000000002</v>
      </c>
      <c r="BE192" s="6">
        <v>85.840807999999996</v>
      </c>
      <c r="BF192" s="6">
        <v>25</v>
      </c>
      <c r="BG192" s="6">
        <v>83.429219000000003</v>
      </c>
    </row>
    <row r="193" spans="1:59" x14ac:dyDescent="0.25">
      <c r="A193" s="9">
        <v>18337.819</v>
      </c>
      <c r="B193" s="9">
        <v>23.587446</v>
      </c>
      <c r="C193" s="9">
        <v>10.761481</v>
      </c>
      <c r="D193" s="9">
        <v>-8.2573999999999995E-2</v>
      </c>
      <c r="E193" s="9">
        <v>31.173279999999998</v>
      </c>
      <c r="F193" s="9">
        <v>21.863582999999998</v>
      </c>
      <c r="G193" s="9">
        <v>86.080731999999998</v>
      </c>
      <c r="H193" s="9">
        <v>10.75</v>
      </c>
      <c r="I193" s="9">
        <v>43.577064999999997</v>
      </c>
      <c r="L193" s="4">
        <f t="shared" si="31"/>
        <v>6.789525403800219E-4</v>
      </c>
      <c r="M193" s="4">
        <f t="shared" si="32"/>
        <v>7764.9182843589424</v>
      </c>
      <c r="N193" s="3" t="s">
        <v>18</v>
      </c>
      <c r="O193" s="4">
        <f t="shared" si="33"/>
        <v>1.3534304448330359</v>
      </c>
      <c r="P193" s="9">
        <f t="shared" si="34"/>
        <v>-7278.7010539547646</v>
      </c>
      <c r="Q193" s="9">
        <f t="shared" si="35"/>
        <v>45.988652934149691</v>
      </c>
      <c r="R193" s="3">
        <f t="shared" si="43"/>
        <v>0.30264243963689219</v>
      </c>
      <c r="S193" s="3">
        <f t="shared" si="44"/>
        <v>3.828394690715156</v>
      </c>
      <c r="AH193" s="4">
        <f t="shared" si="39"/>
        <v>1.5886289744392521E-3</v>
      </c>
      <c r="AI193" s="4">
        <f t="shared" si="40"/>
        <v>3725.4860521260061</v>
      </c>
      <c r="AJ193" s="4"/>
      <c r="AK193" s="9">
        <f t="shared" si="36"/>
        <v>1.4294041793664376</v>
      </c>
      <c r="AL193" s="9">
        <f t="shared" si="37"/>
        <v>-4074.2410893766473</v>
      </c>
      <c r="AM193" s="9">
        <f t="shared" si="38"/>
        <v>38.315589188879272</v>
      </c>
      <c r="AN193" s="4">
        <f t="shared" si="41"/>
        <v>0.3572576996601341</v>
      </c>
      <c r="AO193" s="4">
        <f t="shared" si="42"/>
        <v>3.6458568418032677</v>
      </c>
      <c r="AY193" s="6">
        <v>444872.92509999999</v>
      </c>
      <c r="AZ193" s="6">
        <v>24.040779000000001</v>
      </c>
      <c r="BA193" s="6">
        <v>25.179963999999998</v>
      </c>
      <c r="BB193" s="6">
        <v>14.956450999999999</v>
      </c>
      <c r="BC193" s="6">
        <v>0.34952</v>
      </c>
      <c r="BD193" s="6">
        <v>21.153243</v>
      </c>
      <c r="BE193" s="6">
        <v>85.840185000000005</v>
      </c>
      <c r="BF193" s="6">
        <v>25</v>
      </c>
      <c r="BG193" s="6">
        <v>83.335427999999993</v>
      </c>
    </row>
    <row r="194" spans="1:59" x14ac:dyDescent="0.25">
      <c r="A194" s="9">
        <v>18340.437000000002</v>
      </c>
      <c r="B194" s="9">
        <v>23.546057999999999</v>
      </c>
      <c r="C194" s="9">
        <v>10.844957000000001</v>
      </c>
      <c r="D194" s="9">
        <v>-1.5816E-2</v>
      </c>
      <c r="E194" s="9">
        <v>31.248232999999999</v>
      </c>
      <c r="F194" s="9">
        <v>21.898961</v>
      </c>
      <c r="G194" s="9">
        <v>86.083530999999994</v>
      </c>
      <c r="H194" s="9">
        <v>10.75</v>
      </c>
      <c r="I194" s="9">
        <v>43.441462000000001</v>
      </c>
      <c r="L194" s="4">
        <f t="shared" si="31"/>
        <v>6.8421912425084444E-4</v>
      </c>
      <c r="M194" s="4">
        <f t="shared" si="32"/>
        <v>7783.5882453052254</v>
      </c>
      <c r="N194" s="3" t="s">
        <v>18</v>
      </c>
      <c r="O194" s="4">
        <f t="shared" si="33"/>
        <v>1.3639289031598112</v>
      </c>
      <c r="P194" s="9">
        <f t="shared" si="34"/>
        <v>-7296.2019547293075</v>
      </c>
      <c r="Q194" s="9">
        <f t="shared" si="35"/>
        <v>46.09922800046845</v>
      </c>
      <c r="R194" s="3">
        <f t="shared" si="43"/>
        <v>0.31036943427964914</v>
      </c>
      <c r="S194" s="3">
        <f t="shared" si="44"/>
        <v>3.8307962036686409</v>
      </c>
      <c r="AH194" s="4">
        <f t="shared" si="39"/>
        <v>1.5879293583993897E-3</v>
      </c>
      <c r="AI194" s="4">
        <f t="shared" si="40"/>
        <v>3724.6578315057986</v>
      </c>
      <c r="AJ194" s="4"/>
      <c r="AK194" s="9">
        <f t="shared" si="36"/>
        <v>1.4287746843065958</v>
      </c>
      <c r="AL194" s="9">
        <f t="shared" si="37"/>
        <v>-4073.3353362924308</v>
      </c>
      <c r="AM194" s="9">
        <f t="shared" si="38"/>
        <v>38.307071169861722</v>
      </c>
      <c r="AN194" s="4">
        <f t="shared" si="41"/>
        <v>0.35681721283265044</v>
      </c>
      <c r="AO194" s="4">
        <f t="shared" si="42"/>
        <v>3.6456345049903001</v>
      </c>
      <c r="AY194" s="6">
        <v>444873.81599999999</v>
      </c>
      <c r="AZ194" s="6">
        <v>23.882110999999998</v>
      </c>
      <c r="BA194" s="6">
        <v>25.168875</v>
      </c>
      <c r="BB194" s="6">
        <v>14.953125999999999</v>
      </c>
      <c r="BC194" s="6">
        <v>0.35158800000000001</v>
      </c>
      <c r="BD194" s="6">
        <v>21.150780999999998</v>
      </c>
      <c r="BE194" s="6">
        <v>85.840761000000001</v>
      </c>
      <c r="BF194" s="6">
        <v>25</v>
      </c>
      <c r="BG194" s="6">
        <v>83.296029000000004</v>
      </c>
    </row>
    <row r="195" spans="1:59" x14ac:dyDescent="0.25">
      <c r="A195" s="9">
        <v>18340.827010000001</v>
      </c>
      <c r="B195" s="9">
        <v>23.654129999999999</v>
      </c>
      <c r="C195" s="9">
        <v>10.861376999999999</v>
      </c>
      <c r="D195" s="9">
        <v>-7.5180000000000004E-3</v>
      </c>
      <c r="E195" s="9">
        <v>31.240818999999998</v>
      </c>
      <c r="F195" s="9">
        <v>21.883417999999999</v>
      </c>
      <c r="G195" s="9">
        <v>86.084535000000002</v>
      </c>
      <c r="H195" s="9">
        <v>10.75</v>
      </c>
      <c r="I195" s="9">
        <v>43.411985000000001</v>
      </c>
      <c r="L195" s="4">
        <f t="shared" si="31"/>
        <v>6.852550783832765E-4</v>
      </c>
      <c r="M195" s="4">
        <f t="shared" si="32"/>
        <v>7781.7415001388445</v>
      </c>
      <c r="N195" s="3" t="s">
        <v>18</v>
      </c>
      <c r="O195" s="4">
        <f t="shared" si="33"/>
        <v>1.3659939839701714</v>
      </c>
      <c r="P195" s="9">
        <f t="shared" si="34"/>
        <v>-7294.470847524226</v>
      </c>
      <c r="Q195" s="9">
        <f t="shared" si="35"/>
        <v>46.088290432369938</v>
      </c>
      <c r="R195" s="3">
        <f t="shared" si="43"/>
        <v>0.31188235701750289</v>
      </c>
      <c r="S195" s="3">
        <f t="shared" si="44"/>
        <v>3.8305589141019887</v>
      </c>
      <c r="AH195" s="4">
        <f t="shared" si="39"/>
        <v>1.5845480596312065E-3</v>
      </c>
      <c r="AI195" s="4">
        <f t="shared" si="40"/>
        <v>3732.3967747987967</v>
      </c>
      <c r="AJ195" s="4"/>
      <c r="AK195" s="9">
        <f t="shared" si="36"/>
        <v>1.4257322856920083</v>
      </c>
      <c r="AL195" s="9">
        <f t="shared" si="37"/>
        <v>-4081.7987475927348</v>
      </c>
      <c r="AM195" s="9">
        <f t="shared" si="38"/>
        <v>38.386664051923738</v>
      </c>
      <c r="AN195" s="4">
        <f t="shared" si="41"/>
        <v>0.35468556642323723</v>
      </c>
      <c r="AO195" s="4">
        <f t="shared" si="42"/>
        <v>3.6477101089599482</v>
      </c>
      <c r="AY195" s="6">
        <v>444875.82500000001</v>
      </c>
      <c r="AZ195" s="6">
        <v>23.960229999999999</v>
      </c>
      <c r="BA195" s="6">
        <v>25.115281</v>
      </c>
      <c r="BB195" s="6">
        <v>14.984195</v>
      </c>
      <c r="BC195" s="6">
        <v>0.34478900000000001</v>
      </c>
      <c r="BD195" s="6">
        <v>21.154985</v>
      </c>
      <c r="BE195" s="6">
        <v>85.847131000000005</v>
      </c>
      <c r="BF195" s="6">
        <v>25</v>
      </c>
      <c r="BG195" s="6">
        <v>83.245444000000006</v>
      </c>
    </row>
    <row r="196" spans="1:59" x14ac:dyDescent="0.25">
      <c r="A196" s="9">
        <v>18341.502649999999</v>
      </c>
      <c r="B196" s="9">
        <v>23.656174</v>
      </c>
      <c r="C196" s="9">
        <v>10.873732</v>
      </c>
      <c r="D196" s="9">
        <v>8.286E-3</v>
      </c>
      <c r="E196" s="9">
        <v>31.243241000000001</v>
      </c>
      <c r="F196" s="9">
        <v>21.910584</v>
      </c>
      <c r="G196" s="9">
        <v>86.084675000000004</v>
      </c>
      <c r="H196" s="9">
        <v>10.75</v>
      </c>
      <c r="I196" s="9">
        <v>43.373336000000002</v>
      </c>
      <c r="L196" s="4">
        <f t="shared" ref="L196:L202" si="45">0.000063090994667*C196</f>
        <v>6.8603456762238732E-4</v>
      </c>
      <c r="M196" s="4">
        <f t="shared" ref="M196:M202" si="46">249.088908333*E196</f>
        <v>7782.3447934748274</v>
      </c>
      <c r="N196" s="3" t="s">
        <v>18</v>
      </c>
      <c r="O196" s="4">
        <f t="shared" ref="O196:O259" si="47">L196/(PI()*($AD$3^2)/4)</f>
        <v>1.36754782522547</v>
      </c>
      <c r="P196" s="9">
        <f t="shared" ref="P196:P259" si="48">-M196/$AB$3</f>
        <v>-7295.0363643371084</v>
      </c>
      <c r="Q196" s="9">
        <f t="shared" ref="Q196:Q259" si="49">-$AD$3/4*P196</f>
        <v>46.091863508972935</v>
      </c>
      <c r="R196" s="3">
        <f t="shared" si="43"/>
        <v>0.31301922744504118</v>
      </c>
      <c r="S196" s="3">
        <f t="shared" si="44"/>
        <v>3.8306364378736903</v>
      </c>
      <c r="AH196" s="4">
        <f t="shared" si="39"/>
        <v>1.5829510372832006E-3</v>
      </c>
      <c r="AI196" s="4">
        <f t="shared" si="40"/>
        <v>3735.7813948852258</v>
      </c>
      <c r="AJ196" s="4"/>
      <c r="AK196" s="9">
        <f t="shared" ref="AK196:AK259" si="50">AH196/(PI()*($AE$3^2)/4)</f>
        <v>1.4242953293884844</v>
      </c>
      <c r="AL196" s="9">
        <f t="shared" ref="AL196:AL259" si="51">-AI196/$AC$3</f>
        <v>-4085.5002131290748</v>
      </c>
      <c r="AM196" s="9">
        <f t="shared" ref="AM196:AM259" si="52">-$AE$3/4*AL196</f>
        <v>38.421473929340415</v>
      </c>
      <c r="AN196" s="4">
        <f t="shared" si="41"/>
        <v>0.35367718572005924</v>
      </c>
      <c r="AO196" s="4">
        <f t="shared" si="42"/>
        <v>3.6486165202000804</v>
      </c>
      <c r="AY196" s="6">
        <v>444877.10340000002</v>
      </c>
      <c r="AZ196" s="6">
        <v>23.952299</v>
      </c>
      <c r="BA196" s="6">
        <v>25.089967999999999</v>
      </c>
      <c r="BB196" s="6">
        <v>14.997783</v>
      </c>
      <c r="BC196" s="6">
        <v>0.34922199999999998</v>
      </c>
      <c r="BD196" s="6">
        <v>21.166464000000001</v>
      </c>
      <c r="BE196" s="6">
        <v>85.846061000000006</v>
      </c>
      <c r="BF196" s="6">
        <v>25</v>
      </c>
      <c r="BG196" s="6">
        <v>83.237865999999997</v>
      </c>
    </row>
    <row r="197" spans="1:59" x14ac:dyDescent="0.25">
      <c r="A197" s="9">
        <v>18343.47105</v>
      </c>
      <c r="B197" s="9">
        <v>23.555271000000001</v>
      </c>
      <c r="C197" s="9">
        <v>10.885315</v>
      </c>
      <c r="D197" s="9">
        <v>3.0665999999999999E-2</v>
      </c>
      <c r="E197" s="9">
        <v>31.177862000000001</v>
      </c>
      <c r="F197" s="9">
        <v>21.869133999999999</v>
      </c>
      <c r="G197" s="9">
        <v>86.084283999999997</v>
      </c>
      <c r="H197" s="9">
        <v>10.75</v>
      </c>
      <c r="I197" s="9">
        <v>43.276850000000003</v>
      </c>
      <c r="L197" s="4">
        <f t="shared" si="45"/>
        <v>6.8676535061361517E-4</v>
      </c>
      <c r="M197" s="4">
        <f t="shared" si="46"/>
        <v>7766.0596097369244</v>
      </c>
      <c r="N197" s="3" t="s">
        <v>18</v>
      </c>
      <c r="O197" s="4">
        <f t="shared" si="47"/>
        <v>1.3690045749834727</v>
      </c>
      <c r="P197" s="9">
        <f t="shared" si="48"/>
        <v>-7279.7709127642711</v>
      </c>
      <c r="Q197" s="9">
        <f t="shared" si="49"/>
        <v>45.995412569572856</v>
      </c>
      <c r="R197" s="3">
        <f t="shared" si="43"/>
        <v>0.31408388814402427</v>
      </c>
      <c r="S197" s="3">
        <f t="shared" si="44"/>
        <v>3.828541664767636</v>
      </c>
      <c r="AH197" s="4">
        <f t="shared" si="39"/>
        <v>1.5761672411726262E-3</v>
      </c>
      <c r="AI197" s="4">
        <f t="shared" si="40"/>
        <v>3730.8564089896659</v>
      </c>
      <c r="AJ197" s="4"/>
      <c r="AK197" s="9">
        <f t="shared" si="50"/>
        <v>1.4181914582716633</v>
      </c>
      <c r="AL197" s="9">
        <f t="shared" si="51"/>
        <v>-4080.1141830595648</v>
      </c>
      <c r="AM197" s="9">
        <f t="shared" si="52"/>
        <v>38.370821817456218</v>
      </c>
      <c r="AN197" s="4">
        <f t="shared" si="41"/>
        <v>0.34938243893326765</v>
      </c>
      <c r="AO197" s="4">
        <f t="shared" si="42"/>
        <v>3.6472973222587415</v>
      </c>
      <c r="AY197" s="6">
        <v>444878.47710000002</v>
      </c>
      <c r="AZ197" s="6">
        <v>24.001971000000001</v>
      </c>
      <c r="BA197" s="6">
        <v>24.982444000000001</v>
      </c>
      <c r="BB197" s="6">
        <v>14.978011</v>
      </c>
      <c r="BC197" s="6">
        <v>0.331285</v>
      </c>
      <c r="BD197" s="6">
        <v>21.175352</v>
      </c>
      <c r="BE197" s="6">
        <v>85.833889999999997</v>
      </c>
      <c r="BF197" s="6">
        <v>25</v>
      </c>
      <c r="BG197" s="6">
        <v>83.315274000000002</v>
      </c>
    </row>
    <row r="198" spans="1:59" x14ac:dyDescent="0.25">
      <c r="A198" s="9">
        <v>18344.388070000001</v>
      </c>
      <c r="B198" s="9">
        <v>23.625678000000001</v>
      </c>
      <c r="C198" s="9">
        <v>10.850262000000001</v>
      </c>
      <c r="D198" s="9">
        <v>3.6681999999999999E-2</v>
      </c>
      <c r="E198" s="9">
        <v>31.181289</v>
      </c>
      <c r="F198" s="9">
        <v>21.965133000000002</v>
      </c>
      <c r="G198" s="9">
        <v>86.078203000000002</v>
      </c>
      <c r="H198" s="9">
        <v>10.75</v>
      </c>
      <c r="I198" s="9">
        <v>43.275880999999998</v>
      </c>
      <c r="L198" s="4">
        <f t="shared" si="45"/>
        <v>6.8455382197755283E-4</v>
      </c>
      <c r="M198" s="4">
        <f t="shared" si="46"/>
        <v>7766.9132374257815</v>
      </c>
      <c r="N198" s="3" t="s">
        <v>18</v>
      </c>
      <c r="O198" s="4">
        <f t="shared" si="47"/>
        <v>1.3645960927882497</v>
      </c>
      <c r="P198" s="9">
        <f t="shared" si="48"/>
        <v>-7280.5710887005825</v>
      </c>
      <c r="Q198" s="9">
        <f t="shared" si="49"/>
        <v>46.000468281182457</v>
      </c>
      <c r="R198" s="3">
        <f t="shared" si="43"/>
        <v>0.31085848212984424</v>
      </c>
      <c r="S198" s="3">
        <f t="shared" si="44"/>
        <v>3.8286515764629843</v>
      </c>
      <c r="AH198" s="4">
        <f t="shared" si="39"/>
        <v>1.5739959015001667E-3</v>
      </c>
      <c r="AI198" s="4">
        <f t="shared" si="40"/>
        <v>3730.6546469739164</v>
      </c>
      <c r="AJ198" s="4"/>
      <c r="AK198" s="9">
        <f t="shared" si="50"/>
        <v>1.416237747208491</v>
      </c>
      <c r="AL198" s="9">
        <f t="shared" si="51"/>
        <v>-4079.8935334360417</v>
      </c>
      <c r="AM198" s="9">
        <f t="shared" si="52"/>
        <v>38.36874675116924</v>
      </c>
      <c r="AN198" s="4">
        <f t="shared" si="41"/>
        <v>0.34800388174877295</v>
      </c>
      <c r="AO198" s="4">
        <f t="shared" si="42"/>
        <v>3.6472432415197904</v>
      </c>
      <c r="AY198" s="6">
        <v>444878.88439999998</v>
      </c>
      <c r="AZ198" s="6">
        <v>24.014726</v>
      </c>
      <c r="BA198" s="6">
        <v>24.948028000000001</v>
      </c>
      <c r="BB198" s="6">
        <v>14.977201000000001</v>
      </c>
      <c r="BC198" s="6">
        <v>0.33324100000000001</v>
      </c>
      <c r="BD198" s="6">
        <v>21.208309</v>
      </c>
      <c r="BE198" s="6">
        <v>85.832132000000001</v>
      </c>
      <c r="BF198" s="6">
        <v>25</v>
      </c>
      <c r="BG198" s="6">
        <v>83.354870000000005</v>
      </c>
    </row>
    <row r="199" spans="1:59" x14ac:dyDescent="0.25">
      <c r="A199" s="9">
        <v>18346.967000000001</v>
      </c>
      <c r="B199" s="9">
        <v>23.660214</v>
      </c>
      <c r="C199" s="9">
        <v>10.840883</v>
      </c>
      <c r="D199" s="9">
        <v>3.5639999999999999E-3</v>
      </c>
      <c r="E199" s="9">
        <v>31.150313000000001</v>
      </c>
      <c r="F199" s="9">
        <v>21.912064000000001</v>
      </c>
      <c r="G199" s="9">
        <v>86.084759000000005</v>
      </c>
      <c r="H199" s="9">
        <v>10.75</v>
      </c>
      <c r="I199" s="9">
        <v>43.213042000000002</v>
      </c>
      <c r="L199" s="4">
        <f t="shared" si="45"/>
        <v>6.8396209153857098E-4</v>
      </c>
      <c r="M199" s="4">
        <f t="shared" si="46"/>
        <v>7759.1974594012581</v>
      </c>
      <c r="N199" s="3" t="s">
        <v>18</v>
      </c>
      <c r="O199" s="4">
        <f t="shared" si="47"/>
        <v>1.3634165317090552</v>
      </c>
      <c r="P199" s="9">
        <f t="shared" si="48"/>
        <v>-7273.3384508823192</v>
      </c>
      <c r="Q199" s="9">
        <f t="shared" si="49"/>
        <v>45.954770667287214</v>
      </c>
      <c r="R199" s="3">
        <f t="shared" si="43"/>
        <v>0.30999370522807168</v>
      </c>
      <c r="S199" s="3">
        <f t="shared" si="44"/>
        <v>3.8276576664219752</v>
      </c>
      <c r="AH199" s="4">
        <f t="shared" si="39"/>
        <v>1.5703137217784168E-3</v>
      </c>
      <c r="AI199" s="4">
        <f t="shared" si="40"/>
        <v>3730.5991001473581</v>
      </c>
      <c r="AJ199" s="4"/>
      <c r="AK199" s="9">
        <f t="shared" si="50"/>
        <v>1.4129246242778801</v>
      </c>
      <c r="AL199" s="9">
        <f t="shared" si="51"/>
        <v>-4079.8327866878371</v>
      </c>
      <c r="AM199" s="9">
        <f t="shared" si="52"/>
        <v>38.368175467487767</v>
      </c>
      <c r="AN199" s="4">
        <f t="shared" si="41"/>
        <v>0.3456617578194251</v>
      </c>
      <c r="AO199" s="4">
        <f t="shared" si="42"/>
        <v>3.6472283521115378</v>
      </c>
      <c r="AY199" s="6">
        <v>444881.65710000001</v>
      </c>
      <c r="AZ199" s="6">
        <v>23.925505999999999</v>
      </c>
      <c r="BA199" s="6">
        <v>24.889665000000001</v>
      </c>
      <c r="BB199" s="6">
        <v>14.976978000000001</v>
      </c>
      <c r="BC199" s="6">
        <v>0.32638600000000001</v>
      </c>
      <c r="BD199" s="6">
        <v>21.151651999999999</v>
      </c>
      <c r="BE199" s="6">
        <v>85.838660000000004</v>
      </c>
      <c r="BF199" s="6">
        <v>25</v>
      </c>
      <c r="BG199" s="6">
        <v>83.490038999999996</v>
      </c>
    </row>
    <row r="200" spans="1:59" x14ac:dyDescent="0.25">
      <c r="A200" s="9">
        <v>18348.997070000001</v>
      </c>
      <c r="B200" s="9">
        <v>23.660041</v>
      </c>
      <c r="C200" s="9">
        <v>10.755731000000001</v>
      </c>
      <c r="D200" s="9">
        <v>-3.2821999999999997E-2</v>
      </c>
      <c r="E200" s="9">
        <v>31.091062999999998</v>
      </c>
      <c r="F200" s="9">
        <v>21.932568</v>
      </c>
      <c r="G200" s="9">
        <v>86.082267000000002</v>
      </c>
      <c r="H200" s="9">
        <v>10.75</v>
      </c>
      <c r="I200" s="9">
        <v>43.261299999999999</v>
      </c>
      <c r="L200" s="4">
        <f t="shared" si="45"/>
        <v>6.7858976716068671E-4</v>
      </c>
      <c r="M200" s="4">
        <f t="shared" si="46"/>
        <v>7744.4389415825281</v>
      </c>
      <c r="N200" s="3" t="s">
        <v>18</v>
      </c>
      <c r="O200" s="4">
        <f t="shared" si="47"/>
        <v>1.3527072892508452</v>
      </c>
      <c r="P200" s="9">
        <f t="shared" si="48"/>
        <v>-7259.5040697249051</v>
      </c>
      <c r="Q200" s="9">
        <f t="shared" si="49"/>
        <v>45.867361588539382</v>
      </c>
      <c r="R200" s="3">
        <f t="shared" si="43"/>
        <v>0.30210798376622733</v>
      </c>
      <c r="S200" s="3">
        <f t="shared" si="44"/>
        <v>3.8257537876292824</v>
      </c>
      <c r="AH200" s="4">
        <f t="shared" ref="AH200:AH263" si="53">0.000063090994667*BA200</f>
        <v>1.5709250735167399E-3</v>
      </c>
      <c r="AI200" s="4">
        <f t="shared" ref="AI200:AI263" si="54">249.088908333*BB200</f>
        <v>3726.6831734194548</v>
      </c>
      <c r="AJ200" s="4"/>
      <c r="AK200" s="9">
        <f t="shared" si="50"/>
        <v>1.4134747015733862</v>
      </c>
      <c r="AL200" s="9">
        <f t="shared" si="51"/>
        <v>-4075.550277142886</v>
      </c>
      <c r="AM200" s="9">
        <f t="shared" si="52"/>
        <v>38.327901248848704</v>
      </c>
      <c r="AN200" s="4">
        <f t="shared" ref="AN200:AN263" si="55">LN(AK200)</f>
        <v>0.34605100027177071</v>
      </c>
      <c r="AO200" s="4">
        <f t="shared" ref="AO200:AO263" si="56">LN(AM200)</f>
        <v>3.6461781231020454</v>
      </c>
      <c r="AY200" s="6">
        <v>444882.00400000002</v>
      </c>
      <c r="AZ200" s="6">
        <v>23.915901000000002</v>
      </c>
      <c r="BA200" s="6">
        <v>24.899355</v>
      </c>
      <c r="BB200" s="6">
        <v>14.961257</v>
      </c>
      <c r="BC200" s="6">
        <v>0.31614199999999998</v>
      </c>
      <c r="BD200" s="6">
        <v>21.120304000000001</v>
      </c>
      <c r="BE200" s="6">
        <v>85.843569000000002</v>
      </c>
      <c r="BF200" s="6">
        <v>25</v>
      </c>
      <c r="BG200" s="6">
        <v>83.492654999999999</v>
      </c>
    </row>
    <row r="201" spans="1:59" x14ac:dyDescent="0.25">
      <c r="A201" s="9">
        <v>18349.472669999999</v>
      </c>
      <c r="B201" s="9">
        <v>23.616982</v>
      </c>
      <c r="C201" s="9">
        <v>10.754642</v>
      </c>
      <c r="D201" s="9">
        <v>-3.6444999999999998E-2</v>
      </c>
      <c r="E201" s="9">
        <v>31.096240999999999</v>
      </c>
      <c r="F201" s="9">
        <v>21.872026000000002</v>
      </c>
      <c r="G201" s="9">
        <v>86.090393000000006</v>
      </c>
      <c r="H201" s="9">
        <v>10.75</v>
      </c>
      <c r="I201" s="9">
        <v>43.260877999999998</v>
      </c>
      <c r="L201" s="4">
        <f t="shared" si="45"/>
        <v>6.7852106106749434E-4</v>
      </c>
      <c r="M201" s="4">
        <f t="shared" si="46"/>
        <v>7745.7287239498764</v>
      </c>
      <c r="N201" s="3" t="s">
        <v>18</v>
      </c>
      <c r="O201" s="4">
        <f t="shared" si="47"/>
        <v>1.3525703298718876</v>
      </c>
      <c r="P201" s="9">
        <f t="shared" si="48"/>
        <v>-7260.7130895668133</v>
      </c>
      <c r="Q201" s="9">
        <f t="shared" si="49"/>
        <v>45.875000478155521</v>
      </c>
      <c r="R201" s="3">
        <f t="shared" si="43"/>
        <v>0.30200673029182867</v>
      </c>
      <c r="S201" s="3">
        <f t="shared" si="44"/>
        <v>3.8259203167977427</v>
      </c>
      <c r="AH201" s="4">
        <f t="shared" si="53"/>
        <v>1.5715532705506392E-3</v>
      </c>
      <c r="AI201" s="4">
        <f t="shared" si="54"/>
        <v>3728.7849856279686</v>
      </c>
      <c r="AJ201" s="4"/>
      <c r="AK201" s="9">
        <f t="shared" si="50"/>
        <v>1.414039935797468</v>
      </c>
      <c r="AL201" s="9">
        <f t="shared" si="51"/>
        <v>-4077.848846924725</v>
      </c>
      <c r="AM201" s="9">
        <f t="shared" si="52"/>
        <v>38.349517803576539</v>
      </c>
      <c r="AN201" s="4">
        <f t="shared" si="55"/>
        <v>0.34645081021378871</v>
      </c>
      <c r="AO201" s="4">
        <f t="shared" si="56"/>
        <v>3.6467419541638533</v>
      </c>
      <c r="AY201" s="6">
        <v>444883.25510000001</v>
      </c>
      <c r="AZ201" s="6">
        <v>23.918659999999999</v>
      </c>
      <c r="BA201" s="6">
        <v>24.909312</v>
      </c>
      <c r="BB201" s="6">
        <v>14.969695</v>
      </c>
      <c r="BC201" s="6">
        <v>0.29619299999999998</v>
      </c>
      <c r="BD201" s="6">
        <v>21.121784999999999</v>
      </c>
      <c r="BE201" s="6">
        <v>85.844145999999995</v>
      </c>
      <c r="BF201" s="6">
        <v>25</v>
      </c>
      <c r="BG201" s="6">
        <v>83.521731000000003</v>
      </c>
    </row>
    <row r="202" spans="1:59" x14ac:dyDescent="0.25">
      <c r="A202" s="9">
        <v>18352.533060000002</v>
      </c>
      <c r="B202" s="9">
        <v>23.689945000000002</v>
      </c>
      <c r="C202" s="9">
        <v>10.72124</v>
      </c>
      <c r="D202" s="9">
        <v>-7.0569000000000007E-2</v>
      </c>
      <c r="E202" s="9">
        <v>30.986922</v>
      </c>
      <c r="F202" s="9">
        <v>21.919765999999999</v>
      </c>
      <c r="G202" s="9">
        <v>86.088283000000004</v>
      </c>
      <c r="H202" s="9">
        <v>10.75</v>
      </c>
      <c r="I202" s="9">
        <v>43.298352999999999</v>
      </c>
      <c r="L202" s="4">
        <f t="shared" si="45"/>
        <v>6.7641369566362713E-4</v>
      </c>
      <c r="M202" s="4">
        <f t="shared" si="46"/>
        <v>7718.4985735798209</v>
      </c>
      <c r="N202" s="3" t="s">
        <v>18</v>
      </c>
      <c r="O202" s="4">
        <f t="shared" si="47"/>
        <v>1.3483694876533943</v>
      </c>
      <c r="P202" s="9">
        <f t="shared" si="48"/>
        <v>-7235.1880142293039</v>
      </c>
      <c r="Q202" s="9">
        <f t="shared" si="49"/>
        <v>45.7137266709043</v>
      </c>
      <c r="R202" s="3">
        <f t="shared" si="43"/>
        <v>0.29889607556448167</v>
      </c>
      <c r="S202" s="3">
        <f t="shared" si="44"/>
        <v>3.8223986175897147</v>
      </c>
      <c r="AH202" s="4">
        <f t="shared" si="53"/>
        <v>1.5658092140321768E-3</v>
      </c>
      <c r="AI202" s="4">
        <f t="shared" si="54"/>
        <v>3726.3491451933801</v>
      </c>
      <c r="AJ202" s="4"/>
      <c r="AK202" s="9">
        <f t="shared" si="50"/>
        <v>1.4088715934556664</v>
      </c>
      <c r="AL202" s="9">
        <f t="shared" si="51"/>
        <v>-4075.1849794328305</v>
      </c>
      <c r="AM202" s="9">
        <f t="shared" si="52"/>
        <v>38.324465861329145</v>
      </c>
      <c r="AN202" s="4">
        <f t="shared" si="55"/>
        <v>0.34278909565910337</v>
      </c>
      <c r="AO202" s="4">
        <f t="shared" si="56"/>
        <v>3.6460884875786723</v>
      </c>
      <c r="AY202" s="6">
        <v>444885.31520000001</v>
      </c>
      <c r="AZ202" s="6">
        <v>23.984586</v>
      </c>
      <c r="BA202" s="6">
        <v>24.818268</v>
      </c>
      <c r="BB202" s="6">
        <v>14.959916</v>
      </c>
      <c r="BC202" s="6">
        <v>0.26056000000000001</v>
      </c>
      <c r="BD202" s="6">
        <v>21.165854</v>
      </c>
      <c r="BE202" s="6">
        <v>85.845150000000004</v>
      </c>
      <c r="BF202" s="6">
        <v>25</v>
      </c>
      <c r="BG202" s="6">
        <v>83.709241000000006</v>
      </c>
    </row>
    <row r="203" spans="1:59" x14ac:dyDescent="0.25">
      <c r="A203" s="9">
        <v>17736.10469</v>
      </c>
      <c r="B203" s="9">
        <v>23.243082999999999</v>
      </c>
      <c r="C203" s="9">
        <v>11.613426</v>
      </c>
      <c r="D203" s="9">
        <v>9.5923999999999995E-2</v>
      </c>
      <c r="E203" s="9">
        <v>32.719051999999998</v>
      </c>
      <c r="F203" s="9">
        <v>22.026147000000002</v>
      </c>
      <c r="G203" s="9">
        <v>86.070997000000006</v>
      </c>
      <c r="H203" s="9">
        <v>11.5</v>
      </c>
      <c r="I203" s="9">
        <v>45.220450999999997</v>
      </c>
      <c r="L203" s="4">
        <f t="shared" ref="L203:L266" si="57">0.000063090994667*C203</f>
        <v>7.3270259783159923E-4</v>
      </c>
      <c r="M203" s="4">
        <f t="shared" ref="M203:M266" si="58">249.088908333*E203</f>
        <v>8149.9529443706597</v>
      </c>
      <c r="N203" s="4" t="s">
        <v>18</v>
      </c>
      <c r="O203" s="4">
        <f t="shared" si="47"/>
        <v>1.4605763200451263</v>
      </c>
      <c r="P203" s="9">
        <f t="shared" si="48"/>
        <v>-7639.6259321059806</v>
      </c>
      <c r="Q203" s="9">
        <f t="shared" si="49"/>
        <v>48.269066545528609</v>
      </c>
      <c r="R203" s="4">
        <f t="shared" ref="R203:R266" si="59">LN(O203)</f>
        <v>0.37883109758793965</v>
      </c>
      <c r="S203" s="4">
        <f t="shared" ref="S203:S266" si="60">LN(Q203)</f>
        <v>3.8767909112945858</v>
      </c>
      <c r="AH203" s="4">
        <f t="shared" si="53"/>
        <v>8.2461090904070874E-4</v>
      </c>
      <c r="AI203" s="4">
        <f t="shared" si="54"/>
        <v>2312.8796877010882</v>
      </c>
      <c r="AJ203" s="4"/>
      <c r="AK203" s="9">
        <f t="shared" si="50"/>
        <v>0.74196196764571787</v>
      </c>
      <c r="AL203" s="9">
        <f t="shared" si="51"/>
        <v>-2529.3959839250747</v>
      </c>
      <c r="AM203" s="9">
        <f t="shared" si="52"/>
        <v>23.787325121425777</v>
      </c>
      <c r="AN203" s="4">
        <f t="shared" si="55"/>
        <v>-0.29845729367057727</v>
      </c>
      <c r="AO203" s="4">
        <f t="shared" si="56"/>
        <v>3.1691528808948037</v>
      </c>
      <c r="AY203" s="6">
        <v>447702.41460000002</v>
      </c>
      <c r="AZ203" s="6">
        <v>24.850358</v>
      </c>
      <c r="BA203" s="6">
        <v>13.070183999999999</v>
      </c>
      <c r="BB203" s="6">
        <v>9.2853580000000004</v>
      </c>
      <c r="BC203" s="6">
        <v>0.32184099999999999</v>
      </c>
      <c r="BD203" s="6">
        <v>21.466234</v>
      </c>
      <c r="BE203" s="6">
        <v>85.797077999999999</v>
      </c>
      <c r="BF203" s="6">
        <v>13</v>
      </c>
      <c r="BG203" s="6">
        <v>43.134782000000001</v>
      </c>
    </row>
    <row r="204" spans="1:59" x14ac:dyDescent="0.25">
      <c r="A204" s="9">
        <v>17737.984059999999</v>
      </c>
      <c r="B204" s="9">
        <v>23.042545</v>
      </c>
      <c r="C204" s="9">
        <v>11.591415</v>
      </c>
      <c r="D204" s="9">
        <v>8.7876999999999997E-2</v>
      </c>
      <c r="E204" s="9">
        <v>32.726762999999998</v>
      </c>
      <c r="F204" s="9">
        <v>21.989362</v>
      </c>
      <c r="G204" s="9">
        <v>86.074102999999994</v>
      </c>
      <c r="H204" s="9">
        <v>11.5</v>
      </c>
      <c r="I204" s="9">
        <v>45.175420000000003</v>
      </c>
      <c r="L204" s="4">
        <f t="shared" si="57"/>
        <v>7.3131390194798378E-4</v>
      </c>
      <c r="M204" s="4">
        <f t="shared" si="58"/>
        <v>8151.873668942816</v>
      </c>
      <c r="N204" s="4" t="s">
        <v>18</v>
      </c>
      <c r="O204" s="4">
        <f t="shared" si="47"/>
        <v>1.4578080804764997</v>
      </c>
      <c r="P204" s="9">
        <f t="shared" si="48"/>
        <v>-7641.4263863355982</v>
      </c>
      <c r="Q204" s="9">
        <f t="shared" si="49"/>
        <v>48.280442265464892</v>
      </c>
      <c r="R204" s="4">
        <f t="shared" si="59"/>
        <v>0.37693399287591173</v>
      </c>
      <c r="S204" s="4">
        <f t="shared" si="60"/>
        <v>3.8770265566153959</v>
      </c>
      <c r="AH204" s="4">
        <f t="shared" si="53"/>
        <v>8.2370296653645596E-4</v>
      </c>
      <c r="AI204" s="4">
        <f t="shared" si="54"/>
        <v>2318.298865990781</v>
      </c>
      <c r="AJ204" s="4"/>
      <c r="AK204" s="9">
        <f t="shared" si="50"/>
        <v>0.74114502622573564</v>
      </c>
      <c r="AL204" s="9">
        <f t="shared" si="51"/>
        <v>-2535.3224693687457</v>
      </c>
      <c r="AM204" s="9">
        <f t="shared" si="52"/>
        <v>23.843059864807966</v>
      </c>
      <c r="AN204" s="4">
        <f t="shared" si="55"/>
        <v>-0.29955895593227799</v>
      </c>
      <c r="AO204" s="4">
        <f t="shared" si="56"/>
        <v>3.1714931839948792</v>
      </c>
      <c r="AY204" s="6">
        <v>447703.8811</v>
      </c>
      <c r="AZ204" s="6">
        <v>24.782989000000001</v>
      </c>
      <c r="BA204" s="6">
        <v>13.055793</v>
      </c>
      <c r="BB204" s="6">
        <v>9.3071140000000003</v>
      </c>
      <c r="BC204" s="6">
        <v>0.33568100000000001</v>
      </c>
      <c r="BD204" s="6">
        <v>21.371824</v>
      </c>
      <c r="BE204" s="6">
        <v>85.794929999999994</v>
      </c>
      <c r="BF204" s="6">
        <v>13</v>
      </c>
      <c r="BG204" s="6">
        <v>43.117944999999999</v>
      </c>
    </row>
    <row r="205" spans="1:59" x14ac:dyDescent="0.25">
      <c r="A205" s="9">
        <v>17738.663980000001</v>
      </c>
      <c r="B205" s="9">
        <v>23.173590000000001</v>
      </c>
      <c r="C205" s="9">
        <v>11.593544</v>
      </c>
      <c r="D205" s="9">
        <v>8.3444000000000004E-2</v>
      </c>
      <c r="E205" s="9">
        <v>32.700704999999999</v>
      </c>
      <c r="F205" s="9">
        <v>22.061519000000001</v>
      </c>
      <c r="G205" s="9">
        <v>86.078603000000001</v>
      </c>
      <c r="H205" s="9">
        <v>11.5</v>
      </c>
      <c r="I205" s="9">
        <v>45.151412999999998</v>
      </c>
      <c r="L205" s="4">
        <f t="shared" si="57"/>
        <v>7.3144822267562988E-4</v>
      </c>
      <c r="M205" s="4">
        <f t="shared" si="58"/>
        <v>8145.3829101694746</v>
      </c>
      <c r="N205" s="4" t="s">
        <v>18</v>
      </c>
      <c r="O205" s="4">
        <f t="shared" si="47"/>
        <v>1.4580758366911928</v>
      </c>
      <c r="P205" s="9">
        <f t="shared" si="48"/>
        <v>-7635.3420605263173</v>
      </c>
      <c r="Q205" s="9">
        <f t="shared" si="49"/>
        <v>48.241999973920407</v>
      </c>
      <c r="R205" s="4">
        <f t="shared" si="59"/>
        <v>0.37711764642526552</v>
      </c>
      <c r="S205" s="4">
        <f t="shared" si="60"/>
        <v>3.8762300103887322</v>
      </c>
      <c r="AH205" s="4">
        <f t="shared" si="53"/>
        <v>8.2299167866258015E-4</v>
      </c>
      <c r="AI205" s="4">
        <f t="shared" si="54"/>
        <v>2314.6265482152276</v>
      </c>
      <c r="AJ205" s="4"/>
      <c r="AK205" s="9">
        <f t="shared" si="50"/>
        <v>0.74050502917418393</v>
      </c>
      <c r="AL205" s="9">
        <f t="shared" si="51"/>
        <v>-2531.3063738136784</v>
      </c>
      <c r="AM205" s="9">
        <f t="shared" si="52"/>
        <v>23.805291096574667</v>
      </c>
      <c r="AN205" s="4">
        <f t="shared" si="55"/>
        <v>-0.30042285370493049</v>
      </c>
      <c r="AO205" s="4">
        <f t="shared" si="56"/>
        <v>3.1699078709512443</v>
      </c>
      <c r="AY205" s="6">
        <v>447704.55800000002</v>
      </c>
      <c r="AZ205" s="6">
        <v>24.976582000000001</v>
      </c>
      <c r="BA205" s="6">
        <v>13.044518999999999</v>
      </c>
      <c r="BB205" s="6">
        <v>9.2923709999999993</v>
      </c>
      <c r="BC205" s="6">
        <v>0.36283799999999999</v>
      </c>
      <c r="BD205" s="6">
        <v>21.295314000000001</v>
      </c>
      <c r="BE205" s="6">
        <v>85.794567000000001</v>
      </c>
      <c r="BF205" s="6">
        <v>13</v>
      </c>
      <c r="BG205" s="6">
        <v>43.119036999999999</v>
      </c>
    </row>
    <row r="206" spans="1:59" x14ac:dyDescent="0.25">
      <c r="A206" s="9">
        <v>17740.58798</v>
      </c>
      <c r="B206" s="9">
        <v>23.151232</v>
      </c>
      <c r="C206" s="9">
        <v>11.584994999999999</v>
      </c>
      <c r="D206" s="9">
        <v>5.1732E-2</v>
      </c>
      <c r="E206" s="9">
        <v>32.648364000000001</v>
      </c>
      <c r="F206" s="9">
        <v>22.021117</v>
      </c>
      <c r="G206" s="9">
        <v>86.080889999999997</v>
      </c>
      <c r="H206" s="9">
        <v>11.5</v>
      </c>
      <c r="I206" s="9">
        <v>45.110492000000001</v>
      </c>
      <c r="L206" s="4">
        <f t="shared" si="57"/>
        <v>7.3090885776222166E-4</v>
      </c>
      <c r="M206" s="4">
        <f t="shared" si="58"/>
        <v>8132.3453476184177</v>
      </c>
      <c r="N206" s="4" t="s">
        <v>18</v>
      </c>
      <c r="O206" s="4">
        <f t="shared" si="47"/>
        <v>1.4570006615482103</v>
      </c>
      <c r="P206" s="9">
        <f t="shared" si="48"/>
        <v>-7623.1208732831064</v>
      </c>
      <c r="Q206" s="9">
        <f t="shared" si="49"/>
        <v>48.164783457620985</v>
      </c>
      <c r="R206" s="4">
        <f t="shared" si="59"/>
        <v>0.37637998126115296</v>
      </c>
      <c r="S206" s="4">
        <f t="shared" si="60"/>
        <v>3.8746281203543851</v>
      </c>
      <c r="AH206" s="4">
        <f t="shared" si="53"/>
        <v>8.2193824832462532E-4</v>
      </c>
      <c r="AI206" s="4">
        <f t="shared" si="54"/>
        <v>2315.5892768459348</v>
      </c>
      <c r="AJ206" s="4"/>
      <c r="AK206" s="9">
        <f t="shared" si="50"/>
        <v>0.73955718184672625</v>
      </c>
      <c r="AL206" s="9">
        <f t="shared" si="51"/>
        <v>-2532.3592266469104</v>
      </c>
      <c r="AM206" s="9">
        <f t="shared" si="52"/>
        <v>23.815192493116875</v>
      </c>
      <c r="AN206" s="4">
        <f t="shared" si="55"/>
        <v>-0.3017036748082309</v>
      </c>
      <c r="AO206" s="4">
        <f t="shared" si="56"/>
        <v>3.1703237170720104</v>
      </c>
      <c r="AY206" s="6">
        <v>447706.13400000002</v>
      </c>
      <c r="AZ206" s="6">
        <v>24.813994999999998</v>
      </c>
      <c r="BA206" s="6">
        <v>13.027822</v>
      </c>
      <c r="BB206" s="6">
        <v>9.2962360000000004</v>
      </c>
      <c r="BC206" s="6">
        <v>0.35602099999999998</v>
      </c>
      <c r="BD206" s="6">
        <v>21.309754999999999</v>
      </c>
      <c r="BE206" s="6">
        <v>85.794437000000002</v>
      </c>
      <c r="BF206" s="6">
        <v>13</v>
      </c>
      <c r="BG206" s="6">
        <v>43.111060999999999</v>
      </c>
    </row>
    <row r="207" spans="1:59" x14ac:dyDescent="0.25">
      <c r="A207" s="9">
        <v>17741.25807</v>
      </c>
      <c r="B207" s="9">
        <v>23.202805999999999</v>
      </c>
      <c r="C207" s="9">
        <v>11.552716</v>
      </c>
      <c r="D207" s="9">
        <v>5.0652000000000003E-2</v>
      </c>
      <c r="E207" s="9">
        <v>32.692509000000001</v>
      </c>
      <c r="F207" s="9">
        <v>21.958428000000001</v>
      </c>
      <c r="G207" s="9">
        <v>86.078287000000003</v>
      </c>
      <c r="H207" s="9">
        <v>11.5</v>
      </c>
      <c r="I207" s="9">
        <v>45.127594000000002</v>
      </c>
      <c r="L207" s="4">
        <f t="shared" si="57"/>
        <v>7.2887234354536564E-4</v>
      </c>
      <c r="M207" s="4">
        <f t="shared" si="58"/>
        <v>8143.3413774767778</v>
      </c>
      <c r="N207" s="4" t="s">
        <v>18</v>
      </c>
      <c r="O207" s="4">
        <f t="shared" si="47"/>
        <v>1.4529410547590738</v>
      </c>
      <c r="P207" s="9">
        <f t="shared" si="48"/>
        <v>-7633.4283628391249</v>
      </c>
      <c r="Q207" s="9">
        <f t="shared" si="49"/>
        <v>48.229908753508305</v>
      </c>
      <c r="R207" s="4">
        <f t="shared" si="59"/>
        <v>0.37358981580865336</v>
      </c>
      <c r="S207" s="4">
        <f t="shared" si="60"/>
        <v>3.8759793421758832</v>
      </c>
      <c r="AH207" s="4">
        <f t="shared" si="53"/>
        <v>8.2182241325841668E-4</v>
      </c>
      <c r="AI207" s="4">
        <f t="shared" si="54"/>
        <v>2318.1827905594978</v>
      </c>
      <c r="AJ207" s="4"/>
      <c r="AK207" s="9">
        <f t="shared" si="50"/>
        <v>0.73945295667494615</v>
      </c>
      <c r="AL207" s="9">
        <f t="shared" si="51"/>
        <v>-2535.1955277334841</v>
      </c>
      <c r="AM207" s="9">
        <f t="shared" si="52"/>
        <v>23.841866061240392</v>
      </c>
      <c r="AN207" s="4">
        <f t="shared" si="55"/>
        <v>-0.30184461389882672</v>
      </c>
      <c r="AO207" s="4">
        <f t="shared" si="56"/>
        <v>3.1714431135147585</v>
      </c>
      <c r="AY207" s="6">
        <v>447706.59899999999</v>
      </c>
      <c r="AZ207" s="6">
        <v>24.825437000000001</v>
      </c>
      <c r="BA207" s="6">
        <v>13.025986</v>
      </c>
      <c r="BB207" s="6">
        <v>9.3066479999999991</v>
      </c>
      <c r="BC207" s="6">
        <v>0.359485</v>
      </c>
      <c r="BD207" s="6">
        <v>21.258420000000001</v>
      </c>
      <c r="BE207" s="6">
        <v>85.791582000000005</v>
      </c>
      <c r="BF207" s="6">
        <v>13</v>
      </c>
      <c r="BG207" s="6">
        <v>43.109333999999997</v>
      </c>
    </row>
    <row r="208" spans="1:59" x14ac:dyDescent="0.25">
      <c r="A208" s="9">
        <v>17741.752899999999</v>
      </c>
      <c r="B208" s="9">
        <v>23.189499000000001</v>
      </c>
      <c r="C208" s="9">
        <v>11.529398</v>
      </c>
      <c r="D208" s="9">
        <v>4.0743000000000001E-2</v>
      </c>
      <c r="E208" s="9">
        <v>32.631880000000002</v>
      </c>
      <c r="F208" s="9">
        <v>21.963760000000001</v>
      </c>
      <c r="G208" s="9">
        <v>86.081903999999994</v>
      </c>
      <c r="H208" s="9">
        <v>11.5</v>
      </c>
      <c r="I208" s="9">
        <v>45.144075999999998</v>
      </c>
      <c r="L208" s="4">
        <f t="shared" si="57"/>
        <v>7.2740118773172049E-4</v>
      </c>
      <c r="M208" s="4">
        <f t="shared" si="58"/>
        <v>8128.2393660534572</v>
      </c>
      <c r="N208" s="4" t="s">
        <v>18</v>
      </c>
      <c r="O208" s="4">
        <f t="shared" si="47"/>
        <v>1.4500084387824606</v>
      </c>
      <c r="P208" s="9">
        <f t="shared" si="48"/>
        <v>-7619.2719966755321</v>
      </c>
      <c r="Q208" s="9">
        <f t="shared" si="49"/>
        <v>48.140465292995181</v>
      </c>
      <c r="R208" s="4">
        <f t="shared" si="59"/>
        <v>0.37156937626552056</v>
      </c>
      <c r="S208" s="4">
        <f t="shared" si="60"/>
        <v>3.8741230977214935</v>
      </c>
      <c r="AH208" s="4">
        <f t="shared" si="53"/>
        <v>8.2381608868989397E-4</v>
      </c>
      <c r="AI208" s="4">
        <f t="shared" si="54"/>
        <v>2317.4868361496151</v>
      </c>
      <c r="AJ208" s="4"/>
      <c r="AK208" s="9">
        <f t="shared" si="50"/>
        <v>0.74124681039403728</v>
      </c>
      <c r="AL208" s="9">
        <f t="shared" si="51"/>
        <v>-2534.4344227357997</v>
      </c>
      <c r="AM208" s="9">
        <f t="shared" si="52"/>
        <v>23.83470836345542</v>
      </c>
      <c r="AN208" s="4">
        <f t="shared" si="55"/>
        <v>-0.29942163168919028</v>
      </c>
      <c r="AO208" s="4">
        <f t="shared" si="56"/>
        <v>3.1711428529391981</v>
      </c>
      <c r="AY208" s="6">
        <v>447708.24300000002</v>
      </c>
      <c r="AZ208" s="6">
        <v>24.886707000000001</v>
      </c>
      <c r="BA208" s="6">
        <v>13.057586000000001</v>
      </c>
      <c r="BB208" s="6">
        <v>9.3038539999999994</v>
      </c>
      <c r="BC208" s="6">
        <v>0.35015299999999999</v>
      </c>
      <c r="BD208" s="6">
        <v>21.333452000000001</v>
      </c>
      <c r="BE208" s="6">
        <v>85.793385999999998</v>
      </c>
      <c r="BF208" s="6">
        <v>13</v>
      </c>
      <c r="BG208" s="6">
        <v>43.050300999999997</v>
      </c>
    </row>
    <row r="209" spans="1:59" x14ac:dyDescent="0.25">
      <c r="A209" s="9">
        <v>17743.523359999999</v>
      </c>
      <c r="B209" s="9">
        <v>23.089317999999999</v>
      </c>
      <c r="C209" s="9">
        <v>11.547268000000001</v>
      </c>
      <c r="D209" s="9">
        <v>2.8962000000000002E-2</v>
      </c>
      <c r="E209" s="9">
        <v>32.617201999999999</v>
      </c>
      <c r="F209" s="9">
        <v>22.067591</v>
      </c>
      <c r="G209" s="9">
        <v>86.080528000000001</v>
      </c>
      <c r="H209" s="9">
        <v>11.5</v>
      </c>
      <c r="I209" s="9">
        <v>45.128687999999997</v>
      </c>
      <c r="L209" s="4">
        <f t="shared" si="57"/>
        <v>7.2852862380641981E-4</v>
      </c>
      <c r="M209" s="4">
        <f t="shared" si="58"/>
        <v>8124.583239056944</v>
      </c>
      <c r="N209" s="4" t="s">
        <v>18</v>
      </c>
      <c r="O209" s="4">
        <f t="shared" si="47"/>
        <v>1.4522558805657215</v>
      </c>
      <c r="P209" s="9">
        <f t="shared" si="48"/>
        <v>-7615.8448060151331</v>
      </c>
      <c r="Q209" s="9">
        <f t="shared" si="49"/>
        <v>48.118811445605118</v>
      </c>
      <c r="R209" s="4">
        <f t="shared" si="59"/>
        <v>0.37311812716150883</v>
      </c>
      <c r="S209" s="4">
        <f t="shared" si="60"/>
        <v>3.8736731910010405</v>
      </c>
      <c r="AH209" s="4">
        <f t="shared" si="53"/>
        <v>8.2378649901339513E-4</v>
      </c>
      <c r="AI209" s="4">
        <f t="shared" si="54"/>
        <v>2315.811962329984</v>
      </c>
      <c r="AJ209" s="4"/>
      <c r="AK209" s="9">
        <f t="shared" si="50"/>
        <v>0.74122018642586474</v>
      </c>
      <c r="AL209" s="9">
        <f t="shared" si="51"/>
        <v>-2532.6027584536132</v>
      </c>
      <c r="AM209" s="9">
        <f t="shared" si="52"/>
        <v>23.817482751463238</v>
      </c>
      <c r="AN209" s="4">
        <f t="shared" si="55"/>
        <v>-0.29945755015244446</v>
      </c>
      <c r="AO209" s="4">
        <f t="shared" si="56"/>
        <v>3.1704198804025969</v>
      </c>
      <c r="AY209" s="6">
        <v>447708.66600000003</v>
      </c>
      <c r="AZ209" s="6">
        <v>24.884861000000001</v>
      </c>
      <c r="BA209" s="6">
        <v>13.057117</v>
      </c>
      <c r="BB209" s="6">
        <v>9.2971299999999992</v>
      </c>
      <c r="BC209" s="6">
        <v>0.35020899999999999</v>
      </c>
      <c r="BD209" s="6">
        <v>21.381719</v>
      </c>
      <c r="BE209" s="6">
        <v>85.790865999999994</v>
      </c>
      <c r="BF209" s="6">
        <v>13</v>
      </c>
      <c r="BG209" s="6">
        <v>43.042794000000001</v>
      </c>
    </row>
    <row r="210" spans="1:59" x14ac:dyDescent="0.25">
      <c r="A210" s="9">
        <v>17743.87298</v>
      </c>
      <c r="B210" s="9">
        <v>23.119454000000001</v>
      </c>
      <c r="C210" s="9">
        <v>11.549782</v>
      </c>
      <c r="D210" s="9">
        <v>2.7657999999999999E-2</v>
      </c>
      <c r="E210" s="9">
        <v>32.613961000000003</v>
      </c>
      <c r="F210" s="9">
        <v>22.024818</v>
      </c>
      <c r="G210" s="9">
        <v>86.080843999999999</v>
      </c>
      <c r="H210" s="9">
        <v>11.5</v>
      </c>
      <c r="I210" s="9">
        <v>45.107928000000001</v>
      </c>
      <c r="L210" s="4">
        <f t="shared" si="57"/>
        <v>7.2868723456701262E-4</v>
      </c>
      <c r="M210" s="4">
        <f t="shared" si="58"/>
        <v>8123.7759419050381</v>
      </c>
      <c r="N210" s="4" t="s">
        <v>18</v>
      </c>
      <c r="O210" s="4">
        <f t="shared" si="47"/>
        <v>1.4525720567628739</v>
      </c>
      <c r="P210" s="9">
        <f t="shared" si="48"/>
        <v>-7615.0880595285325</v>
      </c>
      <c r="Q210" s="9">
        <f t="shared" si="49"/>
        <v>48.114030132116149</v>
      </c>
      <c r="R210" s="4">
        <f t="shared" si="59"/>
        <v>0.37333581730028637</v>
      </c>
      <c r="S210" s="4">
        <f t="shared" si="60"/>
        <v>3.873573821317791</v>
      </c>
      <c r="AH210" s="4">
        <f t="shared" si="53"/>
        <v>8.2019895578364544E-4</v>
      </c>
      <c r="AI210" s="4">
        <f t="shared" si="54"/>
        <v>2314.153279289395</v>
      </c>
      <c r="AJ210" s="4"/>
      <c r="AK210" s="9">
        <f t="shared" si="50"/>
        <v>0.73799221477938759</v>
      </c>
      <c r="AL210" s="9">
        <f t="shared" si="51"/>
        <v>-2530.7888006226981</v>
      </c>
      <c r="AM210" s="9">
        <f t="shared" si="52"/>
        <v>23.800423657136072</v>
      </c>
      <c r="AN210" s="4">
        <f t="shared" si="55"/>
        <v>-0.30382200351672711</v>
      </c>
      <c r="AO210" s="4">
        <f t="shared" si="56"/>
        <v>3.169703381239001</v>
      </c>
      <c r="AY210" s="6">
        <v>447710.0992</v>
      </c>
      <c r="AZ210" s="6">
        <v>24.806612999999999</v>
      </c>
      <c r="BA210" s="6">
        <v>13.000254</v>
      </c>
      <c r="BB210" s="6">
        <v>9.2904710000000001</v>
      </c>
      <c r="BC210" s="6">
        <v>0.36086400000000002</v>
      </c>
      <c r="BD210" s="6">
        <v>21.305209999999999</v>
      </c>
      <c r="BE210" s="6">
        <v>85.793312</v>
      </c>
      <c r="BF210" s="6">
        <v>13</v>
      </c>
      <c r="BG210" s="6">
        <v>43.084713000000001</v>
      </c>
    </row>
    <row r="211" spans="1:59" x14ac:dyDescent="0.25">
      <c r="A211" s="9">
        <v>17744.63264</v>
      </c>
      <c r="B211" s="9">
        <v>23.195412999999999</v>
      </c>
      <c r="C211" s="9">
        <v>11.512155999999999</v>
      </c>
      <c r="D211" s="9">
        <v>3.3180000000000001E-2</v>
      </c>
      <c r="E211" s="9">
        <v>32.600028999999999</v>
      </c>
      <c r="F211" s="9">
        <v>22.030957999999998</v>
      </c>
      <c r="G211" s="9">
        <v>86.081337000000005</v>
      </c>
      <c r="H211" s="9">
        <v>11.5</v>
      </c>
      <c r="I211" s="9">
        <v>45.138973</v>
      </c>
      <c r="L211" s="4">
        <f t="shared" si="57"/>
        <v>7.2631337280167204E-4</v>
      </c>
      <c r="M211" s="4">
        <f t="shared" si="58"/>
        <v>8120.3056352341418</v>
      </c>
      <c r="N211" s="4" t="s">
        <v>18</v>
      </c>
      <c r="O211" s="4">
        <f t="shared" si="47"/>
        <v>1.4478399781653939</v>
      </c>
      <c r="P211" s="9">
        <f t="shared" si="48"/>
        <v>-7611.8350536503021</v>
      </c>
      <c r="Q211" s="9">
        <f t="shared" si="49"/>
        <v>48.093476827726022</v>
      </c>
      <c r="R211" s="4">
        <f t="shared" si="59"/>
        <v>0.37007277553987167</v>
      </c>
      <c r="S211" s="4">
        <f t="shared" si="60"/>
        <v>3.873146551027721</v>
      </c>
      <c r="AH211" s="4">
        <f t="shared" si="53"/>
        <v>8.1737557068130252E-4</v>
      </c>
      <c r="AI211" s="4">
        <f t="shared" si="54"/>
        <v>2310.7268122663659</v>
      </c>
      <c r="AJ211" s="4"/>
      <c r="AK211" s="9">
        <f t="shared" si="50"/>
        <v>0.73545181136853177</v>
      </c>
      <c r="AL211" s="9">
        <f t="shared" si="51"/>
        <v>-2527.0415707199977</v>
      </c>
      <c r="AM211" s="9">
        <f t="shared" si="52"/>
        <v>23.765183395600612</v>
      </c>
      <c r="AN211" s="4">
        <f t="shared" si="55"/>
        <v>-0.30727025928075802</v>
      </c>
      <c r="AO211" s="4">
        <f t="shared" si="56"/>
        <v>3.1682216270822985</v>
      </c>
      <c r="AY211" s="6">
        <v>447711.902</v>
      </c>
      <c r="AZ211" s="6">
        <v>24.832080999999999</v>
      </c>
      <c r="BA211" s="6">
        <v>12.955503</v>
      </c>
      <c r="BB211" s="6">
        <v>9.2767149999999994</v>
      </c>
      <c r="BC211" s="6">
        <v>0.34292600000000001</v>
      </c>
      <c r="BD211" s="6">
        <v>21.282623000000001</v>
      </c>
      <c r="BE211" s="6">
        <v>85.789182999999994</v>
      </c>
      <c r="BF211" s="6">
        <v>13</v>
      </c>
      <c r="BG211" s="6">
        <v>43.142026000000001</v>
      </c>
    </row>
    <row r="212" spans="1:59" x14ac:dyDescent="0.25">
      <c r="A212" s="9">
        <v>17745.887330000001</v>
      </c>
      <c r="B212" s="9">
        <v>23.221658000000001</v>
      </c>
      <c r="C212" s="9">
        <v>11.547988999999999</v>
      </c>
      <c r="D212" s="9">
        <v>2.0244000000000002E-2</v>
      </c>
      <c r="E212" s="9">
        <v>32.590063999999998</v>
      </c>
      <c r="F212" s="9">
        <v>22.002465000000001</v>
      </c>
      <c r="G212" s="9">
        <v>86.079142000000004</v>
      </c>
      <c r="H212" s="9">
        <v>11.5</v>
      </c>
      <c r="I212" s="9">
        <v>45.097276000000001</v>
      </c>
      <c r="L212" s="4">
        <f t="shared" si="57"/>
        <v>7.2857411241357471E-4</v>
      </c>
      <c r="M212" s="4">
        <f t="shared" si="58"/>
        <v>8117.823464262603</v>
      </c>
      <c r="N212" s="4" t="s">
        <v>18</v>
      </c>
      <c r="O212" s="4">
        <f t="shared" si="47"/>
        <v>1.4523465579874186</v>
      </c>
      <c r="P212" s="9">
        <f t="shared" si="48"/>
        <v>-7609.5083092075392</v>
      </c>
      <c r="Q212" s="9">
        <f t="shared" si="49"/>
        <v>48.078775874650539</v>
      </c>
      <c r="R212" s="4">
        <f t="shared" si="59"/>
        <v>0.37318056422382273</v>
      </c>
      <c r="S212" s="4">
        <f t="shared" si="60"/>
        <v>3.872840829725019</v>
      </c>
      <c r="AH212" s="4">
        <f t="shared" si="53"/>
        <v>8.1563943269005604E-4</v>
      </c>
      <c r="AI212" s="4">
        <f t="shared" si="54"/>
        <v>2294.4000306807711</v>
      </c>
      <c r="AJ212" s="4"/>
      <c r="AK212" s="9">
        <f t="shared" si="50"/>
        <v>0.7338896826773309</v>
      </c>
      <c r="AL212" s="9">
        <f t="shared" si="51"/>
        <v>-2509.1863852589363</v>
      </c>
      <c r="AM212" s="9">
        <f t="shared" si="52"/>
        <v>23.597266982209877</v>
      </c>
      <c r="AN212" s="4">
        <f t="shared" si="55"/>
        <v>-0.30939655774313973</v>
      </c>
      <c r="AO212" s="4">
        <f t="shared" si="56"/>
        <v>3.1611308994869862</v>
      </c>
      <c r="AY212" s="6">
        <v>447713.78700000001</v>
      </c>
      <c r="AZ212" s="6">
        <v>24.735372000000002</v>
      </c>
      <c r="BA212" s="6">
        <v>12.927985</v>
      </c>
      <c r="BB212" s="6">
        <v>9.2111689999999999</v>
      </c>
      <c r="BC212" s="6">
        <v>0.31843300000000002</v>
      </c>
      <c r="BD212" s="6">
        <v>21.392724000000001</v>
      </c>
      <c r="BE212" s="6">
        <v>85.790383000000006</v>
      </c>
      <c r="BF212" s="6">
        <v>13</v>
      </c>
      <c r="BG212" s="6">
        <v>43.209113000000002</v>
      </c>
    </row>
    <row r="213" spans="1:59" x14ac:dyDescent="0.25">
      <c r="A213" s="9">
        <v>17748.412059999999</v>
      </c>
      <c r="B213" s="9">
        <v>23.130545000000001</v>
      </c>
      <c r="C213" s="9">
        <v>11.540018</v>
      </c>
      <c r="D213" s="9">
        <v>-1.3403999999999999E-2</v>
      </c>
      <c r="E213" s="9">
        <v>32.618338999999999</v>
      </c>
      <c r="F213" s="9">
        <v>22.047239000000001</v>
      </c>
      <c r="G213" s="9">
        <v>86.077440999999993</v>
      </c>
      <c r="H213" s="9">
        <v>11.5</v>
      </c>
      <c r="I213" s="9">
        <v>45.045793000000003</v>
      </c>
      <c r="L213" s="4">
        <f t="shared" si="57"/>
        <v>7.2807121409508406E-4</v>
      </c>
      <c r="M213" s="4">
        <f t="shared" si="58"/>
        <v>8124.8664531457189</v>
      </c>
      <c r="N213" s="4" t="s">
        <v>18</v>
      </c>
      <c r="O213" s="4">
        <f t="shared" si="47"/>
        <v>1.4513440757012199</v>
      </c>
      <c r="P213" s="9">
        <f t="shared" si="48"/>
        <v>-7616.1102860383571</v>
      </c>
      <c r="Q213" s="9">
        <f t="shared" si="49"/>
        <v>48.120488814761849</v>
      </c>
      <c r="R213" s="4">
        <f t="shared" si="59"/>
        <v>0.3724900758402479</v>
      </c>
      <c r="S213" s="4">
        <f t="shared" si="60"/>
        <v>3.8737080493001423</v>
      </c>
      <c r="AH213" s="4">
        <f t="shared" si="53"/>
        <v>8.1514183401511741E-4</v>
      </c>
      <c r="AI213" s="4">
        <f t="shared" si="54"/>
        <v>2292.4628662406653</v>
      </c>
      <c r="AJ213" s="4"/>
      <c r="AK213" s="9">
        <f t="shared" si="50"/>
        <v>0.73344195722535388</v>
      </c>
      <c r="AL213" s="9">
        <f t="shared" si="51"/>
        <v>-2507.0678764661693</v>
      </c>
      <c r="AM213" s="9">
        <f t="shared" si="52"/>
        <v>23.577343784044622</v>
      </c>
      <c r="AN213" s="4">
        <f t="shared" si="55"/>
        <v>-0.31000681578392142</v>
      </c>
      <c r="AO213" s="4">
        <f t="shared" si="56"/>
        <v>3.160286241776995</v>
      </c>
      <c r="AY213" s="6">
        <v>447714.71799999999</v>
      </c>
      <c r="AZ213" s="6">
        <v>24.886897999999999</v>
      </c>
      <c r="BA213" s="6">
        <v>12.920097999999999</v>
      </c>
      <c r="BB213" s="6">
        <v>9.2033919999999991</v>
      </c>
      <c r="BC213" s="6">
        <v>0.31515399999999999</v>
      </c>
      <c r="BD213" s="6">
        <v>21.299892</v>
      </c>
      <c r="BE213" s="6">
        <v>85.788588000000004</v>
      </c>
      <c r="BF213" s="6">
        <v>13</v>
      </c>
      <c r="BG213" s="6">
        <v>43.240133</v>
      </c>
    </row>
    <row r="214" spans="1:59" x14ac:dyDescent="0.25">
      <c r="A214" s="9">
        <v>17750.02506</v>
      </c>
      <c r="B214" s="9">
        <v>23.228695999999999</v>
      </c>
      <c r="C214" s="9">
        <v>11.470874999999999</v>
      </c>
      <c r="D214" s="9">
        <v>1.0893999999999999E-2</v>
      </c>
      <c r="E214" s="9">
        <v>32.574399</v>
      </c>
      <c r="F214" s="9">
        <v>22.066479999999999</v>
      </c>
      <c r="G214" s="9">
        <v>86.082972999999996</v>
      </c>
      <c r="H214" s="9">
        <v>11.5</v>
      </c>
      <c r="I214" s="9">
        <v>45.108465000000002</v>
      </c>
      <c r="L214" s="4">
        <f t="shared" si="57"/>
        <v>7.2370891345082365E-4</v>
      </c>
      <c r="M214" s="4">
        <f t="shared" si="58"/>
        <v>8113.9214865135673</v>
      </c>
      <c r="N214" s="4" t="s">
        <v>18</v>
      </c>
      <c r="O214" s="4">
        <f t="shared" si="47"/>
        <v>1.4426482241500171</v>
      </c>
      <c r="P214" s="9">
        <f t="shared" si="48"/>
        <v>-7605.850662273685</v>
      </c>
      <c r="Q214" s="9">
        <f t="shared" si="49"/>
        <v>48.055665946910707</v>
      </c>
      <c r="R214" s="4">
        <f t="shared" si="59"/>
        <v>0.36648046916451915</v>
      </c>
      <c r="S214" s="4">
        <f t="shared" si="60"/>
        <v>3.872360046194224</v>
      </c>
      <c r="AH214" s="4">
        <f t="shared" si="53"/>
        <v>8.1353471710796489E-4</v>
      </c>
      <c r="AI214" s="4">
        <f t="shared" si="54"/>
        <v>2284.0929807428602</v>
      </c>
      <c r="AJ214" s="4"/>
      <c r="AK214" s="9">
        <f t="shared" si="50"/>
        <v>0.73199591811818909</v>
      </c>
      <c r="AL214" s="9">
        <f t="shared" si="51"/>
        <v>-2497.9144583802058</v>
      </c>
      <c r="AM214" s="9">
        <f t="shared" si="52"/>
        <v>23.491261836667888</v>
      </c>
      <c r="AN214" s="4">
        <f t="shared" si="55"/>
        <v>-0.31198034137764508</v>
      </c>
      <c r="AO214" s="4">
        <f t="shared" si="56"/>
        <v>3.1566285152641553</v>
      </c>
      <c r="AY214" s="6">
        <v>447716.55940000003</v>
      </c>
      <c r="AZ214" s="6">
        <v>24.819354000000001</v>
      </c>
      <c r="BA214" s="6">
        <v>12.894625</v>
      </c>
      <c r="BB214" s="6">
        <v>9.1697900000000008</v>
      </c>
      <c r="BC214" s="6">
        <v>0.30140800000000001</v>
      </c>
      <c r="BD214" s="6">
        <v>21.330757999999999</v>
      </c>
      <c r="BE214" s="6">
        <v>85.790289999999999</v>
      </c>
      <c r="BF214" s="6">
        <v>13</v>
      </c>
      <c r="BG214" s="6">
        <v>43.32929</v>
      </c>
    </row>
    <row r="215" spans="1:59" x14ac:dyDescent="0.25">
      <c r="A215" s="9">
        <v>17751.047989999999</v>
      </c>
      <c r="B215" s="9">
        <v>23.157914000000002</v>
      </c>
      <c r="C215" s="9">
        <v>11.470029</v>
      </c>
      <c r="D215" s="9">
        <v>2.1156999999999999E-2</v>
      </c>
      <c r="E215" s="9">
        <v>32.562514999999998</v>
      </c>
      <c r="F215" s="9">
        <v>22.040728999999999</v>
      </c>
      <c r="G215" s="9">
        <v>86.085938999999996</v>
      </c>
      <c r="H215" s="9">
        <v>11.5</v>
      </c>
      <c r="I215" s="9">
        <v>45.120648000000003</v>
      </c>
      <c r="L215" s="4">
        <f t="shared" si="57"/>
        <v>7.2365553846933544E-4</v>
      </c>
      <c r="M215" s="4">
        <f t="shared" si="58"/>
        <v>8110.9613139269368</v>
      </c>
      <c r="N215" s="4" t="s">
        <v>18</v>
      </c>
      <c r="O215" s="4">
        <f t="shared" si="47"/>
        <v>1.442541825954794</v>
      </c>
      <c r="P215" s="9">
        <f t="shared" si="48"/>
        <v>-7603.0758473255873</v>
      </c>
      <c r="Q215" s="9">
        <f t="shared" si="49"/>
        <v>48.038133972364896</v>
      </c>
      <c r="R215" s="4">
        <f t="shared" si="59"/>
        <v>0.36640671444235273</v>
      </c>
      <c r="S215" s="4">
        <f t="shared" si="60"/>
        <v>3.8719951532509733</v>
      </c>
      <c r="AH215" s="4">
        <f t="shared" si="53"/>
        <v>8.1728301619212612E-4</v>
      </c>
      <c r="AI215" s="4">
        <f t="shared" si="54"/>
        <v>2281.105159287406</v>
      </c>
      <c r="AJ215" s="4"/>
      <c r="AK215" s="9">
        <f t="shared" si="50"/>
        <v>0.73536853341264863</v>
      </c>
      <c r="AL215" s="9">
        <f t="shared" si="51"/>
        <v>-2494.6469371034623</v>
      </c>
      <c r="AM215" s="9">
        <f t="shared" si="52"/>
        <v>23.460532922948946</v>
      </c>
      <c r="AN215" s="4">
        <f t="shared" si="55"/>
        <v>-0.30738349942768367</v>
      </c>
      <c r="AO215" s="4">
        <f t="shared" si="56"/>
        <v>3.1553195592055525</v>
      </c>
      <c r="AY215" s="6">
        <v>447717.42499999999</v>
      </c>
      <c r="AZ215" s="6">
        <v>24.853857999999999</v>
      </c>
      <c r="BA215" s="6">
        <v>12.954036</v>
      </c>
      <c r="BB215" s="6">
        <v>9.1577950000000001</v>
      </c>
      <c r="BC215" s="6">
        <v>0.28321000000000002</v>
      </c>
      <c r="BD215" s="6">
        <v>21.336817</v>
      </c>
      <c r="BE215" s="6">
        <v>85.790615000000003</v>
      </c>
      <c r="BF215" s="6">
        <v>13</v>
      </c>
      <c r="BG215" s="6">
        <v>43.293173000000003</v>
      </c>
    </row>
    <row r="216" spans="1:59" x14ac:dyDescent="0.25">
      <c r="A216" s="9">
        <v>17751.687590000001</v>
      </c>
      <c r="B216" s="9">
        <v>23.238498</v>
      </c>
      <c r="C216" s="9">
        <v>11.491612</v>
      </c>
      <c r="D216" s="9">
        <v>2.6102E-2</v>
      </c>
      <c r="E216" s="9">
        <v>32.569034000000002</v>
      </c>
      <c r="F216" s="9">
        <v>22.047170999999999</v>
      </c>
      <c r="G216" s="9">
        <v>86.085938999999996</v>
      </c>
      <c r="H216" s="9">
        <v>11.5</v>
      </c>
      <c r="I216" s="9">
        <v>45.102986999999999</v>
      </c>
      <c r="L216" s="4">
        <f t="shared" si="57"/>
        <v>7.2501723140723322E-4</v>
      </c>
      <c r="M216" s="4">
        <f t="shared" si="58"/>
        <v>8112.5851245203612</v>
      </c>
      <c r="N216" s="4" t="s">
        <v>18</v>
      </c>
      <c r="O216" s="4">
        <f t="shared" si="47"/>
        <v>1.4452562375948674</v>
      </c>
      <c r="P216" s="9">
        <f t="shared" si="48"/>
        <v>-7604.5979794904024</v>
      </c>
      <c r="Q216" s="9">
        <f t="shared" si="49"/>
        <v>48.047751183915238</v>
      </c>
      <c r="R216" s="4">
        <f t="shared" si="59"/>
        <v>0.3682866328990832</v>
      </c>
      <c r="S216" s="4">
        <f t="shared" si="60"/>
        <v>3.8721953327376233</v>
      </c>
      <c r="AH216" s="4">
        <f t="shared" si="53"/>
        <v>8.1522271667028041E-4</v>
      </c>
      <c r="AI216" s="4">
        <f t="shared" si="54"/>
        <v>2269.1695660668133</v>
      </c>
      <c r="AJ216" s="4"/>
      <c r="AK216" s="9">
        <f t="shared" si="50"/>
        <v>0.73351473318952709</v>
      </c>
      <c r="AL216" s="9">
        <f t="shared" si="51"/>
        <v>-2481.5940136338727</v>
      </c>
      <c r="AM216" s="9">
        <f t="shared" si="52"/>
        <v>23.337778662117714</v>
      </c>
      <c r="AN216" s="4">
        <f t="shared" si="55"/>
        <v>-0.30990759545286678</v>
      </c>
      <c r="AO216" s="4">
        <f t="shared" si="56"/>
        <v>3.1500734493265035</v>
      </c>
      <c r="AY216" s="6">
        <v>447719.93719999999</v>
      </c>
      <c r="AZ216" s="6">
        <v>24.822115</v>
      </c>
      <c r="BA216" s="6">
        <v>12.921379999999999</v>
      </c>
      <c r="BB216" s="6">
        <v>9.1098780000000001</v>
      </c>
      <c r="BC216" s="6">
        <v>0.26378299999999999</v>
      </c>
      <c r="BD216" s="6">
        <v>21.272625000000001</v>
      </c>
      <c r="BE216" s="6">
        <v>85.789833999999999</v>
      </c>
      <c r="BF216" s="6">
        <v>13</v>
      </c>
      <c r="BG216" s="6">
        <v>43.386333</v>
      </c>
    </row>
    <row r="217" spans="1:59" x14ac:dyDescent="0.25">
      <c r="A217" s="9">
        <v>17753.314989999999</v>
      </c>
      <c r="B217" s="9">
        <v>23.135733999999999</v>
      </c>
      <c r="C217" s="9">
        <v>11.463675</v>
      </c>
      <c r="D217" s="9">
        <v>1.8166999999999999E-2</v>
      </c>
      <c r="E217" s="9">
        <v>32.555698</v>
      </c>
      <c r="F217" s="9">
        <v>22.090682999999999</v>
      </c>
      <c r="G217" s="9">
        <v>86.078063999999998</v>
      </c>
      <c r="H217" s="9">
        <v>11.5</v>
      </c>
      <c r="I217" s="9">
        <v>45.137656999999997</v>
      </c>
      <c r="L217" s="4">
        <f t="shared" si="57"/>
        <v>7.2325465828922131E-4</v>
      </c>
      <c r="M217" s="4">
        <f t="shared" si="58"/>
        <v>8109.2632748388314</v>
      </c>
      <c r="N217" s="4" t="s">
        <v>18</v>
      </c>
      <c r="O217" s="4">
        <f t="shared" si="47"/>
        <v>1.4417427075949261</v>
      </c>
      <c r="P217" s="9">
        <f t="shared" si="48"/>
        <v>-7601.4841346445737</v>
      </c>
      <c r="Q217" s="9">
        <f t="shared" si="49"/>
        <v>48.028077133718078</v>
      </c>
      <c r="R217" s="4">
        <f t="shared" si="59"/>
        <v>0.3658525954773062</v>
      </c>
      <c r="S217" s="4">
        <f t="shared" si="60"/>
        <v>3.8717857801827993</v>
      </c>
      <c r="AH217" s="4">
        <f t="shared" si="53"/>
        <v>8.1594883092790302E-4</v>
      </c>
      <c r="AI217" s="4">
        <f t="shared" si="54"/>
        <v>2270.668334028253</v>
      </c>
      <c r="AJ217" s="4"/>
      <c r="AK217" s="9">
        <f t="shared" si="50"/>
        <v>0.73416807060892653</v>
      </c>
      <c r="AL217" s="9">
        <f t="shared" si="51"/>
        <v>-2483.2330862076255</v>
      </c>
      <c r="AM217" s="9">
        <f t="shared" si="52"/>
        <v>23.353193074276685</v>
      </c>
      <c r="AN217" s="4">
        <f t="shared" si="55"/>
        <v>-0.3090172975480836</v>
      </c>
      <c r="AO217" s="4">
        <f t="shared" si="56"/>
        <v>3.1507337231287282</v>
      </c>
      <c r="AY217" s="6">
        <v>447720.19099999999</v>
      </c>
      <c r="AZ217" s="6">
        <v>24.804589</v>
      </c>
      <c r="BA217" s="6">
        <v>12.932888999999999</v>
      </c>
      <c r="BB217" s="6">
        <v>9.1158950000000001</v>
      </c>
      <c r="BC217" s="6">
        <v>0.26657700000000001</v>
      </c>
      <c r="BD217" s="6">
        <v>21.301776</v>
      </c>
      <c r="BE217" s="6">
        <v>85.790132</v>
      </c>
      <c r="BF217" s="6">
        <v>13</v>
      </c>
      <c r="BG217" s="6">
        <v>43.381070000000001</v>
      </c>
    </row>
    <row r="218" spans="1:59" x14ac:dyDescent="0.25">
      <c r="A218" s="9">
        <v>17753.587</v>
      </c>
      <c r="B218" s="9">
        <v>23.303183000000001</v>
      </c>
      <c r="C218" s="9">
        <v>11.479131000000001</v>
      </c>
      <c r="D218" s="9">
        <v>1.1127E-2</v>
      </c>
      <c r="E218" s="9">
        <v>32.509653</v>
      </c>
      <c r="F218" s="9">
        <v>21.982633</v>
      </c>
      <c r="G218" s="9">
        <v>86.073070999999999</v>
      </c>
      <c r="H218" s="9">
        <v>11.5</v>
      </c>
      <c r="I218" s="9">
        <v>45.124538999999999</v>
      </c>
      <c r="L218" s="4">
        <f t="shared" si="57"/>
        <v>7.2422979270279442E-4</v>
      </c>
      <c r="M218" s="4">
        <f t="shared" si="58"/>
        <v>8097.7939760546387</v>
      </c>
      <c r="N218" s="4" t="s">
        <v>18</v>
      </c>
      <c r="O218" s="4">
        <f t="shared" si="47"/>
        <v>1.4436865497998548</v>
      </c>
      <c r="P218" s="9">
        <f t="shared" si="48"/>
        <v>-7590.7330109248587</v>
      </c>
      <c r="Q218" s="9">
        <f t="shared" si="49"/>
        <v>47.960148846275992</v>
      </c>
      <c r="R218" s="4">
        <f t="shared" si="59"/>
        <v>0.36719994613163981</v>
      </c>
      <c r="S218" s="4">
        <f t="shared" si="60"/>
        <v>3.8703704337048728</v>
      </c>
      <c r="AH218" s="4">
        <f t="shared" si="53"/>
        <v>8.1336443451335868E-4</v>
      </c>
      <c r="AI218" s="4">
        <f t="shared" si="54"/>
        <v>2268.2671169519231</v>
      </c>
      <c r="AJ218" s="4"/>
      <c r="AK218" s="9">
        <f t="shared" si="50"/>
        <v>0.73184270257427053</v>
      </c>
      <c r="AL218" s="9">
        <f t="shared" si="51"/>
        <v>-2480.6070832807559</v>
      </c>
      <c r="AM218" s="9">
        <f t="shared" si="52"/>
        <v>23.328497223651379</v>
      </c>
      <c r="AN218" s="4">
        <f t="shared" si="55"/>
        <v>-0.31218967530600611</v>
      </c>
      <c r="AO218" s="4">
        <f t="shared" si="56"/>
        <v>3.1496756700560327</v>
      </c>
      <c r="AY218" s="6">
        <v>447722.16899999999</v>
      </c>
      <c r="AZ218" s="6">
        <v>24.758996</v>
      </c>
      <c r="BA218" s="6">
        <v>12.891926</v>
      </c>
      <c r="BB218" s="6">
        <v>9.1062550000000009</v>
      </c>
      <c r="BC218" s="6">
        <v>0.24668399999999999</v>
      </c>
      <c r="BD218" s="6">
        <v>21.389527000000001</v>
      </c>
      <c r="BE218" s="6">
        <v>85.794529999999995</v>
      </c>
      <c r="BF218" s="6">
        <v>13</v>
      </c>
      <c r="BG218" s="6">
        <v>43.479953999999999</v>
      </c>
    </row>
    <row r="219" spans="1:59" x14ac:dyDescent="0.25">
      <c r="A219" s="9">
        <v>17754.32416</v>
      </c>
      <c r="B219" s="9">
        <v>23.174548999999999</v>
      </c>
      <c r="C219" s="9">
        <v>11.510203000000001</v>
      </c>
      <c r="D219" s="9">
        <v>-6.1770000000000002E-3</v>
      </c>
      <c r="E219" s="9">
        <v>32.51878</v>
      </c>
      <c r="F219" s="9">
        <v>22.045102</v>
      </c>
      <c r="G219" s="9">
        <v>86.079273000000001</v>
      </c>
      <c r="H219" s="9">
        <v>11.5</v>
      </c>
      <c r="I219" s="9">
        <v>45.087896999999998</v>
      </c>
      <c r="L219" s="4">
        <f t="shared" si="57"/>
        <v>7.2619015608908744E-4</v>
      </c>
      <c r="M219" s="4">
        <f t="shared" si="58"/>
        <v>8100.0674105209937</v>
      </c>
      <c r="N219" s="4" t="s">
        <v>18</v>
      </c>
      <c r="O219" s="4">
        <f t="shared" si="47"/>
        <v>1.4475943567998255</v>
      </c>
      <c r="P219" s="9">
        <f t="shared" si="48"/>
        <v>-7592.8640893522625</v>
      </c>
      <c r="Q219" s="9">
        <f t="shared" si="49"/>
        <v>47.973613532549933</v>
      </c>
      <c r="R219" s="4">
        <f t="shared" si="59"/>
        <v>0.36990311438527984</v>
      </c>
      <c r="S219" s="4">
        <f t="shared" si="60"/>
        <v>3.8706511416856393</v>
      </c>
      <c r="AH219" s="4">
        <f t="shared" si="53"/>
        <v>8.1489912295863351E-4</v>
      </c>
      <c r="AI219" s="4">
        <f t="shared" si="54"/>
        <v>2277.5882729906521</v>
      </c>
      <c r="AJ219" s="4"/>
      <c r="AK219" s="9">
        <f t="shared" si="50"/>
        <v>0.73322357256531145</v>
      </c>
      <c r="AL219" s="9">
        <f t="shared" si="51"/>
        <v>-2490.8008234805907</v>
      </c>
      <c r="AM219" s="9">
        <f t="shared" si="52"/>
        <v>23.424362724299694</v>
      </c>
      <c r="AN219" s="4">
        <f t="shared" si="55"/>
        <v>-0.31030461328065201</v>
      </c>
      <c r="AO219" s="4">
        <f t="shared" si="56"/>
        <v>3.1537766228152444</v>
      </c>
      <c r="AY219" s="6">
        <v>447723.8651</v>
      </c>
      <c r="AZ219" s="6">
        <v>24.822115</v>
      </c>
      <c r="BA219" s="6">
        <v>12.916251000000001</v>
      </c>
      <c r="BB219" s="6">
        <v>9.1436759999999992</v>
      </c>
      <c r="BC219" s="6">
        <v>0.24774499999999999</v>
      </c>
      <c r="BD219" s="6">
        <v>21.338062000000001</v>
      </c>
      <c r="BE219" s="6">
        <v>85.796798999999993</v>
      </c>
      <c r="BF219" s="6">
        <v>13</v>
      </c>
      <c r="BG219" s="6">
        <v>43.507587999999998</v>
      </c>
    </row>
    <row r="220" spans="1:59" x14ac:dyDescent="0.25">
      <c r="A220" s="9">
        <v>17756.324000000001</v>
      </c>
      <c r="B220" s="9">
        <v>23.295244</v>
      </c>
      <c r="C220" s="9">
        <v>11.466726</v>
      </c>
      <c r="D220" s="9">
        <v>-5.0797000000000002E-2</v>
      </c>
      <c r="E220" s="9">
        <v>32.539864999999999</v>
      </c>
      <c r="F220" s="9">
        <v>21.989075</v>
      </c>
      <c r="G220" s="9">
        <v>86.074102999999994</v>
      </c>
      <c r="H220" s="9">
        <v>11.5</v>
      </c>
      <c r="I220" s="9">
        <v>45.153607999999998</v>
      </c>
      <c r="L220" s="4">
        <f t="shared" si="57"/>
        <v>7.2344714891395029E-4</v>
      </c>
      <c r="M220" s="4">
        <f t="shared" si="58"/>
        <v>8105.3194501531952</v>
      </c>
      <c r="N220" s="4" t="s">
        <v>18</v>
      </c>
      <c r="O220" s="4">
        <f t="shared" si="47"/>
        <v>1.4421264202351458</v>
      </c>
      <c r="P220" s="9">
        <f t="shared" si="48"/>
        <v>-7597.7872611109815</v>
      </c>
      <c r="Q220" s="9">
        <f t="shared" si="49"/>
        <v>48.004719362514457</v>
      </c>
      <c r="R220" s="4">
        <f t="shared" si="59"/>
        <v>0.36611870508594352</v>
      </c>
      <c r="S220" s="4">
        <f t="shared" si="60"/>
        <v>3.871299326127176</v>
      </c>
      <c r="AH220" s="4">
        <f t="shared" si="53"/>
        <v>8.1779386397594475E-4</v>
      </c>
      <c r="AI220" s="4">
        <f t="shared" si="54"/>
        <v>2276.0663397607373</v>
      </c>
      <c r="AJ220" s="4"/>
      <c r="AK220" s="9">
        <f t="shared" si="50"/>
        <v>0.73582818004440431</v>
      </c>
      <c r="AL220" s="9">
        <f t="shared" si="51"/>
        <v>-2489.1364170611737</v>
      </c>
      <c r="AM220" s="9">
        <f t="shared" si="52"/>
        <v>23.40871006378925</v>
      </c>
      <c r="AN220" s="4">
        <f t="shared" si="55"/>
        <v>-0.30675863853381802</v>
      </c>
      <c r="AO220" s="4">
        <f t="shared" si="56"/>
        <v>3.1531081780533943</v>
      </c>
      <c r="AY220" s="6">
        <v>447724.71600000001</v>
      </c>
      <c r="AZ220" s="6">
        <v>24.857918000000002</v>
      </c>
      <c r="BA220" s="6">
        <v>12.962133</v>
      </c>
      <c r="BB220" s="6">
        <v>9.1375659999999996</v>
      </c>
      <c r="BC220" s="6">
        <v>0.24604999999999999</v>
      </c>
      <c r="BD220" s="6">
        <v>21.375827999999998</v>
      </c>
      <c r="BE220" s="6">
        <v>85.792270000000002</v>
      </c>
      <c r="BF220" s="6">
        <v>13</v>
      </c>
      <c r="BG220" s="6">
        <v>43.480128999999998</v>
      </c>
    </row>
    <row r="221" spans="1:59" x14ac:dyDescent="0.25">
      <c r="A221" s="9">
        <v>17756.598000000002</v>
      </c>
      <c r="B221" s="9">
        <v>23.298200999999999</v>
      </c>
      <c r="C221" s="9">
        <v>11.458537</v>
      </c>
      <c r="D221" s="9">
        <v>-4.8300999999999997E-2</v>
      </c>
      <c r="E221" s="9">
        <v>32.539456000000001</v>
      </c>
      <c r="F221" s="9">
        <v>21.979452999999999</v>
      </c>
      <c r="G221" s="9">
        <v>86.076650000000001</v>
      </c>
      <c r="H221" s="9">
        <v>11.5</v>
      </c>
      <c r="I221" s="9">
        <v>45.161709999999999</v>
      </c>
      <c r="L221" s="4">
        <f t="shared" si="57"/>
        <v>7.2293049675862218E-4</v>
      </c>
      <c r="M221" s="4">
        <f t="shared" si="58"/>
        <v>8105.2175727896874</v>
      </c>
      <c r="N221" s="4" t="s">
        <v>18</v>
      </c>
      <c r="O221" s="4">
        <f t="shared" si="47"/>
        <v>1.441096520919918</v>
      </c>
      <c r="P221" s="9">
        <f t="shared" si="48"/>
        <v>-7597.691763019955</v>
      </c>
      <c r="Q221" s="9">
        <f t="shared" si="49"/>
        <v>48.004115981700835</v>
      </c>
      <c r="R221" s="4">
        <f t="shared" si="59"/>
        <v>0.36540429667559809</v>
      </c>
      <c r="S221" s="4">
        <f t="shared" si="60"/>
        <v>3.8712867568503699</v>
      </c>
      <c r="AH221" s="4">
        <f t="shared" si="53"/>
        <v>8.2173780823456826E-4</v>
      </c>
      <c r="AI221" s="4">
        <f t="shared" si="54"/>
        <v>2271.9765489748183</v>
      </c>
      <c r="AJ221" s="4"/>
      <c r="AK221" s="9">
        <f t="shared" si="50"/>
        <v>0.73937683142693034</v>
      </c>
      <c r="AL221" s="9">
        <f t="shared" si="51"/>
        <v>-2484.6637674702738</v>
      </c>
      <c r="AM221" s="9">
        <f t="shared" si="52"/>
        <v>23.366647701609072</v>
      </c>
      <c r="AN221" s="4">
        <f t="shared" si="55"/>
        <v>-0.30194756725924121</v>
      </c>
      <c r="AO221" s="4">
        <f t="shared" si="56"/>
        <v>3.1513096937433924</v>
      </c>
      <c r="AY221" s="6">
        <v>447726.5001</v>
      </c>
      <c r="AZ221" s="6">
        <v>24.754197999999999</v>
      </c>
      <c r="BA221" s="6">
        <v>13.024645</v>
      </c>
      <c r="BB221" s="6">
        <v>9.1211470000000006</v>
      </c>
      <c r="BC221" s="6">
        <v>0.22833600000000001</v>
      </c>
      <c r="BD221" s="6">
        <v>21.379159999999999</v>
      </c>
      <c r="BE221" s="6">
        <v>85.790401000000003</v>
      </c>
      <c r="BF221" s="6">
        <v>13</v>
      </c>
      <c r="BG221" s="6">
        <v>43.417366000000001</v>
      </c>
    </row>
    <row r="222" spans="1:59" x14ac:dyDescent="0.25">
      <c r="A222" s="9">
        <v>17757.372630000002</v>
      </c>
      <c r="B222" s="9">
        <v>23.256256</v>
      </c>
      <c r="C222" s="9">
        <v>11.438756</v>
      </c>
      <c r="D222" s="9">
        <v>-5.3358000000000003E-2</v>
      </c>
      <c r="E222" s="9">
        <v>32.554561999999997</v>
      </c>
      <c r="F222" s="9">
        <v>21.936156</v>
      </c>
      <c r="G222" s="9">
        <v>86.082684999999998</v>
      </c>
      <c r="H222" s="9">
        <v>11.5</v>
      </c>
      <c r="I222" s="9">
        <v>45.192967000000003</v>
      </c>
      <c r="L222" s="4">
        <f t="shared" si="57"/>
        <v>7.2168249379311433E-4</v>
      </c>
      <c r="M222" s="4">
        <f t="shared" si="58"/>
        <v>8108.9803098389648</v>
      </c>
      <c r="N222" s="4" t="s">
        <v>18</v>
      </c>
      <c r="O222" s="4">
        <f t="shared" si="47"/>
        <v>1.4386087399509937</v>
      </c>
      <c r="P222" s="9">
        <f t="shared" si="48"/>
        <v>-7601.218888113016</v>
      </c>
      <c r="Q222" s="9">
        <f t="shared" si="49"/>
        <v>48.026401239820061</v>
      </c>
      <c r="R222" s="4">
        <f t="shared" si="59"/>
        <v>0.36367649374963457</v>
      </c>
      <c r="S222" s="4">
        <f t="shared" si="60"/>
        <v>3.8717508855287122</v>
      </c>
      <c r="AH222" s="4">
        <f t="shared" si="53"/>
        <v>8.2216670081631453E-4</v>
      </c>
      <c r="AI222" s="4">
        <f t="shared" si="54"/>
        <v>2268.1233926518148</v>
      </c>
      <c r="AJ222" s="4"/>
      <c r="AK222" s="9">
        <f t="shared" si="50"/>
        <v>0.73976273704662598</v>
      </c>
      <c r="AL222" s="9">
        <f t="shared" si="51"/>
        <v>-2480.4499044748632</v>
      </c>
      <c r="AM222" s="9">
        <f t="shared" si="52"/>
        <v>23.327019059148181</v>
      </c>
      <c r="AN222" s="4">
        <f t="shared" si="55"/>
        <v>-0.30142576980797042</v>
      </c>
      <c r="AO222" s="4">
        <f t="shared" si="56"/>
        <v>3.1496123050084903</v>
      </c>
      <c r="AY222" s="6">
        <v>447727.17709999997</v>
      </c>
      <c r="AZ222" s="6">
        <v>24.851642999999999</v>
      </c>
      <c r="BA222" s="6">
        <v>13.031442999999999</v>
      </c>
      <c r="BB222" s="6">
        <v>9.1056779999999993</v>
      </c>
      <c r="BC222" s="6">
        <v>0.22029000000000001</v>
      </c>
      <c r="BD222" s="6">
        <v>21.287334999999999</v>
      </c>
      <c r="BE222" s="6">
        <v>85.795012999999997</v>
      </c>
      <c r="BF222" s="6">
        <v>13</v>
      </c>
      <c r="BG222" s="6">
        <v>43.403032000000003</v>
      </c>
    </row>
    <row r="223" spans="1:59" x14ac:dyDescent="0.25">
      <c r="A223" s="9">
        <v>17759.347089999999</v>
      </c>
      <c r="B223" s="9">
        <v>23.309659</v>
      </c>
      <c r="C223" s="9">
        <v>11.477204</v>
      </c>
      <c r="D223" s="9">
        <v>-6.9386000000000003E-2</v>
      </c>
      <c r="E223" s="9">
        <v>32.546925000000002</v>
      </c>
      <c r="F223" s="9">
        <v>21.938376999999999</v>
      </c>
      <c r="G223" s="9">
        <v>86.079496000000006</v>
      </c>
      <c r="H223" s="9">
        <v>11.5</v>
      </c>
      <c r="I223" s="9">
        <v>45.167901999999998</v>
      </c>
      <c r="L223" s="4">
        <f t="shared" si="57"/>
        <v>7.2410821635607119E-4</v>
      </c>
      <c r="M223" s="4">
        <f t="shared" si="58"/>
        <v>8107.0780178460263</v>
      </c>
      <c r="N223" s="4" t="s">
        <v>18</v>
      </c>
      <c r="O223" s="4">
        <f t="shared" si="47"/>
        <v>1.44344419835518</v>
      </c>
      <c r="P223" s="9">
        <f t="shared" si="48"/>
        <v>-7599.435712266617</v>
      </c>
      <c r="Q223" s="9">
        <f t="shared" si="49"/>
        <v>48.015134689028557</v>
      </c>
      <c r="R223" s="4">
        <f t="shared" si="59"/>
        <v>0.3670320621898413</v>
      </c>
      <c r="S223" s="4">
        <f t="shared" si="60"/>
        <v>3.8715162672308221</v>
      </c>
      <c r="AH223" s="4">
        <f t="shared" si="53"/>
        <v>8.202455169377097E-4</v>
      </c>
      <c r="AI223" s="4">
        <f t="shared" si="54"/>
        <v>2278.687751432034</v>
      </c>
      <c r="AJ223" s="4"/>
      <c r="AK223" s="9">
        <f t="shared" si="50"/>
        <v>0.73803410921118151</v>
      </c>
      <c r="AL223" s="9">
        <f t="shared" si="51"/>
        <v>-2492.0032277253217</v>
      </c>
      <c r="AM223" s="9">
        <f t="shared" si="52"/>
        <v>23.435670554658632</v>
      </c>
      <c r="AN223" s="4">
        <f t="shared" si="55"/>
        <v>-0.30376523700636854</v>
      </c>
      <c r="AO223" s="4">
        <f t="shared" si="56"/>
        <v>3.1542592443495101</v>
      </c>
      <c r="AY223" s="6">
        <v>447729.353</v>
      </c>
      <c r="AZ223" s="6">
        <v>24.835034</v>
      </c>
      <c r="BA223" s="6">
        <v>13.000992</v>
      </c>
      <c r="BB223" s="6">
        <v>9.1480899999999998</v>
      </c>
      <c r="BC223" s="6">
        <v>0.21082799999999999</v>
      </c>
      <c r="BD223" s="6">
        <v>21.347923999999999</v>
      </c>
      <c r="BE223" s="6">
        <v>85.785966000000002</v>
      </c>
      <c r="BF223" s="6">
        <v>13</v>
      </c>
      <c r="BG223" s="6">
        <v>43.424425999999997</v>
      </c>
    </row>
    <row r="224" spans="1:59" x14ac:dyDescent="0.25">
      <c r="A224" s="9">
        <v>17760.07199</v>
      </c>
      <c r="B224" s="9">
        <v>23.193978000000001</v>
      </c>
      <c r="C224" s="9">
        <v>11.464077</v>
      </c>
      <c r="D224" s="9">
        <v>-6.7793999999999993E-2</v>
      </c>
      <c r="E224" s="9">
        <v>32.518071999999997</v>
      </c>
      <c r="F224" s="9">
        <v>22.122434999999999</v>
      </c>
      <c r="G224" s="9">
        <v>86.079626000000005</v>
      </c>
      <c r="H224" s="9">
        <v>11.5</v>
      </c>
      <c r="I224" s="9">
        <v>45.186720000000001</v>
      </c>
      <c r="L224" s="4">
        <f t="shared" si="57"/>
        <v>7.2328002086907738E-4</v>
      </c>
      <c r="M224" s="4">
        <f t="shared" si="58"/>
        <v>8099.891055573893</v>
      </c>
      <c r="N224" s="4" t="s">
        <v>18</v>
      </c>
      <c r="O224" s="4">
        <f t="shared" si="47"/>
        <v>1.4417932656025851</v>
      </c>
      <c r="P224" s="9">
        <f t="shared" si="48"/>
        <v>-7592.6987772533685</v>
      </c>
      <c r="Q224" s="9">
        <f t="shared" si="49"/>
        <v>47.972569049381093</v>
      </c>
      <c r="R224" s="4">
        <f t="shared" si="59"/>
        <v>0.36588766215109431</v>
      </c>
      <c r="S224" s="4">
        <f t="shared" si="60"/>
        <v>3.8706293694141269</v>
      </c>
      <c r="AH224" s="4">
        <f t="shared" si="53"/>
        <v>8.2043851229039613E-4</v>
      </c>
      <c r="AI224" s="4">
        <f t="shared" si="54"/>
        <v>2282.5526149337288</v>
      </c>
      <c r="AJ224" s="4"/>
      <c r="AK224" s="9">
        <f t="shared" si="50"/>
        <v>0.73820776106329233</v>
      </c>
      <c r="AL224" s="9">
        <f t="shared" si="51"/>
        <v>-2496.2298938470349</v>
      </c>
      <c r="AM224" s="9">
        <f t="shared" si="52"/>
        <v>23.475419602200365</v>
      </c>
      <c r="AN224" s="4">
        <f t="shared" si="55"/>
        <v>-0.3035299749447668</v>
      </c>
      <c r="AO224" s="4">
        <f t="shared" si="56"/>
        <v>3.1559538993627116</v>
      </c>
      <c r="AY224" s="6">
        <v>447729.99709999998</v>
      </c>
      <c r="AZ224" s="6">
        <v>24.859024999999999</v>
      </c>
      <c r="BA224" s="6">
        <v>13.004051</v>
      </c>
      <c r="BB224" s="6">
        <v>9.1636059999999997</v>
      </c>
      <c r="BC224" s="6">
        <v>0.21429200000000001</v>
      </c>
      <c r="BD224" s="6">
        <v>21.450244999999999</v>
      </c>
      <c r="BE224" s="6">
        <v>85.794390000000007</v>
      </c>
      <c r="BF224" s="6">
        <v>13</v>
      </c>
      <c r="BG224" s="6">
        <v>43.420963999999998</v>
      </c>
    </row>
    <row r="225" spans="1:59" x14ac:dyDescent="0.25">
      <c r="A225" s="9">
        <v>17761.658060000002</v>
      </c>
      <c r="B225" s="9">
        <v>23.233899999999998</v>
      </c>
      <c r="C225" s="9">
        <v>11.439334000000001</v>
      </c>
      <c r="D225" s="9">
        <v>-7.3585999999999999E-2</v>
      </c>
      <c r="E225" s="9">
        <v>32.532060999999999</v>
      </c>
      <c r="F225" s="9">
        <v>21.992556</v>
      </c>
      <c r="G225" s="9">
        <v>86.080220999999995</v>
      </c>
      <c r="H225" s="9">
        <v>11.5</v>
      </c>
      <c r="I225" s="9">
        <v>45.237831</v>
      </c>
      <c r="L225" s="4">
        <f t="shared" si="57"/>
        <v>7.217189603880319E-4</v>
      </c>
      <c r="M225" s="4">
        <f t="shared" si="58"/>
        <v>8103.3755603125646</v>
      </c>
      <c r="N225" s="4" t="s">
        <v>18</v>
      </c>
      <c r="O225" s="4">
        <f t="shared" si="47"/>
        <v>1.4386814328077773</v>
      </c>
      <c r="P225" s="9">
        <f t="shared" si="48"/>
        <v>-7595.9650921565099</v>
      </c>
      <c r="Q225" s="9">
        <f t="shared" si="49"/>
        <v>47.99320644351787</v>
      </c>
      <c r="R225" s="4">
        <f t="shared" si="59"/>
        <v>0.36372702244325561</v>
      </c>
      <c r="S225" s="4">
        <f t="shared" si="60"/>
        <v>3.8710594684645208</v>
      </c>
      <c r="AH225" s="4">
        <f t="shared" si="53"/>
        <v>8.2109213499514629E-4</v>
      </c>
      <c r="AI225" s="4">
        <f t="shared" si="54"/>
        <v>2291.3447061311585</v>
      </c>
      <c r="AJ225" s="4"/>
      <c r="AK225" s="9">
        <f t="shared" si="50"/>
        <v>0.738795872599045</v>
      </c>
      <c r="AL225" s="9">
        <f t="shared" si="51"/>
        <v>-2505.8450417007421</v>
      </c>
      <c r="AM225" s="9">
        <f t="shared" si="52"/>
        <v>23.565843817918374</v>
      </c>
      <c r="AN225" s="4">
        <f t="shared" si="55"/>
        <v>-0.30273361730091269</v>
      </c>
      <c r="AO225" s="4">
        <f t="shared" si="56"/>
        <v>3.1597983678363764</v>
      </c>
      <c r="AY225" s="6">
        <v>447731.78</v>
      </c>
      <c r="AZ225" s="6">
        <v>24.751614</v>
      </c>
      <c r="BA225" s="6">
        <v>13.014411000000001</v>
      </c>
      <c r="BB225" s="6">
        <v>9.1989029999999996</v>
      </c>
      <c r="BC225" s="6">
        <v>0.21721599999999999</v>
      </c>
      <c r="BD225" s="6">
        <v>21.400634</v>
      </c>
      <c r="BE225" s="6">
        <v>85.792298000000002</v>
      </c>
      <c r="BF225" s="6">
        <v>13</v>
      </c>
      <c r="BG225" s="6">
        <v>43.398246</v>
      </c>
    </row>
    <row r="226" spans="1:59" x14ac:dyDescent="0.25">
      <c r="A226" s="9">
        <v>17763.226979999999</v>
      </c>
      <c r="B226" s="9">
        <v>23.231311999999999</v>
      </c>
      <c r="C226" s="9">
        <v>11.444271000000001</v>
      </c>
      <c r="D226" s="9">
        <v>-8.3588999999999997E-2</v>
      </c>
      <c r="E226" s="9">
        <v>32.546607999999999</v>
      </c>
      <c r="F226" s="9">
        <v>21.984634</v>
      </c>
      <c r="G226" s="9">
        <v>86.076910999999996</v>
      </c>
      <c r="H226" s="9">
        <v>11.5</v>
      </c>
      <c r="I226" s="9">
        <v>45.267558000000001</v>
      </c>
      <c r="L226" s="4">
        <f t="shared" si="57"/>
        <v>7.2203044062870282E-4</v>
      </c>
      <c r="M226" s="4">
        <f t="shared" si="58"/>
        <v>8106.9990566620845</v>
      </c>
      <c r="N226" s="4" t="s">
        <v>18</v>
      </c>
      <c r="O226" s="4">
        <f t="shared" si="47"/>
        <v>1.4393023404789558</v>
      </c>
      <c r="P226" s="9">
        <f t="shared" si="48"/>
        <v>-7599.3616954087784</v>
      </c>
      <c r="Q226" s="9">
        <f t="shared" si="49"/>
        <v>48.014667032016511</v>
      </c>
      <c r="R226" s="4">
        <f t="shared" si="59"/>
        <v>0.36415851040825054</v>
      </c>
      <c r="S226" s="4">
        <f t="shared" si="60"/>
        <v>3.8715065273999851</v>
      </c>
      <c r="AH226" s="4">
        <f t="shared" si="53"/>
        <v>8.218700469593903E-4</v>
      </c>
      <c r="AI226" s="4">
        <f t="shared" si="54"/>
        <v>2297.7218803623005</v>
      </c>
      <c r="AJ226" s="4"/>
      <c r="AK226" s="9">
        <f t="shared" si="50"/>
        <v>0.73949581615462701</v>
      </c>
      <c r="AL226" s="9">
        <f t="shared" si="51"/>
        <v>-2512.8192042457354</v>
      </c>
      <c r="AM226" s="9">
        <f t="shared" si="52"/>
        <v>23.631431283448382</v>
      </c>
      <c r="AN226" s="4">
        <f t="shared" si="55"/>
        <v>-0.30178665451513442</v>
      </c>
      <c r="AO226" s="4">
        <f t="shared" si="56"/>
        <v>3.1625776599717019</v>
      </c>
      <c r="AY226" s="6">
        <v>447732.03600000002</v>
      </c>
      <c r="AZ226" s="6">
        <v>24.855895</v>
      </c>
      <c r="BA226" s="6">
        <v>13.026740999999999</v>
      </c>
      <c r="BB226" s="6">
        <v>9.2245050000000006</v>
      </c>
      <c r="BC226" s="6">
        <v>0.21734700000000001</v>
      </c>
      <c r="BD226" s="6">
        <v>21.400634</v>
      </c>
      <c r="BE226" s="6">
        <v>85.792298000000002</v>
      </c>
      <c r="BF226" s="6">
        <v>13</v>
      </c>
      <c r="BG226" s="6">
        <v>43.384453000000001</v>
      </c>
    </row>
    <row r="227" spans="1:59" x14ac:dyDescent="0.25">
      <c r="A227" s="9">
        <v>17763.74699</v>
      </c>
      <c r="B227" s="9">
        <v>23.128177999999998</v>
      </c>
      <c r="C227" s="9">
        <v>11.461596</v>
      </c>
      <c r="D227" s="9">
        <v>-8.5376999999999995E-2</v>
      </c>
      <c r="E227" s="9">
        <v>32.502426</v>
      </c>
      <c r="F227" s="9">
        <v>22.007358</v>
      </c>
      <c r="G227" s="9">
        <v>86.084581999999997</v>
      </c>
      <c r="H227" s="9">
        <v>11.5</v>
      </c>
      <c r="I227" s="9">
        <v>45.257083000000002</v>
      </c>
      <c r="L227" s="4">
        <f t="shared" si="57"/>
        <v>7.2312349211130862E-4</v>
      </c>
      <c r="M227" s="4">
        <f t="shared" si="58"/>
        <v>8095.9938105141164</v>
      </c>
      <c r="N227" s="4" t="s">
        <v>18</v>
      </c>
      <c r="O227" s="4">
        <f t="shared" si="47"/>
        <v>1.4414812396896435</v>
      </c>
      <c r="P227" s="9">
        <f t="shared" si="48"/>
        <v>-7589.0455666611515</v>
      </c>
      <c r="Q227" s="9">
        <f t="shared" si="49"/>
        <v>47.949487151556824</v>
      </c>
      <c r="R227" s="4">
        <f t="shared" si="59"/>
        <v>0.36567122357503296</v>
      </c>
      <c r="S227" s="4">
        <f t="shared" si="60"/>
        <v>3.8701481057885552</v>
      </c>
      <c r="AH227" s="4">
        <f t="shared" si="53"/>
        <v>8.2357974982387124E-4</v>
      </c>
      <c r="AI227" s="4">
        <f t="shared" si="54"/>
        <v>2295.2489256803701</v>
      </c>
      <c r="AJ227" s="4"/>
      <c r="AK227" s="9">
        <f t="shared" si="50"/>
        <v>0.74103415925379301</v>
      </c>
      <c r="AL227" s="9">
        <f t="shared" si="51"/>
        <v>-2510.1147481193898</v>
      </c>
      <c r="AM227" s="9">
        <f t="shared" si="52"/>
        <v>23.605997631476583</v>
      </c>
      <c r="AN227" s="4">
        <f t="shared" si="55"/>
        <v>-0.29970855589054962</v>
      </c>
      <c r="AO227" s="4">
        <f t="shared" si="56"/>
        <v>3.1615008166712197</v>
      </c>
      <c r="AY227" s="6">
        <v>447733.91499999998</v>
      </c>
      <c r="AZ227" s="6">
        <v>24.87398</v>
      </c>
      <c r="BA227" s="6">
        <v>13.053839999999999</v>
      </c>
      <c r="BB227" s="6">
        <v>9.2145770000000002</v>
      </c>
      <c r="BC227" s="6">
        <v>0.22248799999999999</v>
      </c>
      <c r="BD227" s="6">
        <v>21.275721999999998</v>
      </c>
      <c r="BE227" s="6">
        <v>85.788886000000005</v>
      </c>
      <c r="BF227" s="6">
        <v>13</v>
      </c>
      <c r="BG227" s="6">
        <v>43.326346999999998</v>
      </c>
    </row>
    <row r="228" spans="1:59" x14ac:dyDescent="0.25">
      <c r="A228" s="9">
        <v>17765.166000000001</v>
      </c>
      <c r="B228" s="9">
        <v>23.235378999999998</v>
      </c>
      <c r="C228" s="9">
        <v>11.449443</v>
      </c>
      <c r="D228" s="9">
        <v>-0.104283</v>
      </c>
      <c r="E228" s="9">
        <v>32.522319000000003</v>
      </c>
      <c r="F228" s="9">
        <v>21.990925000000001</v>
      </c>
      <c r="G228" s="9">
        <v>86.082908000000003</v>
      </c>
      <c r="H228" s="9">
        <v>11.5</v>
      </c>
      <c r="I228" s="9">
        <v>45.281970999999999</v>
      </c>
      <c r="L228" s="4">
        <f t="shared" si="57"/>
        <v>7.2235674725312055E-4</v>
      </c>
      <c r="M228" s="4">
        <f t="shared" si="58"/>
        <v>8100.9489361675851</v>
      </c>
      <c r="N228" s="4" t="s">
        <v>18</v>
      </c>
      <c r="O228" s="4">
        <f t="shared" si="47"/>
        <v>1.4399528032043627</v>
      </c>
      <c r="P228" s="9">
        <f t="shared" si="48"/>
        <v>-7593.6904163550671</v>
      </c>
      <c r="Q228" s="9">
        <f t="shared" si="49"/>
        <v>47.9788344731354</v>
      </c>
      <c r="R228" s="4">
        <f t="shared" si="59"/>
        <v>0.36461033749825317</v>
      </c>
      <c r="S228" s="4">
        <f t="shared" si="60"/>
        <v>3.8707599651851776</v>
      </c>
      <c r="AH228" s="4">
        <f t="shared" si="53"/>
        <v>8.2199957277144162E-4</v>
      </c>
      <c r="AI228" s="4">
        <f t="shared" si="54"/>
        <v>2287.967060534163</v>
      </c>
      <c r="AJ228" s="4"/>
      <c r="AK228" s="9">
        <f t="shared" si="50"/>
        <v>0.7396123598788451</v>
      </c>
      <c r="AL228" s="9">
        <f t="shared" si="51"/>
        <v>-2502.1512035587962</v>
      </c>
      <c r="AM228" s="9">
        <f t="shared" si="52"/>
        <v>23.531105671188165</v>
      </c>
      <c r="AN228" s="4">
        <f t="shared" si="55"/>
        <v>-0.30162906803654188</v>
      </c>
      <c r="AO228" s="4">
        <f t="shared" si="56"/>
        <v>3.1583231914860335</v>
      </c>
      <c r="AY228" s="6">
        <v>447735.19400000002</v>
      </c>
      <c r="AZ228" s="6">
        <v>24.869729</v>
      </c>
      <c r="BA228" s="6">
        <v>13.028794</v>
      </c>
      <c r="BB228" s="6">
        <v>9.1853429999999996</v>
      </c>
      <c r="BC228" s="6">
        <v>0.212616</v>
      </c>
      <c r="BD228" s="6">
        <v>21.332136999999999</v>
      </c>
      <c r="BE228" s="6">
        <v>85.789406999999997</v>
      </c>
      <c r="BF228" s="6">
        <v>13</v>
      </c>
      <c r="BG228" s="6">
        <v>43.329692999999999</v>
      </c>
    </row>
    <row r="229" spans="1:59" x14ac:dyDescent="0.25">
      <c r="A229" s="9">
        <v>17767.01699</v>
      </c>
      <c r="B229" s="9">
        <v>23.267358999999999</v>
      </c>
      <c r="C229" s="9">
        <v>11.490598</v>
      </c>
      <c r="D229" s="9">
        <v>-0.106723</v>
      </c>
      <c r="E229" s="9">
        <v>32.533755999999997</v>
      </c>
      <c r="F229" s="9">
        <v>22.006988</v>
      </c>
      <c r="G229" s="9">
        <v>86.079273000000001</v>
      </c>
      <c r="H229" s="9">
        <v>11.5</v>
      </c>
      <c r="I229" s="9">
        <v>45.263710000000003</v>
      </c>
      <c r="L229" s="4">
        <f t="shared" si="57"/>
        <v>7.2495325713864097E-4</v>
      </c>
      <c r="M229" s="4">
        <f t="shared" si="58"/>
        <v>8103.7977660121878</v>
      </c>
      <c r="N229" s="4" t="s">
        <v>18</v>
      </c>
      <c r="O229" s="4">
        <f t="shared" si="47"/>
        <v>1.4451287106800257</v>
      </c>
      <c r="P229" s="9">
        <f t="shared" si="48"/>
        <v>-7596.36086052886</v>
      </c>
      <c r="Q229" s="9">
        <f t="shared" si="49"/>
        <v>47.995707007036472</v>
      </c>
      <c r="R229" s="4">
        <f t="shared" si="59"/>
        <v>0.3681983907325852</v>
      </c>
      <c r="S229" s="4">
        <f t="shared" si="60"/>
        <v>3.8711115695547256</v>
      </c>
      <c r="AH229" s="4">
        <f t="shared" si="53"/>
        <v>8.2104134674443926E-4</v>
      </c>
      <c r="AI229" s="4">
        <f t="shared" si="54"/>
        <v>2288.7673831966372</v>
      </c>
      <c r="AJ229" s="4"/>
      <c r="AK229" s="9">
        <f t="shared" si="50"/>
        <v>0.73875017474322635</v>
      </c>
      <c r="AL229" s="9">
        <f t="shared" si="51"/>
        <v>-2503.0264470654388</v>
      </c>
      <c r="AM229" s="9">
        <f t="shared" si="52"/>
        <v>23.539336767459861</v>
      </c>
      <c r="AN229" s="4">
        <f t="shared" si="55"/>
        <v>-0.3027954737228028</v>
      </c>
      <c r="AO229" s="4">
        <f t="shared" si="56"/>
        <v>3.1586729267308771</v>
      </c>
      <c r="AY229" s="6">
        <v>447736.39909999998</v>
      </c>
      <c r="AZ229" s="6">
        <v>24.865490999999999</v>
      </c>
      <c r="BA229" s="6">
        <v>13.013605999999999</v>
      </c>
      <c r="BB229" s="6">
        <v>9.1885560000000002</v>
      </c>
      <c r="BC229" s="6">
        <v>0.23873</v>
      </c>
      <c r="BD229" s="6">
        <v>21.395821000000002</v>
      </c>
      <c r="BE229" s="6">
        <v>85.790921999999995</v>
      </c>
      <c r="BF229" s="6">
        <v>13</v>
      </c>
      <c r="BG229" s="6">
        <v>43.338242000000001</v>
      </c>
    </row>
    <row r="230" spans="1:59" x14ac:dyDescent="0.25">
      <c r="A230" s="9">
        <v>17767.330999999998</v>
      </c>
      <c r="B230" s="9">
        <v>23.188255999999999</v>
      </c>
      <c r="C230" s="9">
        <v>11.458888999999999</v>
      </c>
      <c r="D230" s="9">
        <v>-0.110197</v>
      </c>
      <c r="E230" s="9">
        <v>32.528745000000001</v>
      </c>
      <c r="F230" s="9">
        <v>22.013278</v>
      </c>
      <c r="G230" s="9">
        <v>86.077218000000002</v>
      </c>
      <c r="H230" s="9">
        <v>11.5</v>
      </c>
      <c r="I230" s="9">
        <v>45.297438</v>
      </c>
      <c r="L230" s="4">
        <f t="shared" si="57"/>
        <v>7.2295270478874496E-4</v>
      </c>
      <c r="M230" s="4">
        <f t="shared" si="58"/>
        <v>8102.5495814925325</v>
      </c>
      <c r="N230" s="4" t="s">
        <v>18</v>
      </c>
      <c r="O230" s="4">
        <f t="shared" si="47"/>
        <v>1.4411407906181668</v>
      </c>
      <c r="P230" s="9">
        <f t="shared" si="48"/>
        <v>-7595.1908337950254</v>
      </c>
      <c r="Q230" s="9">
        <f t="shared" si="49"/>
        <v>47.988314485625416</v>
      </c>
      <c r="R230" s="4">
        <f t="shared" si="59"/>
        <v>0.36543501565774089</v>
      </c>
      <c r="S230" s="4">
        <f t="shared" si="60"/>
        <v>3.8709575330534265</v>
      </c>
      <c r="AH230" s="4">
        <f t="shared" si="53"/>
        <v>8.2145282621165743E-4</v>
      </c>
      <c r="AI230" s="4">
        <f t="shared" si="54"/>
        <v>2293.6206314865976</v>
      </c>
      <c r="AJ230" s="4"/>
      <c r="AK230" s="9">
        <f t="shared" si="50"/>
        <v>0.73912041252664129</v>
      </c>
      <c r="AL230" s="9">
        <f t="shared" si="51"/>
        <v>-2508.3340239354743</v>
      </c>
      <c r="AM230" s="9">
        <f t="shared" si="52"/>
        <v>23.589251077997581</v>
      </c>
      <c r="AN230" s="4">
        <f t="shared" si="55"/>
        <v>-0.30229443148764418</v>
      </c>
      <c r="AO230" s="4">
        <f t="shared" si="56"/>
        <v>3.1607911454801667</v>
      </c>
      <c r="AY230" s="6">
        <v>447736.69199999998</v>
      </c>
      <c r="AZ230" s="6">
        <v>24.875264999999999</v>
      </c>
      <c r="BA230" s="6">
        <v>13.020128</v>
      </c>
      <c r="BB230" s="6">
        <v>9.2080400000000004</v>
      </c>
      <c r="BC230" s="6">
        <v>0.247615</v>
      </c>
      <c r="BD230" s="6">
        <v>21.403729999999999</v>
      </c>
      <c r="BE230" s="6">
        <v>85.789732000000001</v>
      </c>
      <c r="BF230" s="6">
        <v>13</v>
      </c>
      <c r="BG230" s="6">
        <v>43.329993000000002</v>
      </c>
    </row>
    <row r="231" spans="1:59" x14ac:dyDescent="0.25">
      <c r="A231" s="9">
        <v>17769.576000000001</v>
      </c>
      <c r="B231" s="9">
        <v>23.166637999999999</v>
      </c>
      <c r="C231" s="9">
        <v>11.427104999999999</v>
      </c>
      <c r="D231" s="9">
        <v>-9.4894999999999993E-2</v>
      </c>
      <c r="E231" s="9">
        <v>32.541896000000001</v>
      </c>
      <c r="F231" s="9">
        <v>22.023420000000002</v>
      </c>
      <c r="G231" s="9">
        <v>86.085800000000006</v>
      </c>
      <c r="H231" s="9">
        <v>11.5</v>
      </c>
      <c r="I231" s="9">
        <v>45.365661000000003</v>
      </c>
      <c r="L231" s="4">
        <f t="shared" si="57"/>
        <v>7.2094742061424905E-4</v>
      </c>
      <c r="M231" s="4">
        <f t="shared" si="58"/>
        <v>8105.8253497260202</v>
      </c>
      <c r="N231" s="4" t="s">
        <v>18</v>
      </c>
      <c r="O231" s="4">
        <f t="shared" si="47"/>
        <v>1.4371434380921926</v>
      </c>
      <c r="P231" s="9">
        <f t="shared" si="48"/>
        <v>-7598.2614826828085</v>
      </c>
      <c r="Q231" s="9">
        <f t="shared" si="49"/>
        <v>48.007715612960652</v>
      </c>
      <c r="R231" s="4">
        <f t="shared" si="59"/>
        <v>0.36265741985529837</v>
      </c>
      <c r="S231" s="4">
        <f t="shared" si="60"/>
        <v>3.8713617399269702</v>
      </c>
      <c r="AH231" s="4">
        <f t="shared" si="53"/>
        <v>8.2366643685054372E-4</v>
      </c>
      <c r="AI231" s="4">
        <f t="shared" si="54"/>
        <v>2286.4384019037238</v>
      </c>
      <c r="AJ231" s="4"/>
      <c r="AK231" s="9">
        <f t="shared" si="50"/>
        <v>0.7411121578300599</v>
      </c>
      <c r="AL231" s="9">
        <f t="shared" si="51"/>
        <v>-2500.4794421519291</v>
      </c>
      <c r="AM231" s="9">
        <f t="shared" si="52"/>
        <v>23.515383841801494</v>
      </c>
      <c r="AN231" s="4">
        <f t="shared" si="55"/>
        <v>-0.29960330504528576</v>
      </c>
      <c r="AO231" s="4">
        <f t="shared" si="56"/>
        <v>3.1576548385383574</v>
      </c>
      <c r="AY231" s="6">
        <v>447738.13299999997</v>
      </c>
      <c r="AZ231" s="6">
        <v>24.907935999999999</v>
      </c>
      <c r="BA231" s="6">
        <v>13.055213999999999</v>
      </c>
      <c r="BB231" s="6">
        <v>9.1792060000000006</v>
      </c>
      <c r="BC231" s="6">
        <v>0.245119</v>
      </c>
      <c r="BD231" s="6">
        <v>21.405816999999999</v>
      </c>
      <c r="BE231" s="6">
        <v>85.792084000000003</v>
      </c>
      <c r="BF231" s="6">
        <v>13</v>
      </c>
      <c r="BG231" s="6">
        <v>43.277673</v>
      </c>
    </row>
    <row r="232" spans="1:59" x14ac:dyDescent="0.25">
      <c r="A232" s="9">
        <v>17770.665059999999</v>
      </c>
      <c r="B232" s="9">
        <v>23.196580999999998</v>
      </c>
      <c r="C232" s="9">
        <v>11.426334000000001</v>
      </c>
      <c r="D232" s="9">
        <v>-8.2248000000000002E-2</v>
      </c>
      <c r="E232" s="9">
        <v>32.517662999999999</v>
      </c>
      <c r="F232" s="9">
        <v>22.089134000000001</v>
      </c>
      <c r="G232" s="9">
        <v>86.085436999999999</v>
      </c>
      <c r="H232" s="9">
        <v>11.5</v>
      </c>
      <c r="I232" s="9">
        <v>45.392758999999998</v>
      </c>
      <c r="L232" s="4">
        <f t="shared" si="57"/>
        <v>7.2089877745736084E-4</v>
      </c>
      <c r="M232" s="4">
        <f t="shared" si="58"/>
        <v>8099.7891782103861</v>
      </c>
      <c r="N232" s="4" t="s">
        <v>18</v>
      </c>
      <c r="O232" s="4">
        <f t="shared" si="47"/>
        <v>1.4370464723610852</v>
      </c>
      <c r="P232" s="9">
        <f t="shared" si="48"/>
        <v>-7592.603279162342</v>
      </c>
      <c r="Q232" s="9">
        <f t="shared" si="49"/>
        <v>47.971965668567471</v>
      </c>
      <c r="R232" s="4">
        <f t="shared" si="59"/>
        <v>0.36258994642162473</v>
      </c>
      <c r="S232" s="4">
        <f t="shared" si="60"/>
        <v>3.8706167917135752</v>
      </c>
      <c r="AH232" s="4">
        <f t="shared" si="53"/>
        <v>8.2437349762777687E-4</v>
      </c>
      <c r="AI232" s="4">
        <f t="shared" si="54"/>
        <v>2287.7837310976302</v>
      </c>
      <c r="AJ232" s="4"/>
      <c r="AK232" s="9">
        <f t="shared" si="50"/>
        <v>0.741748351457587</v>
      </c>
      <c r="AL232" s="9">
        <f t="shared" si="51"/>
        <v>-2501.9507120490271</v>
      </c>
      <c r="AM232" s="9">
        <f t="shared" si="52"/>
        <v>23.529220178858267</v>
      </c>
      <c r="AN232" s="4">
        <f t="shared" si="55"/>
        <v>-0.29874524231777133</v>
      </c>
      <c r="AO232" s="4">
        <f t="shared" si="56"/>
        <v>3.1582430606200926</v>
      </c>
      <c r="AY232" s="6">
        <v>447739.435</v>
      </c>
      <c r="AZ232" s="6">
        <v>24.883576000000001</v>
      </c>
      <c r="BA232" s="6">
        <v>13.066421</v>
      </c>
      <c r="BB232" s="6">
        <v>9.1846069999999997</v>
      </c>
      <c r="BC232" s="6">
        <v>0.24282799999999999</v>
      </c>
      <c r="BD232" s="6">
        <v>21.415073</v>
      </c>
      <c r="BE232" s="6">
        <v>85.788383999999994</v>
      </c>
      <c r="BF232" s="6">
        <v>13</v>
      </c>
      <c r="BG232" s="6">
        <v>43.235399000000001</v>
      </c>
    </row>
    <row r="233" spans="1:59" x14ac:dyDescent="0.25">
      <c r="A233" s="9">
        <v>17771.280119999999</v>
      </c>
      <c r="B233" s="9">
        <v>23.138912999999999</v>
      </c>
      <c r="C233" s="9">
        <v>11.420667999999999</v>
      </c>
      <c r="D233" s="9">
        <v>-8.3598000000000006E-2</v>
      </c>
      <c r="E233" s="9">
        <v>32.533028999999999</v>
      </c>
      <c r="F233" s="9">
        <v>21.997146999999998</v>
      </c>
      <c r="G233" s="9">
        <v>86.083158999999995</v>
      </c>
      <c r="H233" s="9">
        <v>11.5</v>
      </c>
      <c r="I233" s="9">
        <v>45.414521000000001</v>
      </c>
      <c r="L233" s="4">
        <f t="shared" si="57"/>
        <v>7.2054130388157756E-4</v>
      </c>
      <c r="M233" s="4">
        <f t="shared" si="58"/>
        <v>8103.6166783758308</v>
      </c>
      <c r="N233" s="4" t="s">
        <v>18</v>
      </c>
      <c r="O233" s="4">
        <f t="shared" si="47"/>
        <v>1.4363338811387036</v>
      </c>
      <c r="P233" s="9">
        <f t="shared" si="48"/>
        <v>-7596.1911120883306</v>
      </c>
      <c r="Q233" s="9">
        <f t="shared" si="49"/>
        <v>47.994634493952098</v>
      </c>
      <c r="R233" s="4">
        <f t="shared" si="59"/>
        <v>0.36209395135705041</v>
      </c>
      <c r="S233" s="4">
        <f t="shared" si="60"/>
        <v>3.8710892232838892</v>
      </c>
      <c r="AH233" s="4">
        <f t="shared" si="53"/>
        <v>8.2078437712316057E-4</v>
      </c>
      <c r="AI233" s="4">
        <f t="shared" si="54"/>
        <v>2290.9526401894427</v>
      </c>
      <c r="AJ233" s="4"/>
      <c r="AK233" s="9">
        <f t="shared" si="50"/>
        <v>0.73851896062304101</v>
      </c>
      <c r="AL233" s="9">
        <f t="shared" si="51"/>
        <v>-2505.4162731730562</v>
      </c>
      <c r="AM233" s="9">
        <f t="shared" si="52"/>
        <v>23.561811528615031</v>
      </c>
      <c r="AN233" s="4">
        <f t="shared" si="55"/>
        <v>-0.30310850283379959</v>
      </c>
      <c r="AO233" s="4">
        <f t="shared" si="56"/>
        <v>3.1596272458366279</v>
      </c>
      <c r="AY233" s="6">
        <v>447741.27759999997</v>
      </c>
      <c r="AZ233" s="6">
        <v>24.773761</v>
      </c>
      <c r="BA233" s="6">
        <v>13.009532999999999</v>
      </c>
      <c r="BB233" s="6">
        <v>9.1973289999999999</v>
      </c>
      <c r="BC233" s="6">
        <v>0.25173099999999998</v>
      </c>
      <c r="BD233" s="6">
        <v>21.413356</v>
      </c>
      <c r="BE233" s="6">
        <v>85.794157999999996</v>
      </c>
      <c r="BF233" s="6">
        <v>13</v>
      </c>
      <c r="BG233" s="6">
        <v>43.256653</v>
      </c>
    </row>
    <row r="234" spans="1:59" x14ac:dyDescent="0.25">
      <c r="A234" s="9">
        <v>17772.464469999999</v>
      </c>
      <c r="B234" s="9">
        <v>23.340558000000001</v>
      </c>
      <c r="C234" s="9">
        <v>11.370115999999999</v>
      </c>
      <c r="D234" s="9">
        <v>-6.1553999999999998E-2</v>
      </c>
      <c r="E234" s="9">
        <v>32.543571999999998</v>
      </c>
      <c r="F234" s="9">
        <v>21.954440000000002</v>
      </c>
      <c r="G234" s="9">
        <v>86.083438000000001</v>
      </c>
      <c r="H234" s="9">
        <v>11.5</v>
      </c>
      <c r="I234" s="9">
        <v>45.504604</v>
      </c>
      <c r="L234" s="4">
        <f t="shared" si="57"/>
        <v>7.1735192791917137E-4</v>
      </c>
      <c r="M234" s="4">
        <f t="shared" si="58"/>
        <v>8106.2428227363853</v>
      </c>
      <c r="N234" s="4" t="s">
        <v>18</v>
      </c>
      <c r="O234" s="4">
        <f t="shared" si="47"/>
        <v>1.4299761487924587</v>
      </c>
      <c r="P234" s="9">
        <f t="shared" si="48"/>
        <v>-7598.6528147135223</v>
      </c>
      <c r="Q234" s="9">
        <f t="shared" si="49"/>
        <v>48.010188146563713</v>
      </c>
      <c r="R234" s="4">
        <f t="shared" si="59"/>
        <v>0.35765776496660429</v>
      </c>
      <c r="S234" s="4">
        <f t="shared" si="60"/>
        <v>3.8714132414388094</v>
      </c>
      <c r="AH234" s="4">
        <f t="shared" si="53"/>
        <v>8.169414415469989E-4</v>
      </c>
      <c r="AI234" s="4">
        <f t="shared" si="54"/>
        <v>2295.0842779119621</v>
      </c>
      <c r="AJ234" s="4"/>
      <c r="AK234" s="9">
        <f t="shared" si="50"/>
        <v>0.73506119404444736</v>
      </c>
      <c r="AL234" s="9">
        <f t="shared" si="51"/>
        <v>-2509.9346871303173</v>
      </c>
      <c r="AM234" s="9">
        <f t="shared" si="52"/>
        <v>23.604304274914</v>
      </c>
      <c r="AN234" s="4">
        <f t="shared" si="55"/>
        <v>-0.30780152603165922</v>
      </c>
      <c r="AO234" s="4">
        <f t="shared" si="56"/>
        <v>3.1614290799317821</v>
      </c>
      <c r="AY234" s="6">
        <v>447741.68</v>
      </c>
      <c r="AZ234" s="6">
        <v>24.915317000000002</v>
      </c>
      <c r="BA234" s="6">
        <v>12.948622</v>
      </c>
      <c r="BB234" s="6">
        <v>9.2139159999999993</v>
      </c>
      <c r="BC234" s="6">
        <v>0.25681599999999999</v>
      </c>
      <c r="BD234" s="6">
        <v>21.391748</v>
      </c>
      <c r="BE234" s="6">
        <v>85.796232000000003</v>
      </c>
      <c r="BF234" s="6">
        <v>13</v>
      </c>
      <c r="BG234" s="6">
        <v>43.320483000000003</v>
      </c>
    </row>
    <row r="235" spans="1:59" x14ac:dyDescent="0.25">
      <c r="A235" s="9">
        <v>17774.43406</v>
      </c>
      <c r="B235" s="9">
        <v>23.198799000000001</v>
      </c>
      <c r="C235" s="9">
        <v>11.373427</v>
      </c>
      <c r="D235" s="9">
        <v>-5.3636999999999997E-2</v>
      </c>
      <c r="E235" s="9">
        <v>32.501271000000003</v>
      </c>
      <c r="F235" s="9">
        <v>21.990705999999999</v>
      </c>
      <c r="G235" s="9">
        <v>86.082592000000005</v>
      </c>
      <c r="H235" s="9">
        <v>11.5</v>
      </c>
      <c r="I235" s="9">
        <v>45.594065999999998</v>
      </c>
      <c r="L235" s="4">
        <f t="shared" si="57"/>
        <v>7.1756082220251387E-4</v>
      </c>
      <c r="M235" s="4">
        <f t="shared" si="58"/>
        <v>8095.7061128249925</v>
      </c>
      <c r="N235" s="4" t="s">
        <v>18</v>
      </c>
      <c r="O235" s="4">
        <f t="shared" si="47"/>
        <v>1.4303925606416126</v>
      </c>
      <c r="P235" s="9">
        <f t="shared" si="48"/>
        <v>-7588.7758837879574</v>
      </c>
      <c r="Q235" s="9">
        <f t="shared" si="49"/>
        <v>47.947783227743265</v>
      </c>
      <c r="R235" s="4">
        <f t="shared" si="59"/>
        <v>0.35794892452986071</v>
      </c>
      <c r="S235" s="4">
        <f t="shared" si="60"/>
        <v>3.8701125693482163</v>
      </c>
      <c r="AH235" s="4">
        <f t="shared" si="53"/>
        <v>8.1168173459459508E-4</v>
      </c>
      <c r="AI235" s="4">
        <f t="shared" si="54"/>
        <v>2311.3951178074235</v>
      </c>
      <c r="AJ235" s="4"/>
      <c r="AK235" s="9">
        <f t="shared" si="50"/>
        <v>0.73032865597484398</v>
      </c>
      <c r="AL235" s="9">
        <f t="shared" si="51"/>
        <v>-2527.772438547051</v>
      </c>
      <c r="AM235" s="9">
        <f t="shared" si="52"/>
        <v>23.772056732449961</v>
      </c>
      <c r="AN235" s="4">
        <f t="shared" si="55"/>
        <v>-0.3142606324912941</v>
      </c>
      <c r="AO235" s="4">
        <f t="shared" si="56"/>
        <v>3.1685108040256269</v>
      </c>
      <c r="AY235" s="6">
        <v>447744.19300000003</v>
      </c>
      <c r="AZ235" s="6">
        <v>24.895018</v>
      </c>
      <c r="BA235" s="6">
        <v>12.865254999999999</v>
      </c>
      <c r="BB235" s="6">
        <v>9.2793980000000005</v>
      </c>
      <c r="BC235" s="6">
        <v>0.28535199999999999</v>
      </c>
      <c r="BD235" s="6">
        <v>21.401240000000001</v>
      </c>
      <c r="BE235" s="6">
        <v>85.793767000000003</v>
      </c>
      <c r="BF235" s="6">
        <v>13</v>
      </c>
      <c r="BG235" s="6">
        <v>43.519387999999999</v>
      </c>
    </row>
    <row r="236" spans="1:59" x14ac:dyDescent="0.25">
      <c r="A236" s="9">
        <v>17776.101709999999</v>
      </c>
      <c r="B236" s="9">
        <v>23.146322000000001</v>
      </c>
      <c r="C236" s="9">
        <v>11.420056000000001</v>
      </c>
      <c r="D236" s="9">
        <v>-7.7228000000000005E-2</v>
      </c>
      <c r="E236" s="9">
        <v>32.484116</v>
      </c>
      <c r="F236" s="9">
        <v>21.941117999999999</v>
      </c>
      <c r="G236" s="9">
        <v>86.080620999999994</v>
      </c>
      <c r="H236" s="9">
        <v>11.5</v>
      </c>
      <c r="I236" s="9">
        <v>45.605172000000003</v>
      </c>
      <c r="L236" s="4">
        <f t="shared" si="57"/>
        <v>7.2050269219284149E-4</v>
      </c>
      <c r="M236" s="4">
        <f t="shared" si="58"/>
        <v>8091.4329926025384</v>
      </c>
      <c r="N236" s="4" t="s">
        <v>18</v>
      </c>
      <c r="O236" s="4">
        <f t="shared" si="47"/>
        <v>1.4362569122315212</v>
      </c>
      <c r="P236" s="9">
        <f t="shared" si="48"/>
        <v>-7584.7703342730956</v>
      </c>
      <c r="Q236" s="9">
        <f t="shared" si="49"/>
        <v>47.922475164520989</v>
      </c>
      <c r="R236" s="4">
        <f t="shared" si="59"/>
        <v>0.36204036286308289</v>
      </c>
      <c r="S236" s="4">
        <f t="shared" si="60"/>
        <v>3.8695846044874855</v>
      </c>
      <c r="AH236" s="4">
        <f t="shared" si="53"/>
        <v>8.1437237624415871E-4</v>
      </c>
      <c r="AI236" s="4">
        <f t="shared" si="54"/>
        <v>2317.7257124127068</v>
      </c>
      <c r="AJ236" s="4"/>
      <c r="AK236" s="9">
        <f t="shared" si="50"/>
        <v>0.73274962051782122</v>
      </c>
      <c r="AL236" s="9">
        <f t="shared" si="51"/>
        <v>-2534.6956609937738</v>
      </c>
      <c r="AM236" s="9">
        <f t="shared" si="52"/>
        <v>23.837165139466798</v>
      </c>
      <c r="AN236" s="4">
        <f t="shared" si="55"/>
        <v>-0.31095121727892377</v>
      </c>
      <c r="AO236" s="4">
        <f t="shared" si="56"/>
        <v>3.1712459231914467</v>
      </c>
      <c r="AY236" s="6">
        <v>447745.24599999998</v>
      </c>
      <c r="AZ236" s="6">
        <v>24.891874000000001</v>
      </c>
      <c r="BA236" s="6">
        <v>12.907902</v>
      </c>
      <c r="BB236" s="6">
        <v>9.3048129999999993</v>
      </c>
      <c r="BC236" s="6">
        <v>0.30083100000000002</v>
      </c>
      <c r="BD236" s="6">
        <v>21.404336000000001</v>
      </c>
      <c r="BE236" s="6">
        <v>85.790633999999997</v>
      </c>
      <c r="BF236" s="6">
        <v>13</v>
      </c>
      <c r="BG236" s="6">
        <v>43.518568000000002</v>
      </c>
    </row>
    <row r="237" spans="1:59" x14ac:dyDescent="0.25">
      <c r="A237" s="9">
        <v>17776.60498</v>
      </c>
      <c r="B237" s="9">
        <v>23.135778999999999</v>
      </c>
      <c r="C237" s="9">
        <v>11.42055</v>
      </c>
      <c r="D237" s="9">
        <v>-9.1384000000000007E-2</v>
      </c>
      <c r="E237" s="9">
        <v>32.452599999999997</v>
      </c>
      <c r="F237" s="9">
        <v>22.032671000000001</v>
      </c>
      <c r="G237" s="9">
        <v>86.082425000000001</v>
      </c>
      <c r="H237" s="9">
        <v>11.5</v>
      </c>
      <c r="I237" s="9">
        <v>45.617466999999998</v>
      </c>
      <c r="L237" s="4">
        <f t="shared" si="57"/>
        <v>7.2053385914420693E-4</v>
      </c>
      <c r="M237" s="4">
        <f t="shared" si="58"/>
        <v>8083.5827065675148</v>
      </c>
      <c r="N237" s="4" t="s">
        <v>18</v>
      </c>
      <c r="O237" s="4">
        <f t="shared" si="47"/>
        <v>1.4363190407284954</v>
      </c>
      <c r="P237" s="9">
        <f t="shared" si="48"/>
        <v>-7577.4116109556762</v>
      </c>
      <c r="Q237" s="9">
        <f t="shared" si="49"/>
        <v>47.875980910920703</v>
      </c>
      <c r="R237" s="4">
        <f t="shared" si="59"/>
        <v>0.36208361915847853</v>
      </c>
      <c r="S237" s="4">
        <f t="shared" si="60"/>
        <v>3.8686139362918679</v>
      </c>
      <c r="AH237" s="4">
        <f t="shared" si="53"/>
        <v>8.1626876536185938E-4</v>
      </c>
      <c r="AI237" s="4">
        <f t="shared" si="54"/>
        <v>2315.4687178143017</v>
      </c>
      <c r="AJ237" s="4"/>
      <c r="AK237" s="9">
        <f t="shared" si="50"/>
        <v>0.73445593871682247</v>
      </c>
      <c r="AL237" s="9">
        <f t="shared" si="51"/>
        <v>-2532.2273816866818</v>
      </c>
      <c r="AM237" s="9">
        <f t="shared" si="52"/>
        <v>23.813952576965146</v>
      </c>
      <c r="AN237" s="4">
        <f t="shared" si="55"/>
        <v>-0.30862527329986938</v>
      </c>
      <c r="AO237" s="4">
        <f t="shared" si="56"/>
        <v>3.1702716516339184</v>
      </c>
      <c r="AY237" s="6">
        <v>447746.11800000002</v>
      </c>
      <c r="AZ237" s="6">
        <v>24.873419999999999</v>
      </c>
      <c r="BA237" s="6">
        <v>12.93796</v>
      </c>
      <c r="BB237" s="6">
        <v>9.2957520000000002</v>
      </c>
      <c r="BC237" s="6">
        <v>0.30327100000000001</v>
      </c>
      <c r="BD237" s="6">
        <v>21.424935000000001</v>
      </c>
      <c r="BE237" s="6">
        <v>85.791135999999995</v>
      </c>
      <c r="BF237" s="6">
        <v>13</v>
      </c>
      <c r="BG237" s="6">
        <v>43.509194000000001</v>
      </c>
    </row>
    <row r="238" spans="1:59" x14ac:dyDescent="0.25">
      <c r="A238" s="9">
        <v>17778.843990000001</v>
      </c>
      <c r="B238" s="9">
        <v>23.064074999999999</v>
      </c>
      <c r="C238" s="9">
        <v>11.349152999999999</v>
      </c>
      <c r="D238" s="9">
        <v>-0.114425</v>
      </c>
      <c r="E238" s="9">
        <v>32.448782000000001</v>
      </c>
      <c r="F238" s="9">
        <v>21.922025999999999</v>
      </c>
      <c r="G238" s="9">
        <v>86.086386000000005</v>
      </c>
      <c r="H238" s="9">
        <v>11.5</v>
      </c>
      <c r="I238" s="9">
        <v>45.772207000000002</v>
      </c>
      <c r="L238" s="4">
        <f t="shared" si="57"/>
        <v>7.1602935139796701E-4</v>
      </c>
      <c r="M238" s="4">
        <f t="shared" si="58"/>
        <v>8082.6316851155007</v>
      </c>
      <c r="N238" s="4" t="s">
        <v>18</v>
      </c>
      <c r="O238" s="4">
        <f t="shared" si="47"/>
        <v>1.4273397121890734</v>
      </c>
      <c r="P238" s="9">
        <f t="shared" si="48"/>
        <v>-7576.5201397783094</v>
      </c>
      <c r="Q238" s="9">
        <f t="shared" si="49"/>
        <v>47.870348373154307</v>
      </c>
      <c r="R238" s="4">
        <f t="shared" si="59"/>
        <v>0.35581237056160908</v>
      </c>
      <c r="S238" s="4">
        <f t="shared" si="60"/>
        <v>3.8684962808618373</v>
      </c>
      <c r="AH238" s="4">
        <f t="shared" si="53"/>
        <v>8.1717834823197353E-4</v>
      </c>
      <c r="AI238" s="4">
        <f t="shared" si="54"/>
        <v>2305.9572578496059</v>
      </c>
      <c r="AJ238" s="4"/>
      <c r="AK238" s="9">
        <f t="shared" si="50"/>
        <v>0.73527435609239633</v>
      </c>
      <c r="AL238" s="9">
        <f t="shared" si="51"/>
        <v>-2521.8255225826838</v>
      </c>
      <c r="AM238" s="9">
        <f t="shared" si="52"/>
        <v>23.716129853300465</v>
      </c>
      <c r="AN238" s="4">
        <f t="shared" si="55"/>
        <v>-0.30751157582346011</v>
      </c>
      <c r="AO238" s="4">
        <f t="shared" si="56"/>
        <v>3.1661554011759092</v>
      </c>
      <c r="AY238" s="6">
        <v>447747.74459999998</v>
      </c>
      <c r="AZ238" s="6">
        <v>24.845559999999999</v>
      </c>
      <c r="BA238" s="6">
        <v>12.952377</v>
      </c>
      <c r="BB238" s="6">
        <v>9.2575669999999999</v>
      </c>
      <c r="BC238" s="6">
        <v>0.313087</v>
      </c>
      <c r="BD238" s="6">
        <v>21.474309000000002</v>
      </c>
      <c r="BE238" s="6">
        <v>85.791415000000001</v>
      </c>
      <c r="BF238" s="6">
        <v>13</v>
      </c>
      <c r="BG238" s="6">
        <v>43.519146999999997</v>
      </c>
    </row>
    <row r="239" spans="1:59" x14ac:dyDescent="0.25">
      <c r="A239" s="9">
        <v>17780.207999999999</v>
      </c>
      <c r="B239" s="9">
        <v>23.260366999999999</v>
      </c>
      <c r="C239" s="9">
        <v>11.366604000000001</v>
      </c>
      <c r="D239" s="9">
        <v>-0.115393</v>
      </c>
      <c r="E239" s="9">
        <v>32.513359999999999</v>
      </c>
      <c r="F239" s="9">
        <v>22.034151999999999</v>
      </c>
      <c r="G239" s="9">
        <v>86.081197000000003</v>
      </c>
      <c r="H239" s="9">
        <v>11.5</v>
      </c>
      <c r="I239" s="9">
        <v>45.817946999999997</v>
      </c>
      <c r="L239" s="4">
        <f t="shared" si="57"/>
        <v>7.17130352345901E-4</v>
      </c>
      <c r="M239" s="4">
        <f t="shared" si="58"/>
        <v>8098.7173486378288</v>
      </c>
      <c r="N239" s="4" t="s">
        <v>18</v>
      </c>
      <c r="O239" s="4">
        <f t="shared" si="47"/>
        <v>1.4295344579394758</v>
      </c>
      <c r="P239" s="9">
        <f t="shared" si="48"/>
        <v>-7591.5985645273986</v>
      </c>
      <c r="Q239" s="9">
        <f t="shared" si="49"/>
        <v>47.965617630325234</v>
      </c>
      <c r="R239" s="4">
        <f t="shared" si="59"/>
        <v>0.35734883737916617</v>
      </c>
      <c r="S239" s="4">
        <f t="shared" si="60"/>
        <v>3.8704844548747008</v>
      </c>
      <c r="AH239" s="4">
        <f t="shared" si="53"/>
        <v>8.168567734321558E-4</v>
      </c>
      <c r="AI239" s="4">
        <f t="shared" si="54"/>
        <v>2311.7498204128901</v>
      </c>
      <c r="AJ239" s="4"/>
      <c r="AK239" s="9">
        <f t="shared" si="50"/>
        <v>0.73498501202890876</v>
      </c>
      <c r="AL239" s="9">
        <f t="shared" si="51"/>
        <v>-2528.1603460333445</v>
      </c>
      <c r="AM239" s="9">
        <f t="shared" si="52"/>
        <v>23.775704750218683</v>
      </c>
      <c r="AN239" s="4">
        <f t="shared" si="55"/>
        <v>-0.30790517177461896</v>
      </c>
      <c r="AO239" s="4">
        <f t="shared" si="56"/>
        <v>3.1686642504829203</v>
      </c>
      <c r="AY239" s="6">
        <v>447748.04090000002</v>
      </c>
      <c r="AZ239" s="6">
        <v>24.813994999999998</v>
      </c>
      <c r="BA239" s="6">
        <v>12.947279999999999</v>
      </c>
      <c r="BB239" s="6">
        <v>9.2808220000000006</v>
      </c>
      <c r="BC239" s="6">
        <v>0.32832299999999998</v>
      </c>
      <c r="BD239" s="6">
        <v>21.375087000000001</v>
      </c>
      <c r="BE239" s="6">
        <v>85.784897000000001</v>
      </c>
      <c r="BF239" s="6">
        <v>13</v>
      </c>
      <c r="BG239" s="6">
        <v>43.529181000000001</v>
      </c>
    </row>
    <row r="240" spans="1:59" x14ac:dyDescent="0.25">
      <c r="A240" s="9">
        <v>17780.920999999998</v>
      </c>
      <c r="B240" s="9">
        <v>23.215463</v>
      </c>
      <c r="C240" s="9">
        <v>11.376143000000001</v>
      </c>
      <c r="D240" s="9">
        <v>-0.116772</v>
      </c>
      <c r="E240" s="9">
        <v>32.475361999999997</v>
      </c>
      <c r="F240" s="9">
        <v>21.94904</v>
      </c>
      <c r="G240" s="9">
        <v>86.083038000000002</v>
      </c>
      <c r="H240" s="9">
        <v>11.5</v>
      </c>
      <c r="I240" s="9">
        <v>45.839027000000002</v>
      </c>
      <c r="L240" s="4">
        <f t="shared" si="57"/>
        <v>7.1773217734402944E-4</v>
      </c>
      <c r="M240" s="4">
        <f t="shared" si="58"/>
        <v>8089.2524682989906</v>
      </c>
      <c r="N240" s="4" t="s">
        <v>18</v>
      </c>
      <c r="O240" s="4">
        <f t="shared" si="47"/>
        <v>1.4307341416087829</v>
      </c>
      <c r="P240" s="9">
        <f t="shared" si="48"/>
        <v>-7582.7263482367744</v>
      </c>
      <c r="Q240" s="9">
        <f t="shared" si="49"/>
        <v>47.909560749747001</v>
      </c>
      <c r="R240" s="4">
        <f t="shared" si="59"/>
        <v>0.35818769827485042</v>
      </c>
      <c r="S240" s="4">
        <f t="shared" si="60"/>
        <v>3.8693150826156195</v>
      </c>
      <c r="AH240" s="4">
        <f t="shared" si="53"/>
        <v>8.1862994583727176E-4</v>
      </c>
      <c r="AI240" s="4">
        <f t="shared" si="54"/>
        <v>2295.2745818379285</v>
      </c>
      <c r="AJ240" s="4"/>
      <c r="AK240" s="9">
        <f t="shared" si="50"/>
        <v>0.73658046325596738</v>
      </c>
      <c r="AL240" s="9">
        <f t="shared" si="51"/>
        <v>-2510.1428060344801</v>
      </c>
      <c r="AM240" s="9">
        <f t="shared" si="52"/>
        <v>23.606261497930365</v>
      </c>
      <c r="AN240" s="4">
        <f t="shared" si="55"/>
        <v>-0.30573679819018168</v>
      </c>
      <c r="AO240" s="4">
        <f t="shared" si="56"/>
        <v>3.1615119945499592</v>
      </c>
      <c r="AY240" s="6">
        <v>447750.66340000002</v>
      </c>
      <c r="AZ240" s="6">
        <v>24.954246999999999</v>
      </c>
      <c r="BA240" s="6">
        <v>12.975384999999999</v>
      </c>
      <c r="BB240" s="6">
        <v>9.2146799999999995</v>
      </c>
      <c r="BC240" s="6">
        <v>0.32746599999999998</v>
      </c>
      <c r="BD240" s="6">
        <v>21.362127999999998</v>
      </c>
      <c r="BE240" s="6">
        <v>85.794473999999994</v>
      </c>
      <c r="BF240" s="6">
        <v>13</v>
      </c>
      <c r="BG240" s="6">
        <v>43.539233000000003</v>
      </c>
    </row>
    <row r="241" spans="1:59" x14ac:dyDescent="0.25">
      <c r="A241" s="9">
        <v>17781.924470000002</v>
      </c>
      <c r="B241" s="9">
        <v>23.104194</v>
      </c>
      <c r="C241" s="9">
        <v>11.375731999999999</v>
      </c>
      <c r="D241" s="9">
        <v>-0.131934</v>
      </c>
      <c r="E241" s="9">
        <v>32.526789999999998</v>
      </c>
      <c r="F241" s="9">
        <v>21.907592999999999</v>
      </c>
      <c r="G241" s="9">
        <v>86.085530000000006</v>
      </c>
      <c r="H241" s="9">
        <v>11.5</v>
      </c>
      <c r="I241" s="9">
        <v>45.878256</v>
      </c>
      <c r="L241" s="4">
        <f t="shared" si="57"/>
        <v>7.1770624694522125E-4</v>
      </c>
      <c r="M241" s="4">
        <f t="shared" si="58"/>
        <v>8102.0626126767411</v>
      </c>
      <c r="N241" s="4" t="s">
        <v>18</v>
      </c>
      <c r="O241" s="4">
        <f t="shared" si="47"/>
        <v>1.4306824517054297</v>
      </c>
      <c r="P241" s="9">
        <f t="shared" si="48"/>
        <v>-7594.7343575897467</v>
      </c>
      <c r="Q241" s="9">
        <f t="shared" si="49"/>
        <v>47.985430354841419</v>
      </c>
      <c r="R241" s="4">
        <f t="shared" si="59"/>
        <v>0.35815156938437043</v>
      </c>
      <c r="S241" s="4">
        <f t="shared" si="60"/>
        <v>3.870897430557902</v>
      </c>
      <c r="AH241" s="4">
        <f t="shared" si="53"/>
        <v>8.1896571611088961E-4</v>
      </c>
      <c r="AI241" s="4">
        <f t="shared" si="54"/>
        <v>2289.4077907799615</v>
      </c>
      <c r="AJ241" s="4"/>
      <c r="AK241" s="9">
        <f t="shared" si="50"/>
        <v>0.73688258001207518</v>
      </c>
      <c r="AL241" s="9">
        <f t="shared" si="51"/>
        <v>-2503.7268053149187</v>
      </c>
      <c r="AM241" s="9">
        <f t="shared" si="52"/>
        <v>23.545923181563357</v>
      </c>
      <c r="AN241" s="4">
        <f t="shared" si="55"/>
        <v>-0.3053267210433922</v>
      </c>
      <c r="AO241" s="4">
        <f t="shared" si="56"/>
        <v>3.1589526921671767</v>
      </c>
      <c r="AY241" s="6">
        <v>447750.96710000001</v>
      </c>
      <c r="AZ241" s="6">
        <v>24.78668</v>
      </c>
      <c r="BA241" s="6">
        <v>12.980707000000001</v>
      </c>
      <c r="BB241" s="6">
        <v>9.1911269999999998</v>
      </c>
      <c r="BC241" s="6">
        <v>0.33527099999999999</v>
      </c>
      <c r="BD241" s="6">
        <v>21.418405</v>
      </c>
      <c r="BE241" s="6">
        <v>85.790363999999997</v>
      </c>
      <c r="BF241" s="6">
        <v>13</v>
      </c>
      <c r="BG241" s="6">
        <v>43.535926000000003</v>
      </c>
    </row>
    <row r="242" spans="1:59" x14ac:dyDescent="0.25">
      <c r="A242" s="9">
        <v>17782.97999</v>
      </c>
      <c r="B242" s="9">
        <v>23.181263000000001</v>
      </c>
      <c r="C242" s="9">
        <v>11.399562</v>
      </c>
      <c r="D242" s="9">
        <v>-0.122891</v>
      </c>
      <c r="E242" s="9">
        <v>32.538896999999999</v>
      </c>
      <c r="F242" s="9">
        <v>21.912555000000001</v>
      </c>
      <c r="G242" s="9">
        <v>86.080565000000007</v>
      </c>
      <c r="H242" s="9">
        <v>11.5</v>
      </c>
      <c r="I242" s="9">
        <v>45.898488</v>
      </c>
      <c r="L242" s="4">
        <f t="shared" si="57"/>
        <v>7.1920970534813586E-4</v>
      </c>
      <c r="M242" s="4">
        <f t="shared" si="58"/>
        <v>8105.0783320899282</v>
      </c>
      <c r="N242" s="4" t="s">
        <v>18</v>
      </c>
      <c r="O242" s="4">
        <f t="shared" si="47"/>
        <v>1.4336794599704048</v>
      </c>
      <c r="P242" s="9">
        <f t="shared" si="48"/>
        <v>-7597.5612411791608</v>
      </c>
      <c r="Q242" s="9">
        <f t="shared" si="49"/>
        <v>48.003291312080236</v>
      </c>
      <c r="R242" s="4">
        <f t="shared" si="59"/>
        <v>0.36024418857919388</v>
      </c>
      <c r="S242" s="4">
        <f t="shared" si="60"/>
        <v>3.8712695775588162</v>
      </c>
      <c r="AH242" s="4">
        <f t="shared" si="53"/>
        <v>8.1997738021037496E-4</v>
      </c>
      <c r="AI242" s="4">
        <f t="shared" si="54"/>
        <v>2289.3798928222282</v>
      </c>
      <c r="AJ242" s="4"/>
      <c r="AK242" s="9">
        <f t="shared" si="50"/>
        <v>0.73779284723946836</v>
      </c>
      <c r="AL242" s="9">
        <f t="shared" si="51"/>
        <v>-2503.6962957373448</v>
      </c>
      <c r="AM242" s="9">
        <f t="shared" si="52"/>
        <v>23.545636258817499</v>
      </c>
      <c r="AN242" s="4">
        <f t="shared" si="55"/>
        <v>-0.30409218858129106</v>
      </c>
      <c r="AO242" s="4">
        <f t="shared" si="56"/>
        <v>3.1589405064273426</v>
      </c>
      <c r="AY242" s="6">
        <v>447753.348</v>
      </c>
      <c r="AZ242" s="6">
        <v>24.762495999999999</v>
      </c>
      <c r="BA242" s="6">
        <v>12.996741999999999</v>
      </c>
      <c r="BB242" s="6">
        <v>9.1910150000000002</v>
      </c>
      <c r="BC242" s="6">
        <v>0.35104800000000003</v>
      </c>
      <c r="BD242" s="6">
        <v>21.481342999999999</v>
      </c>
      <c r="BE242" s="6">
        <v>85.784079000000006</v>
      </c>
      <c r="BF242" s="6">
        <v>13</v>
      </c>
      <c r="BG242" s="6">
        <v>43.520507000000002</v>
      </c>
    </row>
    <row r="243" spans="1:59" x14ac:dyDescent="0.25">
      <c r="A243" s="9">
        <v>17783.45534</v>
      </c>
      <c r="B243" s="9">
        <v>23.049672999999999</v>
      </c>
      <c r="C243" s="9">
        <v>11.408405</v>
      </c>
      <c r="D243" s="9">
        <v>-0.13197999999999999</v>
      </c>
      <c r="E243" s="9">
        <v>32.562291999999999</v>
      </c>
      <c r="F243" s="9">
        <v>21.954371999999999</v>
      </c>
      <c r="G243" s="9">
        <v>86.078157000000004</v>
      </c>
      <c r="H243" s="9">
        <v>11.5</v>
      </c>
      <c r="I243" s="9">
        <v>45.903779</v>
      </c>
      <c r="L243" s="4">
        <f t="shared" si="57"/>
        <v>7.1976761901397621E-4</v>
      </c>
      <c r="M243" s="4">
        <f t="shared" si="58"/>
        <v>8110.9057671003793</v>
      </c>
      <c r="N243" s="4" t="s">
        <v>18</v>
      </c>
      <c r="O243" s="4">
        <f t="shared" si="47"/>
        <v>1.4347916103727201</v>
      </c>
      <c r="P243" s="9">
        <f t="shared" si="48"/>
        <v>-7603.0237786842699</v>
      </c>
      <c r="Q243" s="9">
        <f t="shared" si="49"/>
        <v>48.037804989671891</v>
      </c>
      <c r="R243" s="4">
        <f t="shared" si="59"/>
        <v>0.36101961941378796</v>
      </c>
      <c r="S243" s="4">
        <f t="shared" si="60"/>
        <v>3.8719883048621559</v>
      </c>
      <c r="AH243" s="4">
        <f t="shared" si="53"/>
        <v>8.2070185410213609E-4</v>
      </c>
      <c r="AI243" s="4">
        <f t="shared" si="54"/>
        <v>2289.0271829280282</v>
      </c>
      <c r="AJ243" s="4"/>
      <c r="AK243" s="9">
        <f t="shared" si="50"/>
        <v>0.73844470870327605</v>
      </c>
      <c r="AL243" s="9">
        <f t="shared" si="51"/>
        <v>-2503.3105675065926</v>
      </c>
      <c r="AM243" s="9">
        <f t="shared" si="52"/>
        <v>23.542008735530626</v>
      </c>
      <c r="AN243" s="4">
        <f t="shared" si="55"/>
        <v>-0.30320904954509598</v>
      </c>
      <c r="AO243" s="4">
        <f t="shared" si="56"/>
        <v>3.1587864310517539</v>
      </c>
      <c r="AY243" s="6">
        <v>447754.4191</v>
      </c>
      <c r="AZ243" s="6">
        <v>24.899625</v>
      </c>
      <c r="BA243" s="6">
        <v>13.008224999999999</v>
      </c>
      <c r="BB243" s="6">
        <v>9.1895989999999994</v>
      </c>
      <c r="BC243" s="6">
        <v>0.34747099999999997</v>
      </c>
      <c r="BD243" s="6">
        <v>21.456538999999999</v>
      </c>
      <c r="BE243" s="6">
        <v>85.788514000000006</v>
      </c>
      <c r="BF243" s="6">
        <v>13</v>
      </c>
      <c r="BG243" s="6">
        <v>43.506850999999997</v>
      </c>
    </row>
    <row r="244" spans="1:59" x14ac:dyDescent="0.25">
      <c r="A244" s="9">
        <v>17785.569</v>
      </c>
      <c r="B244" s="9">
        <v>23.172953</v>
      </c>
      <c r="C244" s="9">
        <v>11.406745000000001</v>
      </c>
      <c r="D244" s="9">
        <v>-0.130052</v>
      </c>
      <c r="E244" s="9">
        <v>32.600344999999997</v>
      </c>
      <c r="F244" s="9">
        <v>22.016911</v>
      </c>
      <c r="G244" s="9">
        <v>86.081159999999997</v>
      </c>
      <c r="H244" s="9">
        <v>11.5</v>
      </c>
      <c r="I244" s="9">
        <v>45.971038</v>
      </c>
      <c r="L244" s="4">
        <f t="shared" si="57"/>
        <v>7.1966288796282906E-4</v>
      </c>
      <c r="M244" s="4">
        <f t="shared" si="58"/>
        <v>8120.3843473291745</v>
      </c>
      <c r="N244" s="4" t="s">
        <v>18</v>
      </c>
      <c r="O244" s="4">
        <f t="shared" si="47"/>
        <v>1.4345828385002966</v>
      </c>
      <c r="P244" s="9">
        <f t="shared" si="48"/>
        <v>-7611.9088370164745</v>
      </c>
      <c r="Q244" s="9">
        <f t="shared" si="49"/>
        <v>48.093943009479339</v>
      </c>
      <c r="R244" s="4">
        <f t="shared" si="59"/>
        <v>0.36087410207088844</v>
      </c>
      <c r="S244" s="4">
        <f t="shared" si="60"/>
        <v>3.8731562442236527</v>
      </c>
      <c r="AH244" s="4">
        <f t="shared" si="53"/>
        <v>8.1675576474969397E-4</v>
      </c>
      <c r="AI244" s="4">
        <f t="shared" si="54"/>
        <v>2293.5902426397806</v>
      </c>
      <c r="AJ244" s="4"/>
      <c r="AK244" s="9">
        <f t="shared" si="50"/>
        <v>0.73489412722497638</v>
      </c>
      <c r="AL244" s="9">
        <f t="shared" si="51"/>
        <v>-2508.3007902884742</v>
      </c>
      <c r="AM244" s="9">
        <f t="shared" si="52"/>
        <v>23.588938537149414</v>
      </c>
      <c r="AN244" s="4">
        <f t="shared" si="55"/>
        <v>-0.30802883473658782</v>
      </c>
      <c r="AO244" s="4">
        <f t="shared" si="56"/>
        <v>3.1607778961015569</v>
      </c>
      <c r="AY244" s="6">
        <v>447755.61599999998</v>
      </c>
      <c r="AZ244" s="6">
        <v>24.872489999999999</v>
      </c>
      <c r="BA244" s="6">
        <v>12.945679</v>
      </c>
      <c r="BB244" s="6">
        <v>9.2079179999999994</v>
      </c>
      <c r="BC244" s="6">
        <v>0.36065900000000001</v>
      </c>
      <c r="BD244" s="6">
        <v>21.421367</v>
      </c>
      <c r="BE244" s="6">
        <v>85.795152999999999</v>
      </c>
      <c r="BF244" s="6">
        <v>13</v>
      </c>
      <c r="BG244" s="6">
        <v>43.574395000000003</v>
      </c>
    </row>
    <row r="245" spans="1:59" x14ac:dyDescent="0.25">
      <c r="A245" s="9">
        <v>17786.157070000001</v>
      </c>
      <c r="B245" s="9">
        <v>23.260929000000001</v>
      </c>
      <c r="C245" s="9">
        <v>11.412126000000001</v>
      </c>
      <c r="D245" s="9">
        <v>-0.124874</v>
      </c>
      <c r="E245" s="9">
        <v>32.60286</v>
      </c>
      <c r="F245" s="9">
        <v>21.994119000000001</v>
      </c>
      <c r="G245" s="9">
        <v>86.074343999999996</v>
      </c>
      <c r="H245" s="9">
        <v>11.5</v>
      </c>
      <c r="I245" s="9">
        <v>45.985090999999997</v>
      </c>
      <c r="L245" s="4">
        <f t="shared" si="57"/>
        <v>7.2000238060513212E-4</v>
      </c>
      <c r="M245" s="4">
        <f t="shared" si="58"/>
        <v>8121.0108059336326</v>
      </c>
      <c r="N245" s="4" t="s">
        <v>18</v>
      </c>
      <c r="O245" s="4">
        <f t="shared" si="47"/>
        <v>1.4352595863590387</v>
      </c>
      <c r="P245" s="9">
        <f t="shared" si="48"/>
        <v>-7612.4960685542119</v>
      </c>
      <c r="Q245" s="9">
        <f t="shared" si="49"/>
        <v>48.097653285142648</v>
      </c>
      <c r="R245" s="4">
        <f t="shared" si="59"/>
        <v>0.36134572926924902</v>
      </c>
      <c r="S245" s="4">
        <f t="shared" si="60"/>
        <v>3.8732333876708576</v>
      </c>
      <c r="AH245" s="4">
        <f t="shared" si="53"/>
        <v>8.1111908910415484E-4</v>
      </c>
      <c r="AI245" s="4">
        <f t="shared" si="54"/>
        <v>2309.3466106252931</v>
      </c>
      <c r="AJ245" s="4"/>
      <c r="AK245" s="9">
        <f t="shared" si="50"/>
        <v>0.72982240320690561</v>
      </c>
      <c r="AL245" s="9">
        <f t="shared" si="51"/>
        <v>-2525.5321638509331</v>
      </c>
      <c r="AM245" s="9">
        <f t="shared" si="52"/>
        <v>23.750988405111524</v>
      </c>
      <c r="AN245" s="4">
        <f t="shared" si="55"/>
        <v>-0.31495405771608903</v>
      </c>
      <c r="AO245" s="4">
        <f t="shared" si="56"/>
        <v>3.1676241466720119</v>
      </c>
      <c r="AY245" s="6">
        <v>447757.04100000003</v>
      </c>
      <c r="AZ245" s="6">
        <v>24.870645</v>
      </c>
      <c r="BA245" s="6">
        <v>12.856337</v>
      </c>
      <c r="BB245" s="6">
        <v>9.2711740000000002</v>
      </c>
      <c r="BC245" s="6">
        <v>0.37365999999999999</v>
      </c>
      <c r="BD245" s="6">
        <v>21.350650000000002</v>
      </c>
      <c r="BE245" s="6">
        <v>85.795412999999996</v>
      </c>
      <c r="BF245" s="6">
        <v>13</v>
      </c>
      <c r="BG245" s="6">
        <v>43.717807000000001</v>
      </c>
    </row>
    <row r="246" spans="1:59" x14ac:dyDescent="0.25">
      <c r="A246" s="9">
        <v>17787.288240000002</v>
      </c>
      <c r="B246" s="9">
        <v>23.193477000000001</v>
      </c>
      <c r="C246" s="9">
        <v>11.433945</v>
      </c>
      <c r="D246" s="9">
        <v>-9.3758999999999995E-2</v>
      </c>
      <c r="E246" s="9">
        <v>32.635531</v>
      </c>
      <c r="F246" s="9">
        <v>21.952891999999999</v>
      </c>
      <c r="G246" s="9">
        <v>86.072400999999999</v>
      </c>
      <c r="H246" s="9">
        <v>11.5</v>
      </c>
      <c r="I246" s="9">
        <v>45.992246999999999</v>
      </c>
      <c r="L246" s="4">
        <f t="shared" si="57"/>
        <v>7.2137896301777138E-4</v>
      </c>
      <c r="M246" s="4">
        <f t="shared" si="58"/>
        <v>8129.1487896577801</v>
      </c>
      <c r="N246" s="4" t="s">
        <v>18</v>
      </c>
      <c r="O246" s="4">
        <f t="shared" si="47"/>
        <v>1.4380036788195292</v>
      </c>
      <c r="P246" s="9">
        <f t="shared" si="48"/>
        <v>-7620.1244747448263</v>
      </c>
      <c r="Q246" s="9">
        <f t="shared" si="49"/>
        <v>48.1458514625565</v>
      </c>
      <c r="R246" s="4">
        <f t="shared" si="59"/>
        <v>0.36325581758454578</v>
      </c>
      <c r="S246" s="4">
        <f t="shared" si="60"/>
        <v>3.8742349759145416</v>
      </c>
      <c r="AH246" s="4">
        <f t="shared" si="53"/>
        <v>8.1767279235717887E-4</v>
      </c>
      <c r="AI246" s="4">
        <f t="shared" si="54"/>
        <v>2290.5491161579434</v>
      </c>
      <c r="AJ246" s="4"/>
      <c r="AK246" s="9">
        <f t="shared" si="50"/>
        <v>0.73571924316823556</v>
      </c>
      <c r="AL246" s="9">
        <f t="shared" si="51"/>
        <v>-2504.9749739260101</v>
      </c>
      <c r="AM246" s="9">
        <f t="shared" si="52"/>
        <v>23.557661396041073</v>
      </c>
      <c r="AN246" s="4">
        <f t="shared" si="55"/>
        <v>-0.30690669611544857</v>
      </c>
      <c r="AO246" s="4">
        <f t="shared" si="56"/>
        <v>3.1594510922284869</v>
      </c>
      <c r="AY246" s="6">
        <v>447760.04879999999</v>
      </c>
      <c r="AZ246" s="6">
        <v>24.851082999999999</v>
      </c>
      <c r="BA246" s="6">
        <v>12.960214000000001</v>
      </c>
      <c r="BB246" s="6">
        <v>9.1957090000000008</v>
      </c>
      <c r="BC246" s="6">
        <v>0.330428</v>
      </c>
      <c r="BD246" s="6">
        <v>21.439744000000001</v>
      </c>
      <c r="BE246" s="6">
        <v>85.797421999999997</v>
      </c>
      <c r="BF246" s="6">
        <v>13</v>
      </c>
      <c r="BG246" s="6">
        <v>43.705401000000002</v>
      </c>
    </row>
    <row r="247" spans="1:59" x14ac:dyDescent="0.25">
      <c r="A247" s="9">
        <v>17788.856070000002</v>
      </c>
      <c r="B247" s="9">
        <v>23.158359000000001</v>
      </c>
      <c r="C247" s="9">
        <v>11.406938</v>
      </c>
      <c r="D247" s="9">
        <v>-5.8359000000000001E-2</v>
      </c>
      <c r="E247" s="9">
        <v>32.644526999999997</v>
      </c>
      <c r="F247" s="9">
        <v>21.991378000000001</v>
      </c>
      <c r="G247" s="9">
        <v>86.073610000000002</v>
      </c>
      <c r="H247" s="9">
        <v>11.5</v>
      </c>
      <c r="I247" s="9">
        <v>46.051765000000003</v>
      </c>
      <c r="L247" s="4">
        <f t="shared" si="57"/>
        <v>7.196750645247997E-4</v>
      </c>
      <c r="M247" s="4">
        <f t="shared" si="58"/>
        <v>8131.3895934771426</v>
      </c>
      <c r="N247" s="4" t="s">
        <v>18</v>
      </c>
      <c r="O247" s="4">
        <f t="shared" si="47"/>
        <v>1.4346071113746204</v>
      </c>
      <c r="P247" s="9">
        <f t="shared" si="48"/>
        <v>-7622.2249657641005</v>
      </c>
      <c r="Q247" s="9">
        <f t="shared" si="49"/>
        <v>48.159122889939027</v>
      </c>
      <c r="R247" s="4">
        <f t="shared" si="59"/>
        <v>0.36089102174142157</v>
      </c>
      <c r="S247" s="4">
        <f t="shared" si="60"/>
        <v>3.8745105884165079</v>
      </c>
      <c r="AH247" s="4">
        <f t="shared" si="53"/>
        <v>8.160942556706104E-4</v>
      </c>
      <c r="AI247" s="4">
        <f t="shared" si="54"/>
        <v>2287.5540711241474</v>
      </c>
      <c r="AJ247" s="4"/>
      <c r="AK247" s="9">
        <f t="shared" si="50"/>
        <v>0.73429891974887918</v>
      </c>
      <c r="AL247" s="9">
        <f t="shared" si="51"/>
        <v>-2501.6995528479301</v>
      </c>
      <c r="AM247" s="9">
        <f t="shared" si="52"/>
        <v>23.526858189825433</v>
      </c>
      <c r="AN247" s="4">
        <f t="shared" si="55"/>
        <v>-0.30883908565614709</v>
      </c>
      <c r="AO247" s="4">
        <f t="shared" si="56"/>
        <v>3.1581426702298732</v>
      </c>
      <c r="AY247" s="6">
        <v>447761.28330000001</v>
      </c>
      <c r="AZ247" s="6">
        <v>24.806052000000001</v>
      </c>
      <c r="BA247" s="6">
        <v>12.935193999999999</v>
      </c>
      <c r="BB247" s="6">
        <v>9.1836850000000005</v>
      </c>
      <c r="BC247" s="6">
        <v>0.33527099999999999</v>
      </c>
      <c r="BD247" s="6">
        <v>21.416789999999999</v>
      </c>
      <c r="BE247" s="6">
        <v>85.792884000000001</v>
      </c>
      <c r="BF247" s="6">
        <v>13</v>
      </c>
      <c r="BG247" s="6">
        <v>43.751246000000002</v>
      </c>
    </row>
    <row r="248" spans="1:59" x14ac:dyDescent="0.25">
      <c r="A248" s="9">
        <v>17790.28918</v>
      </c>
      <c r="B248" s="9">
        <v>23.073896000000001</v>
      </c>
      <c r="C248" s="9">
        <v>11.464354</v>
      </c>
      <c r="D248" s="9">
        <v>-3.1994000000000002E-2</v>
      </c>
      <c r="E248" s="9">
        <v>32.63635</v>
      </c>
      <c r="F248" s="9">
        <v>21.973026000000001</v>
      </c>
      <c r="G248" s="9">
        <v>86.077933999999999</v>
      </c>
      <c r="H248" s="9">
        <v>11.5</v>
      </c>
      <c r="I248" s="9">
        <v>46.033112000000003</v>
      </c>
      <c r="L248" s="4">
        <f t="shared" si="57"/>
        <v>7.2329749707460015E-4</v>
      </c>
      <c r="M248" s="4">
        <f t="shared" si="58"/>
        <v>8129.3527934737049</v>
      </c>
      <c r="N248" s="4" t="s">
        <v>18</v>
      </c>
      <c r="O248" s="4">
        <f t="shared" si="47"/>
        <v>1.4418281028367186</v>
      </c>
      <c r="P248" s="9">
        <f t="shared" si="48"/>
        <v>-7620.3157044185464</v>
      </c>
      <c r="Q248" s="9">
        <f t="shared" si="49"/>
        <v>48.14705969944248</v>
      </c>
      <c r="R248" s="4">
        <f t="shared" si="59"/>
        <v>0.36591182429284874</v>
      </c>
      <c r="S248" s="4">
        <f t="shared" si="60"/>
        <v>3.8742600709474257</v>
      </c>
      <c r="AH248" s="4">
        <f t="shared" si="53"/>
        <v>8.1613709445598934E-4</v>
      </c>
      <c r="AI248" s="4">
        <f t="shared" si="54"/>
        <v>2282.9215156069699</v>
      </c>
      <c r="AJ248" s="4"/>
      <c r="AK248" s="9">
        <f t="shared" si="50"/>
        <v>0.73433746489683061</v>
      </c>
      <c r="AL248" s="9">
        <f t="shared" si="51"/>
        <v>-2496.6333285290571</v>
      </c>
      <c r="AM248" s="9">
        <f t="shared" si="52"/>
        <v>23.479213643152239</v>
      </c>
      <c r="AN248" s="4">
        <f t="shared" si="55"/>
        <v>-0.30878659458570484</v>
      </c>
      <c r="AO248" s="4">
        <f t="shared" si="56"/>
        <v>3.1561155039030049</v>
      </c>
      <c r="AY248" s="6">
        <v>447761.79200000002</v>
      </c>
      <c r="AZ248" s="6">
        <v>24.947782</v>
      </c>
      <c r="BA248" s="6">
        <v>12.935873000000001</v>
      </c>
      <c r="BB248" s="6">
        <v>9.1650869999999998</v>
      </c>
      <c r="BC248" s="6">
        <v>0.338084</v>
      </c>
      <c r="BD248" s="6">
        <v>21.316082000000002</v>
      </c>
      <c r="BE248" s="6">
        <v>85.784775999999994</v>
      </c>
      <c r="BF248" s="6">
        <v>13</v>
      </c>
      <c r="BG248" s="6">
        <v>43.761561999999998</v>
      </c>
    </row>
    <row r="249" spans="1:59" x14ac:dyDescent="0.25">
      <c r="A249" s="9">
        <v>17791.971089999999</v>
      </c>
      <c r="B249" s="9">
        <v>23.072609</v>
      </c>
      <c r="C249" s="9">
        <v>11.388313</v>
      </c>
      <c r="D249" s="9">
        <v>-7.2199999999999999E-3</v>
      </c>
      <c r="E249" s="9">
        <v>32.685561</v>
      </c>
      <c r="F249" s="9">
        <v>21.981016</v>
      </c>
      <c r="G249" s="9">
        <v>86.082098999999999</v>
      </c>
      <c r="H249" s="9">
        <v>11.5</v>
      </c>
      <c r="I249" s="9">
        <v>46.144508000000002</v>
      </c>
      <c r="L249" s="4">
        <f t="shared" si="57"/>
        <v>7.1849999474912687E-4</v>
      </c>
      <c r="M249" s="4">
        <f t="shared" si="58"/>
        <v>8141.61070774168</v>
      </c>
      <c r="N249" s="4" t="s">
        <v>18</v>
      </c>
      <c r="O249" s="4">
        <f t="shared" si="47"/>
        <v>1.4322647161192634</v>
      </c>
      <c r="P249" s="9">
        <f t="shared" si="48"/>
        <v>-7631.8060627499817</v>
      </c>
      <c r="Q249" s="9">
        <f t="shared" si="49"/>
        <v>48.219658655970072</v>
      </c>
      <c r="R249" s="4">
        <f t="shared" si="59"/>
        <v>0.35925690907957242</v>
      </c>
      <c r="S249" s="4">
        <f t="shared" si="60"/>
        <v>3.8757667938389209</v>
      </c>
      <c r="AH249" s="4">
        <f t="shared" si="53"/>
        <v>8.1403925579231692E-4</v>
      </c>
      <c r="AI249" s="4">
        <f t="shared" si="54"/>
        <v>2278.660102563209</v>
      </c>
      <c r="AJ249" s="4"/>
      <c r="AK249" s="9">
        <f t="shared" si="50"/>
        <v>0.73244988799766919</v>
      </c>
      <c r="AL249" s="9">
        <f t="shared" si="51"/>
        <v>-2491.9729905546906</v>
      </c>
      <c r="AM249" s="9">
        <f t="shared" si="52"/>
        <v>23.435386193723005</v>
      </c>
      <c r="AN249" s="4">
        <f t="shared" si="55"/>
        <v>-0.31136035272101353</v>
      </c>
      <c r="AO249" s="4">
        <f t="shared" si="56"/>
        <v>3.1542471105955325</v>
      </c>
      <c r="AY249" s="6">
        <v>447763.61499999999</v>
      </c>
      <c r="AZ249" s="6">
        <v>24.831520999999999</v>
      </c>
      <c r="BA249" s="6">
        <v>12.902621999999999</v>
      </c>
      <c r="BB249" s="6">
        <v>9.1479789999999994</v>
      </c>
      <c r="BC249" s="6">
        <v>0.34408100000000003</v>
      </c>
      <c r="BD249" s="6">
        <v>21.407164000000002</v>
      </c>
      <c r="BE249" s="6">
        <v>85.788094999999998</v>
      </c>
      <c r="BF249" s="6">
        <v>13</v>
      </c>
      <c r="BG249" s="6">
        <v>43.842989000000003</v>
      </c>
    </row>
    <row r="250" spans="1:59" x14ac:dyDescent="0.25">
      <c r="A250" s="9">
        <v>17792.844980000002</v>
      </c>
      <c r="B250" s="9">
        <v>23.18573</v>
      </c>
      <c r="C250" s="9">
        <v>11.379311</v>
      </c>
      <c r="D250" s="9">
        <v>1.176E-2</v>
      </c>
      <c r="E250" s="9">
        <v>32.626179999999998</v>
      </c>
      <c r="F250" s="9">
        <v>21.855343000000001</v>
      </c>
      <c r="G250" s="9">
        <v>86.079802999999998</v>
      </c>
      <c r="H250" s="9">
        <v>11.5</v>
      </c>
      <c r="I250" s="9">
        <v>46.188208000000003</v>
      </c>
      <c r="L250" s="4">
        <f t="shared" si="57"/>
        <v>7.1793204961513449E-4</v>
      </c>
      <c r="M250" s="4">
        <f t="shared" si="58"/>
        <v>8126.8195592759575</v>
      </c>
      <c r="N250" s="4" t="s">
        <v>18</v>
      </c>
      <c r="O250" s="4">
        <f t="shared" si="47"/>
        <v>1.431132568893023</v>
      </c>
      <c r="P250" s="9">
        <f t="shared" si="48"/>
        <v>-7617.9410941844371</v>
      </c>
      <c r="Q250" s="9">
        <f t="shared" si="49"/>
        <v>48.132056318330818</v>
      </c>
      <c r="R250" s="4">
        <f t="shared" si="59"/>
        <v>0.35846613701929103</v>
      </c>
      <c r="S250" s="4">
        <f t="shared" si="60"/>
        <v>3.8739484066560679</v>
      </c>
      <c r="AH250" s="4">
        <f t="shared" si="53"/>
        <v>8.1194564422528727E-4</v>
      </c>
      <c r="AI250" s="4">
        <f t="shared" si="54"/>
        <v>2276.4723546813202</v>
      </c>
      <c r="AJ250" s="4"/>
      <c r="AK250" s="9">
        <f t="shared" si="50"/>
        <v>0.73056611452253262</v>
      </c>
      <c r="AL250" s="9">
        <f t="shared" si="51"/>
        <v>-2489.5804403776469</v>
      </c>
      <c r="AM250" s="9">
        <f t="shared" si="52"/>
        <v>23.412885814465525</v>
      </c>
      <c r="AN250" s="4">
        <f t="shared" si="55"/>
        <v>-0.31393554603801171</v>
      </c>
      <c r="AO250" s="4">
        <f t="shared" si="56"/>
        <v>3.1532865466292201</v>
      </c>
      <c r="AY250" s="6">
        <v>447765.799</v>
      </c>
      <c r="AZ250" s="6">
        <v>24.823948000000001</v>
      </c>
      <c r="BA250" s="6">
        <v>12.869438000000001</v>
      </c>
      <c r="BB250" s="6">
        <v>9.1391960000000001</v>
      </c>
      <c r="BC250" s="6">
        <v>0.31625300000000001</v>
      </c>
      <c r="BD250" s="6">
        <v>21.389762000000001</v>
      </c>
      <c r="BE250" s="6">
        <v>85.796584999999993</v>
      </c>
      <c r="BF250" s="6">
        <v>13</v>
      </c>
      <c r="BG250" s="6">
        <v>43.956394000000003</v>
      </c>
    </row>
    <row r="251" spans="1:59" x14ac:dyDescent="0.25">
      <c r="A251" s="9">
        <v>17794.420870000002</v>
      </c>
      <c r="B251" s="9">
        <v>23.120491999999999</v>
      </c>
      <c r="C251" s="9">
        <v>11.41656</v>
      </c>
      <c r="D251" s="9">
        <v>2.2200000000000001E-2</v>
      </c>
      <c r="E251" s="9">
        <v>32.621746999999999</v>
      </c>
      <c r="F251" s="9">
        <v>21.907675999999999</v>
      </c>
      <c r="G251" s="9">
        <v>86.081337000000005</v>
      </c>
      <c r="H251" s="9">
        <v>11.5</v>
      </c>
      <c r="I251" s="9">
        <v>46.207487</v>
      </c>
      <c r="L251" s="4">
        <f t="shared" si="57"/>
        <v>7.202821260754856E-4</v>
      </c>
      <c r="M251" s="4">
        <f t="shared" si="58"/>
        <v>8125.7153481453179</v>
      </c>
      <c r="N251" s="4" t="s">
        <v>18</v>
      </c>
      <c r="O251" s="4">
        <f t="shared" si="47"/>
        <v>1.435817233637549</v>
      </c>
      <c r="P251" s="9">
        <f t="shared" si="48"/>
        <v>-7616.9060256330313</v>
      </c>
      <c r="Q251" s="9">
        <f t="shared" si="49"/>
        <v>48.125516496455901</v>
      </c>
      <c r="R251" s="4">
        <f t="shared" si="59"/>
        <v>0.36173418790026768</v>
      </c>
      <c r="S251" s="4">
        <f t="shared" si="60"/>
        <v>3.8738125249442454</v>
      </c>
      <c r="AH251" s="4">
        <f t="shared" si="53"/>
        <v>8.115897479243707E-4</v>
      </c>
      <c r="AI251" s="4">
        <f t="shared" si="54"/>
        <v>2272.7768716372916</v>
      </c>
      <c r="AJ251" s="4"/>
      <c r="AK251" s="9">
        <f t="shared" si="50"/>
        <v>0.73024588892666575</v>
      </c>
      <c r="AL251" s="9">
        <f t="shared" si="51"/>
        <v>-2485.5390109769155</v>
      </c>
      <c r="AM251" s="9">
        <f t="shared" si="52"/>
        <v>23.374878797880758</v>
      </c>
      <c r="AN251" s="4">
        <f t="shared" si="55"/>
        <v>-0.31437396740946821</v>
      </c>
      <c r="AO251" s="4">
        <f t="shared" si="56"/>
        <v>3.1516618900439073</v>
      </c>
      <c r="AY251" s="6">
        <v>447766.53899999999</v>
      </c>
      <c r="AZ251" s="6">
        <v>24.756029999999999</v>
      </c>
      <c r="BA251" s="6">
        <v>12.863797</v>
      </c>
      <c r="BB251" s="6">
        <v>9.1243599999999994</v>
      </c>
      <c r="BC251" s="6">
        <v>0.31614199999999998</v>
      </c>
      <c r="BD251" s="6">
        <v>21.454923000000001</v>
      </c>
      <c r="BE251" s="6">
        <v>85.789908999999994</v>
      </c>
      <c r="BF251" s="6">
        <v>13</v>
      </c>
      <c r="BG251" s="6">
        <v>43.994703999999999</v>
      </c>
    </row>
    <row r="252" spans="1:59" x14ac:dyDescent="0.25">
      <c r="A252" s="9">
        <v>17794.702000000001</v>
      </c>
      <c r="B252" s="9">
        <v>23.179092000000001</v>
      </c>
      <c r="C252" s="9">
        <v>11.429551999999999</v>
      </c>
      <c r="D252" s="9">
        <v>1.7283E-2</v>
      </c>
      <c r="E252" s="9">
        <v>32.635809999999999</v>
      </c>
      <c r="F252" s="9">
        <v>21.920477000000002</v>
      </c>
      <c r="G252" s="9">
        <v>86.081411000000003</v>
      </c>
      <c r="H252" s="9">
        <v>11.5</v>
      </c>
      <c r="I252" s="9">
        <v>46.201487999999998</v>
      </c>
      <c r="L252" s="4">
        <f t="shared" si="57"/>
        <v>7.211018042781992E-4</v>
      </c>
      <c r="M252" s="4">
        <f t="shared" si="58"/>
        <v>8129.2182854632047</v>
      </c>
      <c r="N252" s="4" t="s">
        <v>18</v>
      </c>
      <c r="O252" s="4">
        <f t="shared" si="47"/>
        <v>1.4374511879547354</v>
      </c>
      <c r="P252" s="9">
        <f t="shared" si="48"/>
        <v>-7620.1896189193894</v>
      </c>
      <c r="Q252" s="9">
        <f t="shared" si="49"/>
        <v>48.146263059737436</v>
      </c>
      <c r="R252" s="4">
        <f t="shared" si="59"/>
        <v>0.36287153690744195</v>
      </c>
      <c r="S252" s="4">
        <f t="shared" si="60"/>
        <v>3.8742435248426235</v>
      </c>
      <c r="AH252" s="4">
        <f t="shared" si="53"/>
        <v>8.1061619078566418E-4</v>
      </c>
      <c r="AI252" s="4">
        <f t="shared" si="54"/>
        <v>2268.8866010669472</v>
      </c>
      <c r="AJ252" s="4"/>
      <c r="AK252" s="9">
        <f t="shared" si="50"/>
        <v>0.72936990928301715</v>
      </c>
      <c r="AL252" s="9">
        <f t="shared" si="51"/>
        <v>-2481.2845593470552</v>
      </c>
      <c r="AM252" s="9">
        <f t="shared" si="52"/>
        <v>23.334868445695481</v>
      </c>
      <c r="AN252" s="4">
        <f t="shared" si="55"/>
        <v>-0.31557425552623303</v>
      </c>
      <c r="AO252" s="4">
        <f t="shared" si="56"/>
        <v>3.1499487417469538</v>
      </c>
      <c r="AY252" s="6">
        <v>447768.21899999998</v>
      </c>
      <c r="AZ252" s="6">
        <v>24.806229999999999</v>
      </c>
      <c r="BA252" s="6">
        <v>12.848366</v>
      </c>
      <c r="BB252" s="6">
        <v>9.1087419999999995</v>
      </c>
      <c r="BC252" s="6">
        <v>0.29764499999999999</v>
      </c>
      <c r="BD252" s="6">
        <v>21.372495000000001</v>
      </c>
      <c r="BE252" s="6">
        <v>85.795051000000001</v>
      </c>
      <c r="BF252" s="6">
        <v>13</v>
      </c>
      <c r="BG252" s="6">
        <v>44.089314999999999</v>
      </c>
    </row>
    <row r="253" spans="1:59" x14ac:dyDescent="0.25">
      <c r="A253" s="9">
        <v>17798.265060000002</v>
      </c>
      <c r="B253" s="9">
        <v>23.075583000000002</v>
      </c>
      <c r="C253" s="9">
        <v>11.496130000000001</v>
      </c>
      <c r="D253" s="9">
        <v>-5.0879999999999996E-3</v>
      </c>
      <c r="E253" s="9">
        <v>32.641230999999998</v>
      </c>
      <c r="F253" s="9">
        <v>21.930250000000001</v>
      </c>
      <c r="G253" s="9">
        <v>86.084991000000002</v>
      </c>
      <c r="H253" s="9">
        <v>11.5</v>
      </c>
      <c r="I253" s="9">
        <v>46.181202999999996</v>
      </c>
      <c r="L253" s="4">
        <f t="shared" si="57"/>
        <v>7.2530227652113882E-4</v>
      </c>
      <c r="M253" s="4">
        <f t="shared" si="58"/>
        <v>8130.5685964352779</v>
      </c>
      <c r="N253" s="4" t="s">
        <v>18</v>
      </c>
      <c r="O253" s="4">
        <f t="shared" si="47"/>
        <v>1.4458244492331873</v>
      </c>
      <c r="P253" s="9">
        <f t="shared" si="48"/>
        <v>-7621.4553772359186</v>
      </c>
      <c r="Q253" s="9">
        <f t="shared" si="49"/>
        <v>48.154260437220842</v>
      </c>
      <c r="R253" s="4">
        <f t="shared" si="59"/>
        <v>0.36867971196341026</v>
      </c>
      <c r="S253" s="4">
        <f t="shared" si="60"/>
        <v>3.8744096169304205</v>
      </c>
      <c r="AH253" s="4">
        <f t="shared" si="53"/>
        <v>8.1022799189547803E-4</v>
      </c>
      <c r="AI253" s="4">
        <f t="shared" si="54"/>
        <v>2272.6632870950921</v>
      </c>
      <c r="AJ253" s="4"/>
      <c r="AK253" s="9">
        <f t="shared" si="50"/>
        <v>0.72902061871549917</v>
      </c>
      <c r="AL253" s="9">
        <f t="shared" si="51"/>
        <v>-2485.4147934110806</v>
      </c>
      <c r="AM253" s="9">
        <f t="shared" si="52"/>
        <v>23.373710612415497</v>
      </c>
      <c r="AN253" s="4">
        <f t="shared" si="55"/>
        <v>-0.31605326381309573</v>
      </c>
      <c r="AO253" s="4">
        <f t="shared" si="56"/>
        <v>3.1516119126871467</v>
      </c>
      <c r="AY253" s="6">
        <v>447768.67109999998</v>
      </c>
      <c r="AZ253" s="6">
        <v>24.839449999999999</v>
      </c>
      <c r="BA253" s="6">
        <v>12.842212999999999</v>
      </c>
      <c r="BB253" s="6">
        <v>9.1239039999999996</v>
      </c>
      <c r="BC253" s="6">
        <v>0.29863299999999998</v>
      </c>
      <c r="BD253" s="6">
        <v>21.388045999999999</v>
      </c>
      <c r="BE253" s="6">
        <v>85.795654999999996</v>
      </c>
      <c r="BF253" s="6">
        <v>13</v>
      </c>
      <c r="BG253" s="6">
        <v>44.119186999999997</v>
      </c>
    </row>
    <row r="254" spans="1:59" x14ac:dyDescent="0.25">
      <c r="A254" s="9">
        <v>17798.549060000001</v>
      </c>
      <c r="B254" s="9">
        <v>23.203859000000001</v>
      </c>
      <c r="C254" s="9">
        <v>11.502492</v>
      </c>
      <c r="D254" s="9">
        <v>-1.2600000000000001E-3</v>
      </c>
      <c r="E254" s="9">
        <v>32.611744999999999</v>
      </c>
      <c r="F254" s="9">
        <v>22.010552000000001</v>
      </c>
      <c r="G254" s="9">
        <v>86.087138999999993</v>
      </c>
      <c r="H254" s="9">
        <v>11.5</v>
      </c>
      <c r="I254" s="9">
        <v>46.174889999999998</v>
      </c>
      <c r="L254" s="4">
        <f t="shared" si="57"/>
        <v>7.2570366142921019E-4</v>
      </c>
      <c r="M254" s="4">
        <f t="shared" si="58"/>
        <v>8123.223960884171</v>
      </c>
      <c r="N254" s="4" t="s">
        <v>18</v>
      </c>
      <c r="O254" s="4">
        <f t="shared" si="47"/>
        <v>1.4466245737225607</v>
      </c>
      <c r="P254" s="9">
        <f t="shared" si="48"/>
        <v>-7614.5706419986609</v>
      </c>
      <c r="Q254" s="9">
        <f t="shared" si="49"/>
        <v>48.110760958808036</v>
      </c>
      <c r="R254" s="4">
        <f t="shared" si="59"/>
        <v>0.36923296251574989</v>
      </c>
      <c r="S254" s="4">
        <f t="shared" si="60"/>
        <v>3.873505872647343</v>
      </c>
      <c r="AH254" s="4">
        <f t="shared" si="53"/>
        <v>8.0984193809911071E-4</v>
      </c>
      <c r="AI254" s="4">
        <f t="shared" si="54"/>
        <v>2253.8911996963921</v>
      </c>
      <c r="AJ254" s="4"/>
      <c r="AK254" s="9">
        <f t="shared" si="50"/>
        <v>0.72867325824375495</v>
      </c>
      <c r="AL254" s="9">
        <f t="shared" si="51"/>
        <v>-2464.8853889943043</v>
      </c>
      <c r="AM254" s="9">
        <f t="shared" si="52"/>
        <v>23.180644907988587</v>
      </c>
      <c r="AN254" s="4">
        <f t="shared" si="55"/>
        <v>-0.31652985287450236</v>
      </c>
      <c r="AO254" s="4">
        <f t="shared" si="56"/>
        <v>3.1433176592669776</v>
      </c>
      <c r="AY254" s="6">
        <v>447771.77500000002</v>
      </c>
      <c r="AZ254" s="6">
        <v>24.678688000000001</v>
      </c>
      <c r="BA254" s="6">
        <v>12.836093999999999</v>
      </c>
      <c r="BB254" s="6">
        <v>9.0485410000000002</v>
      </c>
      <c r="BC254" s="6">
        <v>0.255438</v>
      </c>
      <c r="BD254" s="6">
        <v>21.439374000000001</v>
      </c>
      <c r="BE254" s="6">
        <v>85.794659999999993</v>
      </c>
      <c r="BF254" s="6">
        <v>13</v>
      </c>
      <c r="BG254" s="6">
        <v>44.289490999999998</v>
      </c>
    </row>
    <row r="255" spans="1:59" x14ac:dyDescent="0.25">
      <c r="A255" s="9">
        <v>17801.812000000002</v>
      </c>
      <c r="B255" s="9">
        <v>23.124203999999999</v>
      </c>
      <c r="C255" s="9">
        <v>11.549740999999999</v>
      </c>
      <c r="D255" s="9">
        <v>-4.836E-3</v>
      </c>
      <c r="E255" s="9">
        <v>32.691969</v>
      </c>
      <c r="F255" s="9">
        <v>22.137250999999999</v>
      </c>
      <c r="G255" s="9">
        <v>86.077849999999998</v>
      </c>
      <c r="H255" s="9">
        <v>11.5</v>
      </c>
      <c r="I255" s="9">
        <v>46.088025999999999</v>
      </c>
      <c r="L255" s="4">
        <f t="shared" si="57"/>
        <v>7.2868464783623123E-4</v>
      </c>
      <c r="M255" s="4">
        <f t="shared" si="58"/>
        <v>8143.2068694662776</v>
      </c>
      <c r="N255" s="4" t="s">
        <v>18</v>
      </c>
      <c r="O255" s="4">
        <f t="shared" si="47"/>
        <v>1.4525669003491575</v>
      </c>
      <c r="P255" s="9">
        <f t="shared" si="48"/>
        <v>-7633.302277339968</v>
      </c>
      <c r="Q255" s="9">
        <f t="shared" si="49"/>
        <v>48.229112113803254</v>
      </c>
      <c r="R255" s="4">
        <f t="shared" si="59"/>
        <v>0.3733322674434344</v>
      </c>
      <c r="S255" s="4">
        <f t="shared" si="60"/>
        <v>3.8759628244941173</v>
      </c>
      <c r="AH255" s="4">
        <f t="shared" si="53"/>
        <v>8.1126028675021955E-4</v>
      </c>
      <c r="AI255" s="4">
        <f t="shared" si="54"/>
        <v>2256.94876604618</v>
      </c>
      <c r="AJ255" s="4"/>
      <c r="AK255" s="9">
        <f t="shared" si="50"/>
        <v>0.72994944892283364</v>
      </c>
      <c r="AL255" s="9">
        <f t="shared" si="51"/>
        <v>-2468.2291842149825</v>
      </c>
      <c r="AM255" s="9">
        <f t="shared" si="52"/>
        <v>23.212091128572172</v>
      </c>
      <c r="AN255" s="4">
        <f t="shared" si="55"/>
        <v>-0.31477999528837003</v>
      </c>
      <c r="AO255" s="4">
        <f t="shared" si="56"/>
        <v>3.1446733122457018</v>
      </c>
      <c r="AY255" s="6">
        <v>447772.07199999999</v>
      </c>
      <c r="AZ255" s="6">
        <v>24.808076</v>
      </c>
      <c r="BA255" s="6">
        <v>12.858575</v>
      </c>
      <c r="BB255" s="6">
        <v>9.0608160000000009</v>
      </c>
      <c r="BC255" s="6">
        <v>0.24848999999999999</v>
      </c>
      <c r="BD255" s="6">
        <v>21.418271000000001</v>
      </c>
      <c r="BE255" s="6">
        <v>85.796798999999993</v>
      </c>
      <c r="BF255" s="6">
        <v>13</v>
      </c>
      <c r="BG255" s="6">
        <v>44.282079000000003</v>
      </c>
    </row>
    <row r="256" spans="1:59" x14ac:dyDescent="0.25">
      <c r="A256" s="9">
        <v>17802.383979999999</v>
      </c>
      <c r="B256" s="9">
        <v>23.297007000000001</v>
      </c>
      <c r="C256" s="9">
        <v>11.564761000000001</v>
      </c>
      <c r="D256" s="9">
        <v>2.6700000000000001E-3</v>
      </c>
      <c r="E256" s="9">
        <v>32.687201000000002</v>
      </c>
      <c r="F256" s="9">
        <v>21.958895999999999</v>
      </c>
      <c r="G256" s="9">
        <v>86.080834999999993</v>
      </c>
      <c r="H256" s="9">
        <v>11.5</v>
      </c>
      <c r="I256" s="9">
        <v>46.062023000000003</v>
      </c>
      <c r="L256" s="4">
        <f t="shared" si="57"/>
        <v>7.2963227457612965E-4</v>
      </c>
      <c r="M256" s="4">
        <f t="shared" si="58"/>
        <v>8142.0192135513462</v>
      </c>
      <c r="N256" s="4" t="s">
        <v>18</v>
      </c>
      <c r="O256" s="4">
        <f t="shared" si="47"/>
        <v>1.454455908496028</v>
      </c>
      <c r="P256" s="9">
        <f t="shared" si="48"/>
        <v>-7632.1889890807524</v>
      </c>
      <c r="Q256" s="9">
        <f t="shared" si="49"/>
        <v>48.222078080259465</v>
      </c>
      <c r="R256" s="4">
        <f t="shared" si="59"/>
        <v>0.3746318846373563</v>
      </c>
      <c r="S256" s="4">
        <f t="shared" si="60"/>
        <v>3.8758169676406746</v>
      </c>
      <c r="AH256" s="4">
        <f t="shared" si="53"/>
        <v>8.1617356105090691E-4</v>
      </c>
      <c r="AI256" s="4">
        <f t="shared" si="54"/>
        <v>2252.6061500183023</v>
      </c>
      <c r="AJ256" s="4"/>
      <c r="AK256" s="9">
        <f t="shared" si="50"/>
        <v>0.73437027652498355</v>
      </c>
      <c r="AL256" s="9">
        <f t="shared" si="51"/>
        <v>-2463.4800415773211</v>
      </c>
      <c r="AM256" s="9">
        <f t="shared" si="52"/>
        <v>23.16742852900768</v>
      </c>
      <c r="AN256" s="4">
        <f t="shared" si="55"/>
        <v>-0.30874191363627829</v>
      </c>
      <c r="AO256" s="4">
        <f t="shared" si="56"/>
        <v>3.1427473495061156</v>
      </c>
      <c r="AY256" s="6">
        <v>447774.05599999998</v>
      </c>
      <c r="AZ256" s="6">
        <v>24.783714</v>
      </c>
      <c r="BA256" s="6">
        <v>12.936451</v>
      </c>
      <c r="BB256" s="6">
        <v>9.0433819999999994</v>
      </c>
      <c r="BC256" s="6">
        <v>0.23658799999999999</v>
      </c>
      <c r="BD256" s="6">
        <v>21.421468999999998</v>
      </c>
      <c r="BE256" s="6">
        <v>85.794111000000001</v>
      </c>
      <c r="BF256" s="6">
        <v>13</v>
      </c>
      <c r="BG256" s="6">
        <v>44.281309</v>
      </c>
    </row>
    <row r="257" spans="1:59" x14ac:dyDescent="0.25">
      <c r="A257" s="9">
        <v>17803.98199</v>
      </c>
      <c r="B257" s="9">
        <v>23.210159000000001</v>
      </c>
      <c r="C257" s="9">
        <v>11.50338</v>
      </c>
      <c r="D257" s="9">
        <v>1.4926E-2</v>
      </c>
      <c r="E257" s="9">
        <v>32.652704</v>
      </c>
      <c r="F257" s="9">
        <v>22.026178000000002</v>
      </c>
      <c r="G257" s="9">
        <v>86.082639</v>
      </c>
      <c r="H257" s="9">
        <v>11.5</v>
      </c>
      <c r="I257" s="9">
        <v>46.094569</v>
      </c>
      <c r="L257" s="4">
        <f t="shared" si="57"/>
        <v>7.2575968623247447E-4</v>
      </c>
      <c r="M257" s="4">
        <f t="shared" si="58"/>
        <v>8133.4263934805822</v>
      </c>
      <c r="N257" s="4" t="s">
        <v>18</v>
      </c>
      <c r="O257" s="4">
        <f t="shared" si="47"/>
        <v>1.4467362540976885</v>
      </c>
      <c r="P257" s="9">
        <f t="shared" si="48"/>
        <v>-7624.1342271096573</v>
      </c>
      <c r="Q257" s="9">
        <f t="shared" si="49"/>
        <v>48.171186080435596</v>
      </c>
      <c r="R257" s="4">
        <f t="shared" si="59"/>
        <v>0.36931016019818858</v>
      </c>
      <c r="S257" s="4">
        <f t="shared" si="60"/>
        <v>3.8747610431423065</v>
      </c>
      <c r="AH257" s="4">
        <f t="shared" si="53"/>
        <v>8.1598952461946325E-4</v>
      </c>
      <c r="AI257" s="4">
        <f t="shared" si="54"/>
        <v>2248.1497003593167</v>
      </c>
      <c r="AJ257" s="4"/>
      <c r="AK257" s="9">
        <f t="shared" si="50"/>
        <v>0.73420468566110419</v>
      </c>
      <c r="AL257" s="9">
        <f t="shared" si="51"/>
        <v>-2458.6064089668816</v>
      </c>
      <c r="AM257" s="9">
        <f t="shared" si="52"/>
        <v>23.121595182167695</v>
      </c>
      <c r="AN257" s="4">
        <f t="shared" si="55"/>
        <v>-0.30896742594425697</v>
      </c>
      <c r="AO257" s="4">
        <f t="shared" si="56"/>
        <v>3.1407670371925769</v>
      </c>
      <c r="AY257" s="6">
        <v>447774.37929999997</v>
      </c>
      <c r="AZ257" s="6">
        <v>24.762851999999999</v>
      </c>
      <c r="BA257" s="6">
        <v>12.933534</v>
      </c>
      <c r="BB257" s="6">
        <v>9.0254910000000006</v>
      </c>
      <c r="BC257" s="6">
        <v>0.23675599999999999</v>
      </c>
      <c r="BD257" s="6">
        <v>21.311402999999999</v>
      </c>
      <c r="BE257" s="6">
        <v>85.794111000000001</v>
      </c>
      <c r="BF257" s="6">
        <v>13</v>
      </c>
      <c r="BG257" s="6">
        <v>44.291507000000003</v>
      </c>
    </row>
    <row r="258" spans="1:59" x14ac:dyDescent="0.25">
      <c r="A258" s="9">
        <v>17804.300050000002</v>
      </c>
      <c r="B258" s="9">
        <v>23.158953</v>
      </c>
      <c r="C258" s="9">
        <v>11.480086999999999</v>
      </c>
      <c r="D258" s="9">
        <v>2.5953E-2</v>
      </c>
      <c r="E258" s="9">
        <v>32.612434</v>
      </c>
      <c r="F258" s="9">
        <v>21.896204000000001</v>
      </c>
      <c r="G258" s="9">
        <v>86.079448999999997</v>
      </c>
      <c r="H258" s="9">
        <v>11.5</v>
      </c>
      <c r="I258" s="9">
        <v>46.118712000000002</v>
      </c>
      <c r="L258" s="4">
        <f t="shared" si="57"/>
        <v>7.2429010769369602E-4</v>
      </c>
      <c r="M258" s="4">
        <f t="shared" si="58"/>
        <v>8123.3955831420126</v>
      </c>
      <c r="N258" s="4" t="s">
        <v>18</v>
      </c>
      <c r="O258" s="4">
        <f t="shared" si="47"/>
        <v>1.4438067822757807</v>
      </c>
      <c r="P258" s="9">
        <f t="shared" si="48"/>
        <v>-7614.7315177559176</v>
      </c>
      <c r="Q258" s="9">
        <f t="shared" si="49"/>
        <v>48.111777412061329</v>
      </c>
      <c r="R258" s="4">
        <f t="shared" si="59"/>
        <v>0.36728322422940013</v>
      </c>
      <c r="S258" s="4">
        <f t="shared" si="60"/>
        <v>3.8735269997818076</v>
      </c>
      <c r="AH258" s="4">
        <f t="shared" si="53"/>
        <v>8.193660915630464E-4</v>
      </c>
      <c r="AI258" s="4">
        <f t="shared" si="54"/>
        <v>2253.8540854490507</v>
      </c>
      <c r="AJ258" s="4"/>
      <c r="AK258" s="9">
        <f t="shared" si="50"/>
        <v>0.737242826711485</v>
      </c>
      <c r="AL258" s="9">
        <f t="shared" si="51"/>
        <v>-2464.8448003598542</v>
      </c>
      <c r="AM258" s="9">
        <f t="shared" si="52"/>
        <v>23.180263198264196</v>
      </c>
      <c r="AN258" s="4">
        <f t="shared" si="55"/>
        <v>-0.30483796112522216</v>
      </c>
      <c r="AO258" s="4">
        <f t="shared" si="56"/>
        <v>3.1433011923883081</v>
      </c>
      <c r="AY258" s="6">
        <v>447777.10739999998</v>
      </c>
      <c r="AZ258" s="6">
        <v>24.877275999999998</v>
      </c>
      <c r="BA258" s="6">
        <v>12.987053</v>
      </c>
      <c r="BB258" s="6">
        <v>9.0483919999999998</v>
      </c>
      <c r="BC258" s="6">
        <v>0.20039699999999999</v>
      </c>
      <c r="BD258" s="6">
        <v>21.319044000000002</v>
      </c>
      <c r="BE258" s="6">
        <v>85.791629</v>
      </c>
      <c r="BF258" s="6">
        <v>13</v>
      </c>
      <c r="BG258" s="6">
        <v>44.259735999999997</v>
      </c>
    </row>
    <row r="259" spans="1:59" x14ac:dyDescent="0.25">
      <c r="A259" s="9">
        <v>17807.19974</v>
      </c>
      <c r="B259" s="9">
        <v>23.299803000000001</v>
      </c>
      <c r="C259" s="9">
        <v>11.421858</v>
      </c>
      <c r="D259" s="9">
        <v>5.3268999999999997E-2</v>
      </c>
      <c r="E259" s="9">
        <v>32.459567</v>
      </c>
      <c r="F259" s="9">
        <v>22.018474000000001</v>
      </c>
      <c r="G259" s="9">
        <v>86.078473000000002</v>
      </c>
      <c r="H259" s="9">
        <v>11.5</v>
      </c>
      <c r="I259" s="9">
        <v>46.227618</v>
      </c>
      <c r="L259" s="4">
        <f t="shared" si="57"/>
        <v>7.206163821652313E-4</v>
      </c>
      <c r="M259" s="4">
        <f t="shared" si="58"/>
        <v>8085.3181089918717</v>
      </c>
      <c r="N259" s="4" t="s">
        <v>18</v>
      </c>
      <c r="O259" s="4">
        <f t="shared" si="47"/>
        <v>1.4364835429026701</v>
      </c>
      <c r="P259" s="9">
        <f t="shared" si="48"/>
        <v>-7579.0383473864567</v>
      </c>
      <c r="Q259" s="9">
        <f t="shared" si="49"/>
        <v>47.886259038374483</v>
      </c>
      <c r="R259" s="4">
        <f t="shared" si="59"/>
        <v>0.36219814298638919</v>
      </c>
      <c r="S259" s="4">
        <f t="shared" si="60"/>
        <v>3.8688285955876132</v>
      </c>
      <c r="AH259" s="4">
        <f t="shared" si="53"/>
        <v>8.1848502582252184E-4</v>
      </c>
      <c r="AI259" s="4">
        <f t="shared" si="54"/>
        <v>2248.3910675114912</v>
      </c>
      <c r="AJ259" s="4"/>
      <c r="AK259" s="9">
        <f t="shared" si="50"/>
        <v>0.73645006825619697</v>
      </c>
      <c r="AL259" s="9">
        <f t="shared" si="51"/>
        <v>-2458.8703712942815</v>
      </c>
      <c r="AM259" s="9">
        <f t="shared" si="52"/>
        <v>23.12407757628138</v>
      </c>
      <c r="AN259" s="4">
        <f t="shared" si="55"/>
        <v>-0.30591384136385869</v>
      </c>
      <c r="AO259" s="4">
        <f t="shared" si="56"/>
        <v>3.1408743940096802</v>
      </c>
      <c r="AY259" s="6">
        <v>447777.40110000002</v>
      </c>
      <c r="AZ259" s="6">
        <v>24.747909</v>
      </c>
      <c r="BA259" s="6">
        <v>12.973088000000001</v>
      </c>
      <c r="BB259" s="6">
        <v>9.0264600000000002</v>
      </c>
      <c r="BC259" s="6">
        <v>0.19955899999999999</v>
      </c>
      <c r="BD259" s="6">
        <v>21.384578999999999</v>
      </c>
      <c r="BE259" s="6">
        <v>85.792232999999996</v>
      </c>
      <c r="BF259" s="6">
        <v>13</v>
      </c>
      <c r="BG259" s="6">
        <v>44.275894999999998</v>
      </c>
    </row>
    <row r="260" spans="1:59" x14ac:dyDescent="0.25">
      <c r="A260" s="9">
        <v>17808.120989999999</v>
      </c>
      <c r="B260" s="9">
        <v>23.128657</v>
      </c>
      <c r="C260" s="9">
        <v>11.408053000000001</v>
      </c>
      <c r="D260" s="9">
        <v>5.5849000000000003E-2</v>
      </c>
      <c r="E260" s="9">
        <v>32.477578999999999</v>
      </c>
      <c r="F260" s="9">
        <v>21.984582</v>
      </c>
      <c r="G260" s="9">
        <v>86.081067000000004</v>
      </c>
      <c r="H260" s="9">
        <v>11.5</v>
      </c>
      <c r="I260" s="9">
        <v>46.268248</v>
      </c>
      <c r="L260" s="4">
        <f t="shared" si="57"/>
        <v>7.1974541098385344E-4</v>
      </c>
      <c r="M260" s="4">
        <f t="shared" si="58"/>
        <v>8089.8046984087659</v>
      </c>
      <c r="N260" s="4" t="s">
        <v>18</v>
      </c>
      <c r="O260" s="4">
        <f t="shared" ref="O260:O323" si="61">L260/(PI()*($AD$3^2)/4)</f>
        <v>1.4347473406744713</v>
      </c>
      <c r="P260" s="9">
        <f t="shared" ref="P260:P323" si="62">-M260/$AB$3</f>
        <v>-7583.2439992583113</v>
      </c>
      <c r="Q260" s="9">
        <f t="shared" ref="Q260:Q323" si="63">-$AD$3/4*P260</f>
        <v>47.912831398313827</v>
      </c>
      <c r="R260" s="4">
        <f t="shared" si="59"/>
        <v>0.36098876449318401</v>
      </c>
      <c r="S260" s="4">
        <f t="shared" si="60"/>
        <v>3.8693833474229318</v>
      </c>
      <c r="AH260" s="4">
        <f t="shared" si="53"/>
        <v>8.2088803562739847E-4</v>
      </c>
      <c r="AI260" s="4">
        <f t="shared" si="54"/>
        <v>2263.5533584506293</v>
      </c>
      <c r="AJ260" s="4"/>
      <c r="AK260" s="9">
        <f t="shared" ref="AK260:AK323" si="64">AH260/(PI()*($AE$3^2)/4)</f>
        <v>0.73861222966292917</v>
      </c>
      <c r="AL260" s="9">
        <f t="shared" ref="AL260:AL323" si="65">-AI260/$AC$3</f>
        <v>-2475.4520542985883</v>
      </c>
      <c r="AM260" s="9">
        <f t="shared" ref="AM260:AM323" si="66">-$AE$3/4*AL260</f>
        <v>23.280017526842929</v>
      </c>
      <c r="AN260" s="4">
        <f t="shared" si="55"/>
        <v>-0.3029822188034772</v>
      </c>
      <c r="AO260" s="4">
        <f t="shared" si="56"/>
        <v>3.1475953757342134</v>
      </c>
      <c r="AY260" s="6">
        <v>447780.46799999999</v>
      </c>
      <c r="AZ260" s="6">
        <v>24.869893999999999</v>
      </c>
      <c r="BA260" s="6">
        <v>13.011176000000001</v>
      </c>
      <c r="BB260" s="6">
        <v>9.0873310000000007</v>
      </c>
      <c r="BC260" s="6">
        <v>0.219359</v>
      </c>
      <c r="BD260" s="6">
        <v>21.333988999999999</v>
      </c>
      <c r="BE260" s="6">
        <v>85.796492000000001</v>
      </c>
      <c r="BF260" s="6">
        <v>13</v>
      </c>
      <c r="BG260" s="6">
        <v>44.274358999999997</v>
      </c>
    </row>
    <row r="261" spans="1:59" x14ac:dyDescent="0.25">
      <c r="A261" s="9">
        <v>17808.54205</v>
      </c>
      <c r="B261" s="9">
        <v>23.281884999999999</v>
      </c>
      <c r="C261" s="9">
        <v>11.418068999999999</v>
      </c>
      <c r="D261" s="9">
        <v>4.4970999999999997E-2</v>
      </c>
      <c r="E261" s="9">
        <v>32.424363</v>
      </c>
      <c r="F261" s="9">
        <v>21.875411</v>
      </c>
      <c r="G261" s="9">
        <v>86.080751000000006</v>
      </c>
      <c r="H261" s="9">
        <v>11.5</v>
      </c>
      <c r="I261" s="9">
        <v>46.270055999999997</v>
      </c>
      <c r="L261" s="4">
        <f t="shared" si="57"/>
        <v>7.2037733038643806E-4</v>
      </c>
      <c r="M261" s="4">
        <f t="shared" si="58"/>
        <v>8076.5491830629171</v>
      </c>
      <c r="N261" s="4" t="s">
        <v>18</v>
      </c>
      <c r="O261" s="4">
        <f t="shared" si="61"/>
        <v>1.4360070148155535</v>
      </c>
      <c r="P261" s="9">
        <f t="shared" si="62"/>
        <v>-7570.8185068081339</v>
      </c>
      <c r="Q261" s="9">
        <f t="shared" si="63"/>
        <v>47.834324030640495</v>
      </c>
      <c r="R261" s="4">
        <f t="shared" si="59"/>
        <v>0.36186635558314939</v>
      </c>
      <c r="S261" s="4">
        <f t="shared" si="60"/>
        <v>3.8677434577590488</v>
      </c>
      <c r="AH261" s="4">
        <f t="shared" si="53"/>
        <v>8.221550920732958E-4</v>
      </c>
      <c r="AI261" s="4">
        <f t="shared" si="54"/>
        <v>2260.2985136854418</v>
      </c>
      <c r="AJ261" s="4"/>
      <c r="AK261" s="9">
        <f t="shared" si="64"/>
        <v>0.73975229182243885</v>
      </c>
      <c r="AL261" s="9">
        <f t="shared" si="65"/>
        <v>-2471.8925127793545</v>
      </c>
      <c r="AM261" s="9">
        <f t="shared" si="66"/>
        <v>23.246542352556524</v>
      </c>
      <c r="AN261" s="4">
        <f t="shared" si="55"/>
        <v>-0.30143988960261059</v>
      </c>
      <c r="AO261" s="4">
        <f t="shared" si="56"/>
        <v>3.1461564049549673</v>
      </c>
      <c r="AY261" s="6">
        <v>447780.73300000001</v>
      </c>
      <c r="AZ261" s="6">
        <v>24.807884999999999</v>
      </c>
      <c r="BA261" s="6">
        <v>13.031259</v>
      </c>
      <c r="BB261" s="6">
        <v>9.0742639999999994</v>
      </c>
      <c r="BC261" s="6">
        <v>0.211815</v>
      </c>
      <c r="BD261" s="6">
        <v>21.349405000000001</v>
      </c>
      <c r="BE261" s="6">
        <v>85.799170000000004</v>
      </c>
      <c r="BF261" s="6">
        <v>13</v>
      </c>
      <c r="BG261" s="6">
        <v>44.252611000000002</v>
      </c>
    </row>
    <row r="262" spans="1:59" x14ac:dyDescent="0.25">
      <c r="A262" s="9">
        <v>17810.555980000001</v>
      </c>
      <c r="B262" s="9">
        <v>23.212022999999999</v>
      </c>
      <c r="C262" s="9">
        <v>11.411196</v>
      </c>
      <c r="D262" s="9">
        <v>2.568E-3</v>
      </c>
      <c r="E262" s="9">
        <v>32.444311999999996</v>
      </c>
      <c r="F262" s="9">
        <v>21.984210999999998</v>
      </c>
      <c r="G262" s="9">
        <v>86.084619000000004</v>
      </c>
      <c r="H262" s="9">
        <v>11.5</v>
      </c>
      <c r="I262" s="9">
        <v>46.318266999999999</v>
      </c>
      <c r="L262" s="4">
        <f t="shared" si="57"/>
        <v>7.1994370598009178E-4</v>
      </c>
      <c r="M262" s="4">
        <f t="shared" si="58"/>
        <v>8081.5182576952511</v>
      </c>
      <c r="N262" s="4" t="s">
        <v>18</v>
      </c>
      <c r="O262" s="4">
        <f t="shared" si="61"/>
        <v>1.4351426238040061</v>
      </c>
      <c r="P262" s="9">
        <f t="shared" si="62"/>
        <v>-7575.4764320352933</v>
      </c>
      <c r="Q262" s="9">
        <f t="shared" si="63"/>
        <v>47.863753966706994</v>
      </c>
      <c r="R262" s="4">
        <f t="shared" si="59"/>
        <v>0.36126423368324145</v>
      </c>
      <c r="S262" s="4">
        <f t="shared" si="60"/>
        <v>3.8683585158168516</v>
      </c>
      <c r="AH262" s="4">
        <f t="shared" si="53"/>
        <v>8.2042160390382538E-4</v>
      </c>
      <c r="AI262" s="4">
        <f t="shared" si="54"/>
        <v>2276.4885454603618</v>
      </c>
      <c r="AJ262" s="4"/>
      <c r="AK262" s="9">
        <f t="shared" si="64"/>
        <v>0.73819254736719375</v>
      </c>
      <c r="AL262" s="9">
        <f t="shared" si="65"/>
        <v>-2489.5981468289174</v>
      </c>
      <c r="AM262" s="9">
        <f t="shared" si="66"/>
        <v>23.41305233213053</v>
      </c>
      <c r="AN262" s="4">
        <f t="shared" si="55"/>
        <v>-0.30355058411967994</v>
      </c>
      <c r="AO262" s="4">
        <f t="shared" si="56"/>
        <v>3.1532936588269291</v>
      </c>
      <c r="AY262" s="6">
        <v>447783.61499999999</v>
      </c>
      <c r="AZ262" s="6">
        <v>24.976925000000001</v>
      </c>
      <c r="BA262" s="6">
        <v>13.003783</v>
      </c>
      <c r="BB262" s="6">
        <v>9.1392609999999994</v>
      </c>
      <c r="BC262" s="6">
        <v>0.220439</v>
      </c>
      <c r="BD262" s="6">
        <v>21.312615000000001</v>
      </c>
      <c r="BE262" s="6">
        <v>85.797961000000001</v>
      </c>
      <c r="BF262" s="6">
        <v>13</v>
      </c>
      <c r="BG262" s="6">
        <v>44.262115000000001</v>
      </c>
    </row>
    <row r="263" spans="1:59" x14ac:dyDescent="0.25">
      <c r="A263" s="9">
        <v>17812.454979999999</v>
      </c>
      <c r="B263" s="9">
        <v>23.316998000000002</v>
      </c>
      <c r="C263" s="9">
        <v>11.464212</v>
      </c>
      <c r="D263" s="9">
        <v>-3.7814E-2</v>
      </c>
      <c r="E263" s="9">
        <v>32.434682000000002</v>
      </c>
      <c r="F263" s="9">
        <v>22.026178000000002</v>
      </c>
      <c r="G263" s="9">
        <v>86.079542000000004</v>
      </c>
      <c r="H263" s="9">
        <v>11.5</v>
      </c>
      <c r="I263" s="9">
        <v>46.303787</v>
      </c>
      <c r="L263" s="4">
        <f t="shared" si="57"/>
        <v>7.2328853815335748E-4</v>
      </c>
      <c r="M263" s="4">
        <f t="shared" si="58"/>
        <v>8079.1195315080058</v>
      </c>
      <c r="N263" s="4" t="s">
        <v>18</v>
      </c>
      <c r="O263" s="4">
        <f t="shared" si="61"/>
        <v>1.4418102440379934</v>
      </c>
      <c r="P263" s="9">
        <f t="shared" si="62"/>
        <v>-7573.2279073003428</v>
      </c>
      <c r="Q263" s="9">
        <f t="shared" si="63"/>
        <v>47.849547225300391</v>
      </c>
      <c r="R263" s="4">
        <f t="shared" si="59"/>
        <v>0.36589943799708124</v>
      </c>
      <c r="S263" s="4">
        <f t="shared" si="60"/>
        <v>3.8680616554780274</v>
      </c>
      <c r="AH263" s="4">
        <f t="shared" si="53"/>
        <v>8.2055169753482871E-4</v>
      </c>
      <c r="AI263" s="4">
        <f t="shared" si="54"/>
        <v>2282.4993099073454</v>
      </c>
      <c r="AJ263" s="4"/>
      <c r="AK263" s="9">
        <f t="shared" si="64"/>
        <v>0.73830960199911666</v>
      </c>
      <c r="AL263" s="9">
        <f t="shared" si="65"/>
        <v>-2496.1715987613138</v>
      </c>
      <c r="AM263" s="9">
        <f t="shared" si="66"/>
        <v>23.474871374810963</v>
      </c>
      <c r="AN263" s="4">
        <f t="shared" si="55"/>
        <v>-0.30339202744948696</v>
      </c>
      <c r="AO263" s="4">
        <f t="shared" si="56"/>
        <v>3.1559305458380358</v>
      </c>
      <c r="AY263" s="6">
        <v>447783.90100000001</v>
      </c>
      <c r="AZ263" s="6">
        <v>24.772449999999999</v>
      </c>
      <c r="BA263" s="6">
        <v>13.005845000000001</v>
      </c>
      <c r="BB263" s="6">
        <v>9.163392</v>
      </c>
      <c r="BC263" s="6">
        <v>0.222972</v>
      </c>
      <c r="BD263" s="6">
        <v>21.322747</v>
      </c>
      <c r="BE263" s="6">
        <v>85.795330000000007</v>
      </c>
      <c r="BF263" s="6">
        <v>13</v>
      </c>
      <c r="BG263" s="6">
        <v>44.259549</v>
      </c>
    </row>
    <row r="264" spans="1:59" x14ac:dyDescent="0.25">
      <c r="A264" s="9">
        <v>17813.31306</v>
      </c>
      <c r="B264" s="9">
        <v>23.178384999999999</v>
      </c>
      <c r="C264" s="9">
        <v>11.486382000000001</v>
      </c>
      <c r="D264" s="9">
        <v>-5.9412E-2</v>
      </c>
      <c r="E264" s="9">
        <v>32.433712999999997</v>
      </c>
      <c r="F264" s="9">
        <v>21.937214000000001</v>
      </c>
      <c r="G264" s="9">
        <v>86.079234999999997</v>
      </c>
      <c r="H264" s="9">
        <v>11.5</v>
      </c>
      <c r="I264" s="9">
        <v>46.290109000000001</v>
      </c>
      <c r="L264" s="4">
        <f t="shared" si="57"/>
        <v>7.2468726550512484E-4</v>
      </c>
      <c r="M264" s="4">
        <f t="shared" si="58"/>
        <v>8078.8781643558295</v>
      </c>
      <c r="N264" s="4" t="s">
        <v>18</v>
      </c>
      <c r="O264" s="4">
        <f t="shared" si="61"/>
        <v>1.4445984804305445</v>
      </c>
      <c r="P264" s="9">
        <f t="shared" si="62"/>
        <v>-7573.0016538768559</v>
      </c>
      <c r="Q264" s="9">
        <f t="shared" si="63"/>
        <v>47.848117699607442</v>
      </c>
      <c r="R264" s="4">
        <f t="shared" si="59"/>
        <v>0.36783141473771425</v>
      </c>
      <c r="S264" s="4">
        <f t="shared" si="60"/>
        <v>3.8680317796039572</v>
      </c>
      <c r="AH264" s="4">
        <f t="shared" ref="AH264:AH302" si="67">0.000063090994667*BA264</f>
        <v>8.2392820138741708E-4</v>
      </c>
      <c r="AI264" s="4">
        <f t="shared" ref="AI264:AI302" si="68">249.088908333*BB264</f>
        <v>2291.5534426363415</v>
      </c>
      <c r="AJ264" s="4"/>
      <c r="AK264" s="9">
        <f t="shared" si="64"/>
        <v>0.74134768628197467</v>
      </c>
      <c r="AL264" s="9">
        <f t="shared" si="65"/>
        <v>-2506.0733187186588</v>
      </c>
      <c r="AM264" s="9">
        <f t="shared" si="66"/>
        <v>23.567990614891819</v>
      </c>
      <c r="AN264" s="4">
        <f t="shared" ref="AN264:AN302" si="69">LN(AK264)</f>
        <v>-0.29928555147532304</v>
      </c>
      <c r="AO264" s="4">
        <f t="shared" ref="AO264:AO302" si="70">LN(AM264)</f>
        <v>3.1598894615061686</v>
      </c>
      <c r="AY264" s="6">
        <v>447786.66310000001</v>
      </c>
      <c r="AZ264" s="6">
        <v>24.777425999999998</v>
      </c>
      <c r="BA264" s="6">
        <v>13.059362999999999</v>
      </c>
      <c r="BB264" s="6">
        <v>9.1997409999999995</v>
      </c>
      <c r="BC264" s="6">
        <v>0.23822699999999999</v>
      </c>
      <c r="BD264" s="6">
        <v>21.350885999999999</v>
      </c>
      <c r="BE264" s="6">
        <v>85.792176999999995</v>
      </c>
      <c r="BF264" s="6">
        <v>13</v>
      </c>
      <c r="BG264" s="6">
        <v>44.185706000000003</v>
      </c>
    </row>
    <row r="265" spans="1:59" x14ac:dyDescent="0.25">
      <c r="A265" s="9">
        <v>17813.698980000001</v>
      </c>
      <c r="B265" s="9">
        <v>23.194472999999999</v>
      </c>
      <c r="C265" s="9">
        <v>11.505601</v>
      </c>
      <c r="D265" s="9">
        <v>-6.4635999999999999E-2</v>
      </c>
      <c r="E265" s="9">
        <v>32.427957999999997</v>
      </c>
      <c r="F265" s="9">
        <v>21.997163</v>
      </c>
      <c r="G265" s="9">
        <v>86.080304999999996</v>
      </c>
      <c r="H265" s="9">
        <v>11.5</v>
      </c>
      <c r="I265" s="9">
        <v>46.271796999999999</v>
      </c>
      <c r="L265" s="4">
        <f t="shared" si="57"/>
        <v>7.2589981133162993E-4</v>
      </c>
      <c r="M265" s="4">
        <f t="shared" si="58"/>
        <v>8077.4446576883738</v>
      </c>
      <c r="N265" s="4" t="s">
        <v>18</v>
      </c>
      <c r="O265" s="4">
        <f t="shared" si="61"/>
        <v>1.4470155808016967</v>
      </c>
      <c r="P265" s="9">
        <f t="shared" si="62"/>
        <v>-7571.6579093441824</v>
      </c>
      <c r="Q265" s="9">
        <f t="shared" si="63"/>
        <v>47.839627585713878</v>
      </c>
      <c r="R265" s="4">
        <f t="shared" si="59"/>
        <v>0.36950321524977037</v>
      </c>
      <c r="S265" s="4">
        <f t="shared" si="60"/>
        <v>3.8678543250325168</v>
      </c>
      <c r="AH265" s="4">
        <f t="shared" si="67"/>
        <v>8.2548932495945734E-4</v>
      </c>
      <c r="AI265" s="4">
        <f t="shared" si="68"/>
        <v>2286.8837728718231</v>
      </c>
      <c r="AJ265" s="4"/>
      <c r="AK265" s="9">
        <f t="shared" si="64"/>
        <v>0.74275234186505035</v>
      </c>
      <c r="AL265" s="9">
        <f t="shared" si="65"/>
        <v>-2500.966505765336</v>
      </c>
      <c r="AM265" s="9">
        <f t="shared" si="66"/>
        <v>23.519964358494239</v>
      </c>
      <c r="AN265" s="4">
        <f t="shared" si="69"/>
        <v>-0.29739261167899128</v>
      </c>
      <c r="AO265" s="4">
        <f t="shared" si="70"/>
        <v>3.1578496076591351</v>
      </c>
      <c r="AY265" s="6">
        <v>447786.94099999999</v>
      </c>
      <c r="AZ265" s="6">
        <v>24.818028999999999</v>
      </c>
      <c r="BA265" s="6">
        <v>13.084106999999999</v>
      </c>
      <c r="BB265" s="6">
        <v>9.1809940000000001</v>
      </c>
      <c r="BC265" s="6">
        <v>0.25281199999999998</v>
      </c>
      <c r="BD265" s="6">
        <v>21.410260000000001</v>
      </c>
      <c r="BE265" s="6">
        <v>85.797839999999994</v>
      </c>
      <c r="BF265" s="6">
        <v>13</v>
      </c>
      <c r="BG265" s="6">
        <v>44.154367000000001</v>
      </c>
    </row>
    <row r="266" spans="1:59" x14ac:dyDescent="0.25">
      <c r="A266" s="9">
        <v>17815.900399999999</v>
      </c>
      <c r="B266" s="9">
        <v>23.227001999999999</v>
      </c>
      <c r="C266" s="9">
        <v>11.535424000000001</v>
      </c>
      <c r="D266" s="9">
        <v>-8.4379999999999997E-2</v>
      </c>
      <c r="E266" s="9">
        <v>32.455953000000001</v>
      </c>
      <c r="F266" s="9">
        <v>22.040979</v>
      </c>
      <c r="G266" s="9">
        <v>86.079328000000004</v>
      </c>
      <c r="H266" s="9">
        <v>11.5</v>
      </c>
      <c r="I266" s="9">
        <v>46.236842000000003</v>
      </c>
      <c r="L266" s="4">
        <f t="shared" si="57"/>
        <v>7.2778137406558389E-4</v>
      </c>
      <c r="M266" s="4">
        <f t="shared" si="58"/>
        <v>8084.4179016771568</v>
      </c>
      <c r="N266" s="4" t="s">
        <v>18</v>
      </c>
      <c r="O266" s="4">
        <f t="shared" si="61"/>
        <v>1.4507663058325968</v>
      </c>
      <c r="P266" s="9">
        <f t="shared" si="62"/>
        <v>-7578.1945085087709</v>
      </c>
      <c r="Q266" s="9">
        <f t="shared" si="63"/>
        <v>47.880927453385546</v>
      </c>
      <c r="R266" s="4">
        <f t="shared" si="59"/>
        <v>0.37209190361362771</v>
      </c>
      <c r="S266" s="4">
        <f t="shared" si="60"/>
        <v>3.8687172508736301</v>
      </c>
      <c r="AH266" s="4">
        <f t="shared" si="67"/>
        <v>8.2201282188032172E-4</v>
      </c>
      <c r="AI266" s="4">
        <f t="shared" si="68"/>
        <v>2292.3261164299906</v>
      </c>
      <c r="AJ266" s="4"/>
      <c r="AK266" s="9">
        <f t="shared" si="64"/>
        <v>0.73962428105862399</v>
      </c>
      <c r="AL266" s="9">
        <f t="shared" si="65"/>
        <v>-2506.9183250546703</v>
      </c>
      <c r="AM266" s="9">
        <f t="shared" si="66"/>
        <v>23.575937350227889</v>
      </c>
      <c r="AN266" s="4">
        <f t="shared" si="69"/>
        <v>-0.30161295002073663</v>
      </c>
      <c r="AO266" s="4">
        <f t="shared" si="70"/>
        <v>3.1602265880781086</v>
      </c>
      <c r="AY266" s="6">
        <v>447788.71110000001</v>
      </c>
      <c r="AZ266" s="6">
        <v>24.883358999999999</v>
      </c>
      <c r="BA266" s="6">
        <v>13.029004</v>
      </c>
      <c r="BB266" s="6">
        <v>9.2028429999999997</v>
      </c>
      <c r="BC266" s="6">
        <v>0.27009699999999998</v>
      </c>
      <c r="BD266" s="6">
        <v>21.423587999999999</v>
      </c>
      <c r="BE266" s="6">
        <v>85.797477000000001</v>
      </c>
      <c r="BF266" s="6">
        <v>13</v>
      </c>
      <c r="BG266" s="6">
        <v>44.163257999999999</v>
      </c>
    </row>
    <row r="267" spans="1:59" x14ac:dyDescent="0.25">
      <c r="A267" s="9">
        <v>17816.722399999999</v>
      </c>
      <c r="B267" s="9">
        <v>23.204277000000001</v>
      </c>
      <c r="C267" s="9">
        <v>11.472434</v>
      </c>
      <c r="D267" s="9">
        <v>-7.4741000000000002E-2</v>
      </c>
      <c r="E267" s="9">
        <v>32.451352</v>
      </c>
      <c r="F267" s="9">
        <v>21.957349000000001</v>
      </c>
      <c r="G267" s="9">
        <v>86.080212000000003</v>
      </c>
      <c r="H267" s="9">
        <v>11.5</v>
      </c>
      <c r="I267" s="9">
        <v>46.297294000000001</v>
      </c>
      <c r="L267" s="4">
        <f t="shared" ref="L267:L330" si="71">0.000063090994667*C267</f>
        <v>7.2380727231150953E-4</v>
      </c>
      <c r="M267" s="4">
        <f t="shared" ref="M267:M330" si="72">249.088908333*E267</f>
        <v>8083.2718436099167</v>
      </c>
      <c r="N267" s="4" t="s">
        <v>18</v>
      </c>
      <c r="O267" s="4">
        <f t="shared" si="61"/>
        <v>1.4428442936374319</v>
      </c>
      <c r="P267" s="9">
        <f t="shared" si="62"/>
        <v>-7577.1202133576271</v>
      </c>
      <c r="Q267" s="9">
        <f t="shared" si="63"/>
        <v>47.874139788046826</v>
      </c>
      <c r="R267" s="4">
        <f t="shared" ref="R267:R330" si="73">LN(O267)</f>
        <v>0.36661636935244751</v>
      </c>
      <c r="S267" s="4">
        <f t="shared" ref="S267:S330" si="74">LN(Q267)</f>
        <v>3.8685754794656901</v>
      </c>
      <c r="AH267" s="4">
        <f t="shared" si="67"/>
        <v>8.1750250976257266E-4</v>
      </c>
      <c r="AI267" s="4">
        <f t="shared" si="68"/>
        <v>2294.4301704386794</v>
      </c>
      <c r="AJ267" s="4"/>
      <c r="AK267" s="9">
        <f t="shared" si="64"/>
        <v>0.735566027624317</v>
      </c>
      <c r="AL267" s="9">
        <f t="shared" si="65"/>
        <v>-2509.2193464989932</v>
      </c>
      <c r="AM267" s="9">
        <f t="shared" si="66"/>
        <v>23.597576961247807</v>
      </c>
      <c r="AN267" s="4">
        <f t="shared" si="69"/>
        <v>-0.30711497053715858</v>
      </c>
      <c r="AO267" s="4">
        <f t="shared" si="70"/>
        <v>3.1611440356269553</v>
      </c>
      <c r="AY267" s="6">
        <v>447790.772</v>
      </c>
      <c r="AZ267" s="6">
        <v>24.855485999999999</v>
      </c>
      <c r="BA267" s="6">
        <v>12.957515000000001</v>
      </c>
      <c r="BB267" s="6">
        <v>9.21129</v>
      </c>
      <c r="BC267" s="6">
        <v>0.26553300000000002</v>
      </c>
      <c r="BD267" s="6">
        <v>21.418775</v>
      </c>
      <c r="BE267" s="6">
        <v>85.795226999999997</v>
      </c>
      <c r="BF267" s="6">
        <v>13</v>
      </c>
      <c r="BG267" s="6">
        <v>44.249177000000003</v>
      </c>
    </row>
    <row r="268" spans="1:59" x14ac:dyDescent="0.25">
      <c r="A268" s="9">
        <v>17818.42599</v>
      </c>
      <c r="B268" s="9">
        <v>23.238831000000001</v>
      </c>
      <c r="C268" s="9">
        <v>11.481168</v>
      </c>
      <c r="D268" s="9">
        <v>-5.7986999999999997E-2</v>
      </c>
      <c r="E268" s="9">
        <v>32.470314000000002</v>
      </c>
      <c r="F268" s="9">
        <v>21.996203999999999</v>
      </c>
      <c r="G268" s="9">
        <v>86.079626000000005</v>
      </c>
      <c r="H268" s="9">
        <v>11.5</v>
      </c>
      <c r="I268" s="9">
        <v>46.311608999999997</v>
      </c>
      <c r="L268" s="4">
        <f t="shared" si="71"/>
        <v>7.2435830905893115E-4</v>
      </c>
      <c r="M268" s="4">
        <f t="shared" si="72"/>
        <v>8087.9950674897273</v>
      </c>
      <c r="N268" s="4" t="s">
        <v>18</v>
      </c>
      <c r="O268" s="4">
        <f t="shared" si="61"/>
        <v>1.4439427355252328</v>
      </c>
      <c r="P268" s="9">
        <f t="shared" si="62"/>
        <v>-7581.5476823113304</v>
      </c>
      <c r="Q268" s="9">
        <f t="shared" si="63"/>
        <v>47.902113643763563</v>
      </c>
      <c r="R268" s="4">
        <f t="shared" si="73"/>
        <v>0.36737738284579985</v>
      </c>
      <c r="S268" s="4">
        <f t="shared" si="74"/>
        <v>3.8691596296179434</v>
      </c>
      <c r="AH268" s="4">
        <f t="shared" si="67"/>
        <v>8.1713178707790927E-4</v>
      </c>
      <c r="AI268" s="4">
        <f t="shared" si="68"/>
        <v>2296.5690968945351</v>
      </c>
      <c r="AJ268" s="4"/>
      <c r="AK268" s="9">
        <f t="shared" si="64"/>
        <v>0.73523246166060241</v>
      </c>
      <c r="AL268" s="9">
        <f t="shared" si="65"/>
        <v>-2511.5585049152833</v>
      </c>
      <c r="AM268" s="9">
        <f t="shared" si="66"/>
        <v>23.619575225700046</v>
      </c>
      <c r="AN268" s="4">
        <f t="shared" si="69"/>
        <v>-0.30756855540532874</v>
      </c>
      <c r="AO268" s="4">
        <f t="shared" si="70"/>
        <v>3.162075826936892</v>
      </c>
      <c r="AY268" s="6">
        <v>447791.18420000002</v>
      </c>
      <c r="AZ268" s="6">
        <v>24.875799000000001</v>
      </c>
      <c r="BA268" s="6">
        <v>12.951639</v>
      </c>
      <c r="BB268" s="6">
        <v>9.2198770000000003</v>
      </c>
      <c r="BC268" s="6">
        <v>0.26007599999999997</v>
      </c>
      <c r="BD268" s="6">
        <v>21.343111</v>
      </c>
      <c r="BE268" s="6">
        <v>85.795906000000002</v>
      </c>
      <c r="BF268" s="6">
        <v>13</v>
      </c>
      <c r="BG268" s="6">
        <v>44.261529000000003</v>
      </c>
    </row>
    <row r="269" spans="1:59" x14ac:dyDescent="0.25">
      <c r="A269" s="9">
        <v>17820.295340000001</v>
      </c>
      <c r="B269" s="9">
        <v>23.260463000000001</v>
      </c>
      <c r="C269" s="9">
        <v>11.443289999999999</v>
      </c>
      <c r="D269" s="9">
        <v>-5.6748E-2</v>
      </c>
      <c r="E269" s="9">
        <v>32.454016000000003</v>
      </c>
      <c r="F269" s="9">
        <v>22.050599999999999</v>
      </c>
      <c r="G269" s="9">
        <v>86.082453000000001</v>
      </c>
      <c r="H269" s="9">
        <v>11.5</v>
      </c>
      <c r="I269" s="9">
        <v>46.379503999999997</v>
      </c>
      <c r="L269" s="4">
        <f t="shared" si="71"/>
        <v>7.219685483629344E-4</v>
      </c>
      <c r="M269" s="4">
        <f t="shared" si="72"/>
        <v>8083.9354164617162</v>
      </c>
      <c r="N269" s="4" t="s">
        <v>18</v>
      </c>
      <c r="O269" s="4">
        <f t="shared" si="61"/>
        <v>1.4391789638483243</v>
      </c>
      <c r="P269" s="9">
        <f t="shared" si="62"/>
        <v>-7577.7422351534651</v>
      </c>
      <c r="Q269" s="9">
        <f t="shared" si="63"/>
        <v>47.878069877258383</v>
      </c>
      <c r="R269" s="4">
        <f t="shared" si="73"/>
        <v>0.36407278698838919</v>
      </c>
      <c r="S269" s="4">
        <f t="shared" si="74"/>
        <v>3.868657568207611</v>
      </c>
      <c r="AH269" s="4">
        <f t="shared" si="67"/>
        <v>8.1860559271333037E-4</v>
      </c>
      <c r="AI269" s="4">
        <f t="shared" si="68"/>
        <v>2301.7792895901362</v>
      </c>
      <c r="AJ269" s="4"/>
      <c r="AK269" s="9">
        <f t="shared" si="64"/>
        <v>0.73655855099218359</v>
      </c>
      <c r="AL269" s="9">
        <f t="shared" si="65"/>
        <v>-2517.2564409340948</v>
      </c>
      <c r="AM269" s="9">
        <f t="shared" si="66"/>
        <v>23.673160610298556</v>
      </c>
      <c r="AN269" s="4">
        <f t="shared" si="69"/>
        <v>-0.30576654726827068</v>
      </c>
      <c r="AO269" s="4">
        <f t="shared" si="70"/>
        <v>3.164341942719056</v>
      </c>
      <c r="AY269" s="6">
        <v>447792.86180000001</v>
      </c>
      <c r="AZ269" s="6">
        <v>24.785356</v>
      </c>
      <c r="BA269" s="6">
        <v>12.974999</v>
      </c>
      <c r="BB269" s="6">
        <v>9.2407939999999993</v>
      </c>
      <c r="BC269" s="6">
        <v>0.271457</v>
      </c>
      <c r="BD269" s="6">
        <v>21.335975000000001</v>
      </c>
      <c r="BE269" s="6">
        <v>85.792260999999996</v>
      </c>
      <c r="BF269" s="6">
        <v>13</v>
      </c>
      <c r="BG269" s="6">
        <v>44.261062000000003</v>
      </c>
    </row>
    <row r="270" spans="1:59" x14ac:dyDescent="0.25">
      <c r="A270" s="9">
        <v>17821.179990000001</v>
      </c>
      <c r="B270" s="9">
        <v>23.200951</v>
      </c>
      <c r="C270" s="9">
        <v>11.458168000000001</v>
      </c>
      <c r="D270" s="9">
        <v>-6.8557000000000007E-2</v>
      </c>
      <c r="E270" s="9">
        <v>32.436357999999998</v>
      </c>
      <c r="F270" s="9">
        <v>22.069841</v>
      </c>
      <c r="G270" s="9">
        <v>86.078379999999996</v>
      </c>
      <c r="H270" s="9">
        <v>11.5</v>
      </c>
      <c r="I270" s="9">
        <v>46.381284000000001</v>
      </c>
      <c r="L270" s="4">
        <f t="shared" si="71"/>
        <v>7.2290721618159016E-4</v>
      </c>
      <c r="M270" s="4">
        <f t="shared" si="72"/>
        <v>8079.5370045183708</v>
      </c>
      <c r="N270" s="4" t="s">
        <v>18</v>
      </c>
      <c r="O270" s="4">
        <f t="shared" si="61"/>
        <v>1.4410501131964697</v>
      </c>
      <c r="P270" s="9">
        <f t="shared" si="62"/>
        <v>-7573.6192393310566</v>
      </c>
      <c r="Q270" s="9">
        <f t="shared" si="63"/>
        <v>47.852019758903452</v>
      </c>
      <c r="R270" s="4">
        <f t="shared" si="73"/>
        <v>0.36537209309309954</v>
      </c>
      <c r="S270" s="4">
        <f t="shared" si="74"/>
        <v>3.8681133272255552</v>
      </c>
      <c r="AH270" s="4">
        <f t="shared" si="67"/>
        <v>8.2071617575792555E-4</v>
      </c>
      <c r="AI270" s="4">
        <f t="shared" si="68"/>
        <v>2300.9024966328043</v>
      </c>
      <c r="AJ270" s="4"/>
      <c r="AK270" s="9">
        <f t="shared" si="64"/>
        <v>0.73845759493094165</v>
      </c>
      <c r="AL270" s="9">
        <f t="shared" si="65"/>
        <v>-2516.2975684960679</v>
      </c>
      <c r="AM270" s="9">
        <f t="shared" si="66"/>
        <v>23.664143038285999</v>
      </c>
      <c r="AN270" s="4">
        <f t="shared" si="69"/>
        <v>-0.30319159919968824</v>
      </c>
      <c r="AO270" s="4">
        <f t="shared" si="70"/>
        <v>3.1639609505024913</v>
      </c>
      <c r="AY270" s="6">
        <v>447793.32199999999</v>
      </c>
      <c r="AZ270" s="6">
        <v>24.838508000000001</v>
      </c>
      <c r="BA270" s="6">
        <v>13.008452</v>
      </c>
      <c r="BB270" s="6">
        <v>9.2372739999999993</v>
      </c>
      <c r="BC270" s="6">
        <v>0.273561</v>
      </c>
      <c r="BD270" s="6">
        <v>21.275721999999998</v>
      </c>
      <c r="BE270" s="6">
        <v>85.792140000000003</v>
      </c>
      <c r="BF270" s="6">
        <v>13</v>
      </c>
      <c r="BG270" s="6">
        <v>44.227888</v>
      </c>
    </row>
    <row r="271" spans="1:59" x14ac:dyDescent="0.25">
      <c r="A271" s="9">
        <v>17822.894049999999</v>
      </c>
      <c r="B271" s="9">
        <v>23.316099000000001</v>
      </c>
      <c r="C271" s="9">
        <v>11.406091</v>
      </c>
      <c r="D271" s="9">
        <v>-6.6675999999999999E-2</v>
      </c>
      <c r="E271" s="9">
        <v>32.435482999999998</v>
      </c>
      <c r="F271" s="9">
        <v>22.050599999999999</v>
      </c>
      <c r="G271" s="9">
        <v>86.079672000000002</v>
      </c>
      <c r="H271" s="9">
        <v>11.5</v>
      </c>
      <c r="I271" s="9">
        <v>46.468336999999998</v>
      </c>
      <c r="L271" s="4">
        <f t="shared" si="71"/>
        <v>7.1962162645231671E-4</v>
      </c>
      <c r="M271" s="4">
        <f t="shared" si="72"/>
        <v>8079.3190517235798</v>
      </c>
      <c r="N271" s="4" t="s">
        <v>18</v>
      </c>
      <c r="O271" s="4">
        <f t="shared" si="61"/>
        <v>1.4345005874132088</v>
      </c>
      <c r="P271" s="9">
        <f t="shared" si="62"/>
        <v>-7573.4149341240909</v>
      </c>
      <c r="Q271" s="9">
        <f t="shared" si="63"/>
        <v>47.850728907529536</v>
      </c>
      <c r="R271" s="4">
        <f t="shared" si="73"/>
        <v>0.36081676592906187</v>
      </c>
      <c r="S271" s="4">
        <f t="shared" si="74"/>
        <v>3.8680863509601502</v>
      </c>
      <c r="AH271" s="4">
        <f t="shared" si="67"/>
        <v>8.2272461448215477E-4</v>
      </c>
      <c r="AI271" s="4">
        <f t="shared" si="68"/>
        <v>2289.0319156172868</v>
      </c>
      <c r="AJ271" s="4"/>
      <c r="AK271" s="9">
        <f t="shared" si="64"/>
        <v>0.7402647322503576</v>
      </c>
      <c r="AL271" s="9">
        <f t="shared" si="65"/>
        <v>-2503.3157432385028</v>
      </c>
      <c r="AM271" s="9">
        <f t="shared" si="66"/>
        <v>23.542057409925015</v>
      </c>
      <c r="AN271" s="4">
        <f t="shared" si="69"/>
        <v>-0.30074741047559889</v>
      </c>
      <c r="AO271" s="4">
        <f t="shared" si="70"/>
        <v>3.1587884986044683</v>
      </c>
      <c r="AY271" s="6">
        <v>447795.39399999997</v>
      </c>
      <c r="AZ271" s="6">
        <v>24.930232</v>
      </c>
      <c r="BA271" s="6">
        <v>13.040286</v>
      </c>
      <c r="BB271" s="6">
        <v>9.1896179999999994</v>
      </c>
      <c r="BC271" s="6">
        <v>0.28568700000000002</v>
      </c>
      <c r="BD271" s="6">
        <v>21.238087</v>
      </c>
      <c r="BE271" s="6">
        <v>85.791527000000002</v>
      </c>
      <c r="BF271" s="6">
        <v>13</v>
      </c>
      <c r="BG271" s="6">
        <v>44.165773999999999</v>
      </c>
    </row>
    <row r="272" spans="1:59" x14ac:dyDescent="0.25">
      <c r="A272" s="9">
        <v>17823.491989999999</v>
      </c>
      <c r="B272" s="9">
        <v>23.196884000000001</v>
      </c>
      <c r="C272" s="9">
        <v>11.455738</v>
      </c>
      <c r="D272" s="9">
        <v>-5.8573E-2</v>
      </c>
      <c r="E272" s="9">
        <v>32.433937</v>
      </c>
      <c r="F272" s="9">
        <v>21.920712000000002</v>
      </c>
      <c r="G272" s="9">
        <v>86.086878999999996</v>
      </c>
      <c r="H272" s="9">
        <v>11.5</v>
      </c>
      <c r="I272" s="9">
        <v>46.432797000000001</v>
      </c>
      <c r="L272" s="4">
        <f t="shared" si="71"/>
        <v>7.2275390506454926E-4</v>
      </c>
      <c r="M272" s="4">
        <f t="shared" si="72"/>
        <v>8078.9339602712971</v>
      </c>
      <c r="N272" s="4" t="s">
        <v>18</v>
      </c>
      <c r="O272" s="4">
        <f t="shared" si="61"/>
        <v>1.4407445013591262</v>
      </c>
      <c r="P272" s="9">
        <f t="shared" si="62"/>
        <v>-7573.0539560098396</v>
      </c>
      <c r="Q272" s="9">
        <f t="shared" si="63"/>
        <v>47.848448157559169</v>
      </c>
      <c r="R272" s="4">
        <f t="shared" si="73"/>
        <v>0.36515999481451611</v>
      </c>
      <c r="S272" s="4">
        <f t="shared" si="74"/>
        <v>3.8680386859740818</v>
      </c>
      <c r="AH272" s="4">
        <f t="shared" si="67"/>
        <v>8.2156064872154332E-4</v>
      </c>
      <c r="AI272" s="4">
        <f t="shared" si="68"/>
        <v>2293.3976969136393</v>
      </c>
      <c r="AJ272" s="4"/>
      <c r="AK272" s="9">
        <f t="shared" si="64"/>
        <v>0.73921742822303138</v>
      </c>
      <c r="AL272" s="9">
        <f t="shared" si="65"/>
        <v>-2508.0902197218279</v>
      </c>
      <c r="AM272" s="9">
        <f t="shared" si="66"/>
        <v>23.586958257840973</v>
      </c>
      <c r="AN272" s="4">
        <f t="shared" si="69"/>
        <v>-0.30216318179105228</v>
      </c>
      <c r="AO272" s="4">
        <f t="shared" si="70"/>
        <v>3.1606939430897798</v>
      </c>
      <c r="AY272" s="6">
        <v>447795.68599999999</v>
      </c>
      <c r="AZ272" s="6">
        <v>24.859546000000002</v>
      </c>
      <c r="BA272" s="6">
        <v>13.021837</v>
      </c>
      <c r="BB272" s="6">
        <v>9.2071450000000006</v>
      </c>
      <c r="BC272" s="6">
        <v>0.27913100000000002</v>
      </c>
      <c r="BD272" s="6">
        <v>21.346443000000001</v>
      </c>
      <c r="BE272" s="6">
        <v>85.796548000000001</v>
      </c>
      <c r="BF272" s="6">
        <v>13</v>
      </c>
      <c r="BG272" s="6">
        <v>44.180929999999996</v>
      </c>
    </row>
    <row r="273" spans="1:59" x14ac:dyDescent="0.25">
      <c r="A273" s="9">
        <v>17826.007979999998</v>
      </c>
      <c r="B273" s="9">
        <v>23.358972999999999</v>
      </c>
      <c r="C273" s="9">
        <v>11.447817000000001</v>
      </c>
      <c r="D273" s="9">
        <v>-7.2012000000000007E-2</v>
      </c>
      <c r="E273" s="9">
        <v>32.476368000000001</v>
      </c>
      <c r="F273" s="9">
        <v>22.031358000000001</v>
      </c>
      <c r="G273" s="9">
        <v>86.082453000000001</v>
      </c>
      <c r="H273" s="9">
        <v>11.5</v>
      </c>
      <c r="I273" s="9">
        <v>46.491556000000003</v>
      </c>
      <c r="L273" s="4">
        <f t="shared" si="71"/>
        <v>7.2225416129579202E-4</v>
      </c>
      <c r="M273" s="4">
        <f t="shared" si="72"/>
        <v>8089.5030517407749</v>
      </c>
      <c r="N273" s="4" t="s">
        <v>18</v>
      </c>
      <c r="O273" s="4">
        <f t="shared" si="61"/>
        <v>1.4397483073823381</v>
      </c>
      <c r="P273" s="9">
        <f t="shared" si="62"/>
        <v>-7582.9612408518706</v>
      </c>
      <c r="Q273" s="9">
        <f t="shared" si="63"/>
        <v>47.911044860012332</v>
      </c>
      <c r="R273" s="4">
        <f t="shared" si="73"/>
        <v>0.36446831177091876</v>
      </c>
      <c r="S273" s="4">
        <f t="shared" si="74"/>
        <v>3.8693460594656615</v>
      </c>
      <c r="AH273" s="4">
        <f t="shared" si="67"/>
        <v>8.2311275028134625E-4</v>
      </c>
      <c r="AI273" s="4">
        <f t="shared" si="68"/>
        <v>2295.7060038271611</v>
      </c>
      <c r="AJ273" s="4"/>
      <c r="AK273" s="9">
        <f t="shared" si="64"/>
        <v>0.7406139660503529</v>
      </c>
      <c r="AL273" s="9">
        <f t="shared" si="65"/>
        <v>-2510.6146148591001</v>
      </c>
      <c r="AM273" s="9">
        <f t="shared" si="66"/>
        <v>23.610698553250181</v>
      </c>
      <c r="AN273" s="4">
        <f t="shared" si="69"/>
        <v>-0.30027575292948078</v>
      </c>
      <c r="AO273" s="4">
        <f t="shared" si="70"/>
        <v>3.1616999378367812</v>
      </c>
      <c r="AY273" s="6">
        <v>447799.15399999998</v>
      </c>
      <c r="AZ273" s="6">
        <v>24.896823999999999</v>
      </c>
      <c r="BA273" s="6">
        <v>13.046438</v>
      </c>
      <c r="BB273" s="6">
        <v>9.216412</v>
      </c>
      <c r="BC273" s="6">
        <v>0.30999500000000002</v>
      </c>
      <c r="BD273" s="6">
        <v>21.428031000000001</v>
      </c>
      <c r="BE273" s="6">
        <v>85.790169000000006</v>
      </c>
      <c r="BF273" s="6">
        <v>13</v>
      </c>
      <c r="BG273" s="6">
        <v>44.097684999999998</v>
      </c>
    </row>
    <row r="274" spans="1:59" x14ac:dyDescent="0.25">
      <c r="A274" s="9">
        <v>17827.082989999999</v>
      </c>
      <c r="B274" s="9">
        <v>23.318686</v>
      </c>
      <c r="C274" s="9">
        <v>11.486331</v>
      </c>
      <c r="D274" s="9">
        <v>-7.2441000000000005E-2</v>
      </c>
      <c r="E274" s="9">
        <v>32.477615999999998</v>
      </c>
      <c r="F274" s="9">
        <v>22.103663999999998</v>
      </c>
      <c r="G274" s="9">
        <v>86.075357999999994</v>
      </c>
      <c r="H274" s="9">
        <v>11.5</v>
      </c>
      <c r="I274" s="9">
        <v>46.466999999999999</v>
      </c>
      <c r="L274" s="4">
        <f t="shared" si="71"/>
        <v>7.2468404786439676E-4</v>
      </c>
      <c r="M274" s="4">
        <f t="shared" si="72"/>
        <v>8089.813914698374</v>
      </c>
      <c r="N274" s="4" t="s">
        <v>18</v>
      </c>
      <c r="O274" s="4">
        <f t="shared" si="61"/>
        <v>1.4445920663549459</v>
      </c>
      <c r="P274" s="9">
        <f t="shared" si="62"/>
        <v>-7583.2526384499197</v>
      </c>
      <c r="Q274" s="9">
        <f t="shared" si="63"/>
        <v>47.912885982886209</v>
      </c>
      <c r="R274" s="4">
        <f t="shared" si="73"/>
        <v>0.3678269746874685</v>
      </c>
      <c r="S274" s="4">
        <f t="shared" si="74"/>
        <v>3.869384486669762</v>
      </c>
      <c r="AH274" s="4">
        <f t="shared" si="67"/>
        <v>8.2093402896251072E-4</v>
      </c>
      <c r="AI274" s="4">
        <f t="shared" si="68"/>
        <v>2298.6661764137907</v>
      </c>
      <c r="AJ274" s="4"/>
      <c r="AK274" s="9">
        <f t="shared" si="64"/>
        <v>0.73865361318701828</v>
      </c>
      <c r="AL274" s="9">
        <f t="shared" si="65"/>
        <v>-2513.851898965213</v>
      </c>
      <c r="AM274" s="9">
        <f t="shared" si="66"/>
        <v>23.641143106033503</v>
      </c>
      <c r="AN274" s="4">
        <f t="shared" si="69"/>
        <v>-0.30292619161744261</v>
      </c>
      <c r="AO274" s="4">
        <f t="shared" si="70"/>
        <v>3.1629885461079947</v>
      </c>
      <c r="AY274" s="6">
        <v>447800.21399999998</v>
      </c>
      <c r="AZ274" s="6">
        <v>24.893312000000002</v>
      </c>
      <c r="BA274" s="6">
        <v>13.011905</v>
      </c>
      <c r="BB274" s="6">
        <v>9.2282960000000003</v>
      </c>
      <c r="BC274" s="6">
        <v>0.31161499999999998</v>
      </c>
      <c r="BD274" s="6">
        <v>21.360782</v>
      </c>
      <c r="BE274" s="6">
        <v>85.785752000000002</v>
      </c>
      <c r="BF274" s="6">
        <v>13</v>
      </c>
      <c r="BG274" s="6">
        <v>44.123240000000003</v>
      </c>
    </row>
    <row r="275" spans="1:59" x14ac:dyDescent="0.25">
      <c r="A275" s="9">
        <v>17828.359189999999</v>
      </c>
      <c r="B275" s="9">
        <v>23.275071000000001</v>
      </c>
      <c r="C275" s="9">
        <v>11.532692000000001</v>
      </c>
      <c r="D275" s="9">
        <v>-9.1757000000000005E-2</v>
      </c>
      <c r="E275" s="9">
        <v>32.472233000000003</v>
      </c>
      <c r="F275" s="9">
        <v>22.019887000000001</v>
      </c>
      <c r="G275" s="9">
        <v>86.083288999999994</v>
      </c>
      <c r="H275" s="9">
        <v>11.5</v>
      </c>
      <c r="I275" s="9">
        <v>46.419615999999998</v>
      </c>
      <c r="L275" s="4">
        <f t="shared" si="71"/>
        <v>7.2760900946815363E-4</v>
      </c>
      <c r="M275" s="4">
        <f t="shared" si="72"/>
        <v>8088.4730691048189</v>
      </c>
      <c r="N275" s="4" t="s">
        <v>18</v>
      </c>
      <c r="O275" s="4">
        <f t="shared" si="61"/>
        <v>1.4504227126064149</v>
      </c>
      <c r="P275" s="9">
        <f t="shared" si="62"/>
        <v>-7581.995752816666</v>
      </c>
      <c r="Q275" s="9">
        <f t="shared" si="63"/>
        <v>47.904944665233899</v>
      </c>
      <c r="R275" s="4">
        <f t="shared" si="73"/>
        <v>0.37185503988251289</v>
      </c>
      <c r="S275" s="4">
        <f t="shared" si="74"/>
        <v>3.8692187280084194</v>
      </c>
      <c r="AH275" s="4">
        <f t="shared" si="67"/>
        <v>8.2076690091763781E-4</v>
      </c>
      <c r="AI275" s="4">
        <f t="shared" si="68"/>
        <v>2297.297432862501</v>
      </c>
      <c r="AJ275" s="4"/>
      <c r="AK275" s="9">
        <f t="shared" si="64"/>
        <v>0.73850323601923751</v>
      </c>
      <c r="AL275" s="9">
        <f t="shared" si="65"/>
        <v>-2512.3550228155086</v>
      </c>
      <c r="AM275" s="9">
        <f t="shared" si="66"/>
        <v>23.627065958815031</v>
      </c>
      <c r="AN275" s="4">
        <f t="shared" si="69"/>
        <v>-0.30312979513914184</v>
      </c>
      <c r="AO275" s="4">
        <f t="shared" si="70"/>
        <v>3.1623929175486243</v>
      </c>
      <c r="AY275" s="6">
        <v>447801.56300000002</v>
      </c>
      <c r="AZ275" s="6">
        <v>24.856403</v>
      </c>
      <c r="BA275" s="6">
        <v>13.009256000000001</v>
      </c>
      <c r="BB275" s="6">
        <v>9.2228010000000005</v>
      </c>
      <c r="BC275" s="6">
        <v>0.30956600000000001</v>
      </c>
      <c r="BD275" s="6">
        <v>21.324126</v>
      </c>
      <c r="BE275" s="6">
        <v>85.786989000000005</v>
      </c>
      <c r="BF275" s="6">
        <v>13</v>
      </c>
      <c r="BG275" s="6">
        <v>44.123981999999998</v>
      </c>
    </row>
    <row r="276" spans="1:59" x14ac:dyDescent="0.25">
      <c r="A276" s="9">
        <v>17829.056980000001</v>
      </c>
      <c r="B276" s="9">
        <v>23.183399999999999</v>
      </c>
      <c r="C276" s="9">
        <v>11.59186</v>
      </c>
      <c r="D276" s="9">
        <v>-0.108138</v>
      </c>
      <c r="E276" s="9">
        <v>32.536586999999997</v>
      </c>
      <c r="F276" s="9">
        <v>22.038170000000001</v>
      </c>
      <c r="G276" s="9">
        <v>86.082136000000006</v>
      </c>
      <c r="H276" s="9">
        <v>11.5</v>
      </c>
      <c r="I276" s="9">
        <v>46.343107000000003</v>
      </c>
      <c r="L276" s="4">
        <f t="shared" si="71"/>
        <v>7.313419774406107E-4</v>
      </c>
      <c r="M276" s="4">
        <f t="shared" si="72"/>
        <v>8104.5029367116786</v>
      </c>
      <c r="N276" s="4" t="s">
        <v>18</v>
      </c>
      <c r="O276" s="4">
        <f t="shared" si="61"/>
        <v>1.4578640464302521</v>
      </c>
      <c r="P276" s="9">
        <f t="shared" si="62"/>
        <v>-7597.0218754327698</v>
      </c>
      <c r="Q276" s="9">
        <f t="shared" si="63"/>
        <v>47.999883464453099</v>
      </c>
      <c r="R276" s="4">
        <f t="shared" si="73"/>
        <v>0.37697238262024746</v>
      </c>
      <c r="S276" s="4">
        <f t="shared" si="74"/>
        <v>3.8711985830810498</v>
      </c>
      <c r="AH276" s="4">
        <f t="shared" si="67"/>
        <v>8.2099062158472701E-4</v>
      </c>
      <c r="AI276" s="4">
        <f t="shared" si="68"/>
        <v>2299.6473376237141</v>
      </c>
      <c r="AJ276" s="4"/>
      <c r="AK276" s="9">
        <f t="shared" si="64"/>
        <v>0.7387045336549305</v>
      </c>
      <c r="AL276" s="9">
        <f t="shared" si="65"/>
        <v>-2514.9249099121985</v>
      </c>
      <c r="AM276" s="9">
        <f t="shared" si="66"/>
        <v>23.651234076532784</v>
      </c>
      <c r="AN276" s="4">
        <f t="shared" si="69"/>
        <v>-0.30285725712374351</v>
      </c>
      <c r="AO276" s="4">
        <f t="shared" si="70"/>
        <v>3.1634152944024807</v>
      </c>
      <c r="AY276" s="6">
        <v>447801.84100000001</v>
      </c>
      <c r="AZ276" s="6">
        <v>24.834994999999999</v>
      </c>
      <c r="BA276" s="6">
        <v>13.012802000000001</v>
      </c>
      <c r="BB276" s="6">
        <v>9.2322349999999993</v>
      </c>
      <c r="BC276" s="6">
        <v>0.31649500000000003</v>
      </c>
      <c r="BD276" s="6">
        <v>21.305478000000001</v>
      </c>
      <c r="BE276" s="6">
        <v>85.793396000000001</v>
      </c>
      <c r="BF276" s="6">
        <v>13</v>
      </c>
      <c r="BG276" s="6">
        <v>44.119371000000001</v>
      </c>
    </row>
    <row r="277" spans="1:59" x14ac:dyDescent="0.25">
      <c r="A277" s="9">
        <v>17830.24699</v>
      </c>
      <c r="B277" s="9">
        <v>23.271374999999999</v>
      </c>
      <c r="C277" s="9">
        <v>11.627708999999999</v>
      </c>
      <c r="D277" s="9">
        <v>-0.132548</v>
      </c>
      <c r="E277" s="9">
        <v>32.600121999999999</v>
      </c>
      <c r="F277" s="9">
        <v>21.959199000000002</v>
      </c>
      <c r="G277" s="9">
        <v>86.078603000000001</v>
      </c>
      <c r="H277" s="9">
        <v>11.5</v>
      </c>
      <c r="I277" s="9">
        <v>46.258547999999998</v>
      </c>
      <c r="L277" s="4">
        <f t="shared" si="71"/>
        <v>7.3360372650842795E-4</v>
      </c>
      <c r="M277" s="4">
        <f t="shared" si="72"/>
        <v>8120.328800502617</v>
      </c>
      <c r="N277" s="4" t="s">
        <v>18</v>
      </c>
      <c r="O277" s="4">
        <f t="shared" si="61"/>
        <v>1.4623726385112881</v>
      </c>
      <c r="P277" s="9">
        <f t="shared" si="62"/>
        <v>-7611.8567683751571</v>
      </c>
      <c r="Q277" s="9">
        <f t="shared" si="63"/>
        <v>48.093614026786334</v>
      </c>
      <c r="R277" s="4">
        <f t="shared" si="73"/>
        <v>0.38006021155316855</v>
      </c>
      <c r="S277" s="4">
        <f t="shared" si="74"/>
        <v>3.8731494037818504</v>
      </c>
      <c r="AH277" s="4">
        <f t="shared" si="67"/>
        <v>8.2349350443416155E-4</v>
      </c>
      <c r="AI277" s="4">
        <f t="shared" si="68"/>
        <v>2293.9035964864634</v>
      </c>
      <c r="AJ277" s="4"/>
      <c r="AK277" s="9">
        <f t="shared" si="64"/>
        <v>0.74095655805018557</v>
      </c>
      <c r="AL277" s="9">
        <f t="shared" si="65"/>
        <v>-2508.6434782222914</v>
      </c>
      <c r="AM277" s="9">
        <f t="shared" si="66"/>
        <v>23.592161294419807</v>
      </c>
      <c r="AN277" s="4">
        <f t="shared" si="69"/>
        <v>-0.29981328151773778</v>
      </c>
      <c r="AO277" s="4">
        <f t="shared" si="70"/>
        <v>3.1609145083164862</v>
      </c>
      <c r="AY277" s="6">
        <v>447803.66850000003</v>
      </c>
      <c r="AZ277" s="6">
        <v>24.891835</v>
      </c>
      <c r="BA277" s="6">
        <v>13.052473000000001</v>
      </c>
      <c r="BB277" s="6">
        <v>9.2091759999999994</v>
      </c>
      <c r="BC277" s="6">
        <v>0.31891700000000001</v>
      </c>
      <c r="BD277" s="6">
        <v>21.335470000000001</v>
      </c>
      <c r="BE277" s="6">
        <v>85.789072000000004</v>
      </c>
      <c r="BF277" s="6">
        <v>13</v>
      </c>
      <c r="BG277" s="6">
        <v>44.058689999999999</v>
      </c>
    </row>
    <row r="278" spans="1:59" x14ac:dyDescent="0.25">
      <c r="A278" s="9">
        <v>17831.22106</v>
      </c>
      <c r="B278" s="9">
        <v>23.295770000000001</v>
      </c>
      <c r="C278" s="9">
        <v>11.606745999999999</v>
      </c>
      <c r="D278" s="9">
        <v>-0.13369400000000001</v>
      </c>
      <c r="E278" s="9">
        <v>32.592914</v>
      </c>
      <c r="F278" s="9">
        <v>21.990216</v>
      </c>
      <c r="G278" s="9">
        <v>86.079273000000001</v>
      </c>
      <c r="H278" s="9">
        <v>11.5</v>
      </c>
      <c r="I278" s="9">
        <v>46.241013000000002</v>
      </c>
      <c r="L278" s="4">
        <f t="shared" si="71"/>
        <v>7.3228114998722359E-4</v>
      </c>
      <c r="M278" s="4">
        <f t="shared" si="72"/>
        <v>8118.5333676513528</v>
      </c>
      <c r="N278" s="4" t="s">
        <v>18</v>
      </c>
      <c r="O278" s="4">
        <f t="shared" si="61"/>
        <v>1.4597362019079028</v>
      </c>
      <c r="P278" s="9">
        <f t="shared" si="62"/>
        <v>-7610.1737604530872</v>
      </c>
      <c r="Q278" s="9">
        <f t="shared" si="63"/>
        <v>48.08298036198272</v>
      </c>
      <c r="R278" s="4">
        <f t="shared" si="73"/>
        <v>0.37825573577026833</v>
      </c>
      <c r="S278" s="4">
        <f t="shared" si="74"/>
        <v>3.8729282758678392</v>
      </c>
      <c r="AH278" s="4">
        <f t="shared" si="67"/>
        <v>8.2450460071469488E-4</v>
      </c>
      <c r="AI278" s="4">
        <f t="shared" si="68"/>
        <v>2292.0384187408663</v>
      </c>
      <c r="AJ278" s="4"/>
      <c r="AK278" s="9">
        <f t="shared" si="64"/>
        <v>0.74186631436987405</v>
      </c>
      <c r="AL278" s="9">
        <f t="shared" si="65"/>
        <v>-2506.603695035943</v>
      </c>
      <c r="AM278" s="9">
        <f t="shared" si="66"/>
        <v>23.572978459411271</v>
      </c>
      <c r="AN278" s="4">
        <f t="shared" si="69"/>
        <v>-0.29858622136003521</v>
      </c>
      <c r="AO278" s="4">
        <f t="shared" si="70"/>
        <v>3.1601010755071535</v>
      </c>
      <c r="AY278" s="6">
        <v>447805.3089</v>
      </c>
      <c r="AZ278" s="6">
        <v>24.852712</v>
      </c>
      <c r="BA278" s="6">
        <v>13.068498999999999</v>
      </c>
      <c r="BB278" s="6">
        <v>9.2016880000000008</v>
      </c>
      <c r="BC278" s="6">
        <v>0.33089400000000002</v>
      </c>
      <c r="BD278" s="6">
        <v>21.405346000000002</v>
      </c>
      <c r="BE278" s="6">
        <v>85.786366000000001</v>
      </c>
      <c r="BF278" s="6">
        <v>13</v>
      </c>
      <c r="BG278" s="6">
        <v>44.002305</v>
      </c>
    </row>
    <row r="279" spans="1:59" x14ac:dyDescent="0.25">
      <c r="A279" s="9">
        <v>17833.101050000001</v>
      </c>
      <c r="B279" s="9">
        <v>23.217055999999999</v>
      </c>
      <c r="C279" s="9">
        <v>11.522717</v>
      </c>
      <c r="D279" s="9">
        <v>-0.117023</v>
      </c>
      <c r="E279" s="9">
        <v>32.633594000000002</v>
      </c>
      <c r="F279" s="9">
        <v>21.968972000000001</v>
      </c>
      <c r="G279" s="9">
        <v>86.084275000000005</v>
      </c>
      <c r="H279" s="9">
        <v>11.5</v>
      </c>
      <c r="I279" s="9">
        <v>46.294848000000002</v>
      </c>
      <c r="L279" s="4">
        <f t="shared" si="71"/>
        <v>7.2697967679635029E-4</v>
      </c>
      <c r="M279" s="4">
        <f t="shared" si="72"/>
        <v>8128.6663044423394</v>
      </c>
      <c r="N279" s="4" t="s">
        <v>18</v>
      </c>
      <c r="O279" s="4">
        <f t="shared" si="61"/>
        <v>1.4491681948790491</v>
      </c>
      <c r="P279" s="9">
        <f t="shared" si="62"/>
        <v>-7619.6722013895196</v>
      </c>
      <c r="Q279" s="9">
        <f t="shared" si="63"/>
        <v>48.142993886429331</v>
      </c>
      <c r="R279" s="4">
        <f t="shared" si="73"/>
        <v>0.37098973312327016</v>
      </c>
      <c r="S279" s="4">
        <f t="shared" si="74"/>
        <v>3.8741756216639502</v>
      </c>
      <c r="AH279" s="4">
        <f t="shared" si="67"/>
        <v>8.2374315550005895E-4</v>
      </c>
      <c r="AI279" s="4">
        <f t="shared" si="68"/>
        <v>2294.2886879387465</v>
      </c>
      <c r="AJ279" s="4"/>
      <c r="AK279" s="9">
        <f t="shared" si="64"/>
        <v>0.7411811871377314</v>
      </c>
      <c r="AL279" s="9">
        <f t="shared" si="65"/>
        <v>-2509.0646193555845</v>
      </c>
      <c r="AM279" s="9">
        <f t="shared" si="66"/>
        <v>23.596121853036692</v>
      </c>
      <c r="AN279" s="4">
        <f t="shared" si="69"/>
        <v>-0.29951016652050488</v>
      </c>
      <c r="AO279" s="4">
        <f t="shared" si="70"/>
        <v>3.1610823702670392</v>
      </c>
      <c r="AY279" s="6">
        <v>447805.64809999999</v>
      </c>
      <c r="AZ279" s="6">
        <v>24.918956000000001</v>
      </c>
      <c r="BA279" s="6">
        <v>13.056430000000001</v>
      </c>
      <c r="BB279" s="6">
        <v>9.2107220000000005</v>
      </c>
      <c r="BC279" s="6">
        <v>0.32450499999999999</v>
      </c>
      <c r="BD279" s="6">
        <v>21.311537000000001</v>
      </c>
      <c r="BE279" s="6">
        <v>85.784273999999996</v>
      </c>
      <c r="BF279" s="6">
        <v>13</v>
      </c>
      <c r="BG279" s="6">
        <v>44.007137</v>
      </c>
    </row>
    <row r="280" spans="1:59" x14ac:dyDescent="0.25">
      <c r="A280" s="9">
        <v>17833.521059999999</v>
      </c>
      <c r="B280" s="9">
        <v>23.280809000000001</v>
      </c>
      <c r="C280" s="9">
        <v>11.507362000000001</v>
      </c>
      <c r="D280" s="9">
        <v>-0.11491899999999999</v>
      </c>
      <c r="E280" s="9">
        <v>32.622287</v>
      </c>
      <c r="F280" s="9">
        <v>22.092563999999999</v>
      </c>
      <c r="G280" s="9">
        <v>86.081643999999997</v>
      </c>
      <c r="H280" s="9">
        <v>11.5</v>
      </c>
      <c r="I280" s="9">
        <v>46.309297000000001</v>
      </c>
      <c r="L280" s="4">
        <f t="shared" si="71"/>
        <v>7.2601091457323856E-4</v>
      </c>
      <c r="M280" s="4">
        <f t="shared" si="72"/>
        <v>8125.8498561558181</v>
      </c>
      <c r="N280" s="4" t="s">
        <v>18</v>
      </c>
      <c r="O280" s="4">
        <f t="shared" si="61"/>
        <v>1.4472370550591294</v>
      </c>
      <c r="P280" s="9">
        <f t="shared" si="62"/>
        <v>-7617.0321111321882</v>
      </c>
      <c r="Q280" s="9">
        <f t="shared" si="63"/>
        <v>48.126313136160945</v>
      </c>
      <c r="R280" s="4">
        <f t="shared" si="73"/>
        <v>0.36965625942782232</v>
      </c>
      <c r="S280" s="4">
        <f t="shared" si="74"/>
        <v>3.8738290781818949</v>
      </c>
      <c r="AH280" s="4">
        <f t="shared" si="67"/>
        <v>8.2238247201807564E-4</v>
      </c>
      <c r="AI280" s="4">
        <f t="shared" si="68"/>
        <v>2295.388166380128</v>
      </c>
      <c r="AJ280" s="4"/>
      <c r="AK280" s="9">
        <f t="shared" si="64"/>
        <v>0.73995688197445164</v>
      </c>
      <c r="AL280" s="9">
        <f t="shared" si="65"/>
        <v>-2510.267023600315</v>
      </c>
      <c r="AM280" s="9">
        <f t="shared" si="66"/>
        <v>23.607429683395623</v>
      </c>
      <c r="AN280" s="4">
        <f t="shared" si="69"/>
        <v>-0.30116336208363664</v>
      </c>
      <c r="AO280" s="4">
        <f t="shared" si="70"/>
        <v>3.1615614795800964</v>
      </c>
      <c r="AY280" s="6">
        <v>447806.82780000003</v>
      </c>
      <c r="AZ280" s="6">
        <v>24.822445999999999</v>
      </c>
      <c r="BA280" s="6">
        <v>13.034863</v>
      </c>
      <c r="BB280" s="6">
        <v>9.2151359999999993</v>
      </c>
      <c r="BC280" s="6">
        <v>0.34322399999999997</v>
      </c>
      <c r="BD280" s="6">
        <v>21.403729999999999</v>
      </c>
      <c r="BE280" s="6">
        <v>85.787389000000005</v>
      </c>
      <c r="BF280" s="6">
        <v>13</v>
      </c>
      <c r="BG280" s="6">
        <v>44.007621</v>
      </c>
    </row>
    <row r="281" spans="1:59" x14ac:dyDescent="0.25">
      <c r="A281" s="9">
        <v>17835.348050000001</v>
      </c>
      <c r="B281" s="9">
        <v>23.256782999999999</v>
      </c>
      <c r="C281" s="9">
        <v>11.506079</v>
      </c>
      <c r="D281" s="9">
        <v>-9.6952999999999998E-2</v>
      </c>
      <c r="E281" s="9">
        <v>32.642738999999999</v>
      </c>
      <c r="F281" s="9">
        <v>22.044242000000001</v>
      </c>
      <c r="G281" s="9">
        <v>86.081067000000004</v>
      </c>
      <c r="H281" s="9">
        <v>11.5</v>
      </c>
      <c r="I281" s="9">
        <v>46.309384000000001</v>
      </c>
      <c r="L281" s="4">
        <f t="shared" si="71"/>
        <v>7.2592996882708068E-4</v>
      </c>
      <c r="M281" s="4">
        <f t="shared" si="72"/>
        <v>8130.9442225090443</v>
      </c>
      <c r="N281" s="4" t="s">
        <v>18</v>
      </c>
      <c r="O281" s="4">
        <f t="shared" si="61"/>
        <v>1.4470756970396594</v>
      </c>
      <c r="P281" s="9">
        <f t="shared" si="62"/>
        <v>-7621.8074826668962</v>
      </c>
      <c r="Q281" s="9">
        <f t="shared" si="63"/>
        <v>48.156485127360121</v>
      </c>
      <c r="R281" s="4">
        <f t="shared" si="73"/>
        <v>0.36954475936997949</v>
      </c>
      <c r="S281" s="4">
        <f t="shared" si="74"/>
        <v>3.8744558151012818</v>
      </c>
      <c r="AH281" s="4">
        <f t="shared" si="67"/>
        <v>8.2175742953390963E-4</v>
      </c>
      <c r="AI281" s="4">
        <f t="shared" si="68"/>
        <v>2289.3891091118367</v>
      </c>
      <c r="AJ281" s="4"/>
      <c r="AK281" s="9">
        <f t="shared" si="64"/>
        <v>0.73939448612650738</v>
      </c>
      <c r="AL281" s="9">
        <f t="shared" si="65"/>
        <v>-2503.706374794222</v>
      </c>
      <c r="AM281" s="9">
        <f t="shared" si="66"/>
        <v>23.545731045796042</v>
      </c>
      <c r="AN281" s="4">
        <f t="shared" si="69"/>
        <v>-0.3019236897342063</v>
      </c>
      <c r="AO281" s="4">
        <f t="shared" si="70"/>
        <v>3.1589445320899627</v>
      </c>
      <c r="AY281" s="6">
        <v>447808.95409999997</v>
      </c>
      <c r="AZ281" s="6">
        <v>24.843662999999999</v>
      </c>
      <c r="BA281" s="6">
        <v>13.024956</v>
      </c>
      <c r="BB281" s="6">
        <v>9.1910520000000009</v>
      </c>
      <c r="BC281" s="6">
        <v>0.35233300000000001</v>
      </c>
      <c r="BD281" s="6">
        <v>21.405581000000002</v>
      </c>
      <c r="BE281" s="6">
        <v>85.792642000000001</v>
      </c>
      <c r="BF281" s="6">
        <v>13</v>
      </c>
      <c r="BG281" s="6">
        <v>43.998997000000003</v>
      </c>
    </row>
    <row r="282" spans="1:59" x14ac:dyDescent="0.25">
      <c r="A282" s="9">
        <v>17836.601989999999</v>
      </c>
      <c r="B282" s="9">
        <v>23.311311</v>
      </c>
      <c r="C282" s="9">
        <v>11.511602999999999</v>
      </c>
      <c r="D282" s="9">
        <v>-9.7604999999999997E-2</v>
      </c>
      <c r="E282" s="9">
        <v>32.620835</v>
      </c>
      <c r="F282" s="9">
        <v>22.048901000000001</v>
      </c>
      <c r="G282" s="9">
        <v>86.080026000000004</v>
      </c>
      <c r="H282" s="9">
        <v>11.5</v>
      </c>
      <c r="I282" s="9">
        <v>46.303980000000003</v>
      </c>
      <c r="L282" s="4">
        <f t="shared" si="71"/>
        <v>7.2627848348162118E-4</v>
      </c>
      <c r="M282" s="4">
        <f t="shared" si="72"/>
        <v>8125.4881790609179</v>
      </c>
      <c r="N282" s="4" t="s">
        <v>18</v>
      </c>
      <c r="O282" s="4">
        <f t="shared" si="61"/>
        <v>1.4477704294633154</v>
      </c>
      <c r="P282" s="9">
        <f t="shared" si="62"/>
        <v>-7616.6930812344563</v>
      </c>
      <c r="Q282" s="9">
        <f t="shared" si="63"/>
        <v>48.124171060509603</v>
      </c>
      <c r="R282" s="4">
        <f t="shared" si="73"/>
        <v>0.3700247382059067</v>
      </c>
      <c r="S282" s="4">
        <f t="shared" si="74"/>
        <v>3.8737845677429177</v>
      </c>
      <c r="AH282" s="4">
        <f t="shared" si="67"/>
        <v>8.2098689921604169E-4</v>
      </c>
      <c r="AI282" s="4">
        <f t="shared" si="68"/>
        <v>2293.5531283924392</v>
      </c>
      <c r="AJ282" s="4"/>
      <c r="AK282" s="9">
        <f t="shared" si="64"/>
        <v>0.73870118437108789</v>
      </c>
      <c r="AL282" s="9">
        <f t="shared" si="65"/>
        <v>-2508.2602016540236</v>
      </c>
      <c r="AM282" s="9">
        <f t="shared" si="66"/>
        <v>23.58855682742502</v>
      </c>
      <c r="AN282" s="4">
        <f t="shared" si="69"/>
        <v>-0.30286179113062023</v>
      </c>
      <c r="AO282" s="4">
        <f t="shared" si="70"/>
        <v>3.1607617142452944</v>
      </c>
      <c r="AY282" s="6">
        <v>447811.02799999999</v>
      </c>
      <c r="AZ282" s="6">
        <v>24.780545</v>
      </c>
      <c r="BA282" s="6">
        <v>13.012743</v>
      </c>
      <c r="BB282" s="6">
        <v>9.2077690000000008</v>
      </c>
      <c r="BC282" s="6">
        <v>0.35671000000000003</v>
      </c>
      <c r="BD282" s="6">
        <v>21.328569000000002</v>
      </c>
      <c r="BE282" s="6">
        <v>85.783000000000001</v>
      </c>
      <c r="BF282" s="6">
        <v>13</v>
      </c>
      <c r="BG282" s="6">
        <v>44.005074</v>
      </c>
    </row>
    <row r="283" spans="1:59" x14ac:dyDescent="0.25">
      <c r="A283" s="9">
        <v>17839.21398</v>
      </c>
      <c r="B283" s="9">
        <v>23.329422000000001</v>
      </c>
      <c r="C283" s="9">
        <v>11.467514</v>
      </c>
      <c r="D283" s="9">
        <v>-0.127883</v>
      </c>
      <c r="E283" s="9">
        <v>32.591461000000002</v>
      </c>
      <c r="F283" s="9">
        <v>22.101596000000001</v>
      </c>
      <c r="G283" s="9">
        <v>86.083875000000006</v>
      </c>
      <c r="H283" s="9">
        <v>11.5</v>
      </c>
      <c r="I283" s="9">
        <v>46.356307000000001</v>
      </c>
      <c r="L283" s="4">
        <f t="shared" si="71"/>
        <v>7.2349686461774785E-4</v>
      </c>
      <c r="M283" s="4">
        <f t="shared" si="72"/>
        <v>8118.1714414675453</v>
      </c>
      <c r="N283" s="4" t="s">
        <v>18</v>
      </c>
      <c r="O283" s="4">
        <f t="shared" si="61"/>
        <v>1.442225523991453</v>
      </c>
      <c r="P283" s="9">
        <f t="shared" si="62"/>
        <v>-7609.8344970636908</v>
      </c>
      <c r="Q283" s="9">
        <f t="shared" si="63"/>
        <v>48.080836811072665</v>
      </c>
      <c r="R283" s="4">
        <f t="shared" si="73"/>
        <v>0.36618742329943654</v>
      </c>
      <c r="S283" s="4">
        <f t="shared" si="74"/>
        <v>3.8728836946319145</v>
      </c>
      <c r="AH283" s="4">
        <f t="shared" si="67"/>
        <v>8.2147711624460415E-4</v>
      </c>
      <c r="AI283" s="4">
        <f t="shared" si="68"/>
        <v>2293.7783047655721</v>
      </c>
      <c r="AJ283" s="4"/>
      <c r="AK283" s="9">
        <f t="shared" si="64"/>
        <v>0.73914226802290228</v>
      </c>
      <c r="AL283" s="9">
        <f t="shared" si="65"/>
        <v>-2508.5064575301531</v>
      </c>
      <c r="AM283" s="9">
        <f t="shared" si="66"/>
        <v>23.590872703873696</v>
      </c>
      <c r="AN283" s="4">
        <f t="shared" si="69"/>
        <v>-0.30226486232304289</v>
      </c>
      <c r="AO283" s="4">
        <f t="shared" si="70"/>
        <v>3.1608598873886979</v>
      </c>
      <c r="AY283" s="6">
        <v>447811.478</v>
      </c>
      <c r="AZ283" s="6">
        <v>24.894406</v>
      </c>
      <c r="BA283" s="6">
        <v>13.020512999999999</v>
      </c>
      <c r="BB283" s="6">
        <v>9.2086729999999992</v>
      </c>
      <c r="BC283" s="6">
        <v>0.35754799999999998</v>
      </c>
      <c r="BD283" s="6">
        <v>21.282050000000002</v>
      </c>
      <c r="BE283" s="6">
        <v>85.783000000000001</v>
      </c>
      <c r="BF283" s="6">
        <v>13</v>
      </c>
      <c r="BG283" s="6">
        <v>43.994574999999998</v>
      </c>
    </row>
    <row r="284" spans="1:59" x14ac:dyDescent="0.25">
      <c r="A284" s="9">
        <v>17840.261050000001</v>
      </c>
      <c r="B284" s="9">
        <v>23.271761999999999</v>
      </c>
      <c r="C284" s="9">
        <v>11.467028000000001</v>
      </c>
      <c r="D284" s="9">
        <v>-0.119575</v>
      </c>
      <c r="E284" s="9">
        <v>32.608969999999999</v>
      </c>
      <c r="F284" s="9">
        <v>22.037430000000001</v>
      </c>
      <c r="G284" s="9">
        <v>86.086386000000005</v>
      </c>
      <c r="H284" s="9">
        <v>11.5</v>
      </c>
      <c r="I284" s="9">
        <v>46.363207000000003</v>
      </c>
      <c r="L284" s="4">
        <f t="shared" si="71"/>
        <v>7.2346620239433976E-4</v>
      </c>
      <c r="M284" s="4">
        <f t="shared" si="72"/>
        <v>8122.5327391635474</v>
      </c>
      <c r="N284" s="4" t="s">
        <v>18</v>
      </c>
      <c r="O284" s="4">
        <f t="shared" si="61"/>
        <v>1.4421644016239845</v>
      </c>
      <c r="P284" s="9">
        <f t="shared" si="62"/>
        <v>-7613.9227026279978</v>
      </c>
      <c r="Q284" s="9">
        <f t="shared" si="63"/>
        <v>48.106667115879347</v>
      </c>
      <c r="R284" s="4">
        <f t="shared" si="73"/>
        <v>0.36614504181215229</v>
      </c>
      <c r="S284" s="4">
        <f t="shared" si="74"/>
        <v>3.8734207769840507</v>
      </c>
      <c r="AH284" s="4">
        <f t="shared" si="67"/>
        <v>8.2181717670585933E-4</v>
      </c>
      <c r="AI284" s="4">
        <f t="shared" si="68"/>
        <v>2294.18656148633</v>
      </c>
      <c r="AJ284" s="4"/>
      <c r="AK284" s="9">
        <f t="shared" si="64"/>
        <v>0.73944824497055739</v>
      </c>
      <c r="AL284" s="9">
        <f t="shared" si="65"/>
        <v>-2508.9529325091098</v>
      </c>
      <c r="AM284" s="9">
        <f t="shared" si="66"/>
        <v>23.595071510842047</v>
      </c>
      <c r="AN284" s="4">
        <f t="shared" si="69"/>
        <v>-0.30185098579761688</v>
      </c>
      <c r="AO284" s="4">
        <f t="shared" si="70"/>
        <v>3.1610378559362946</v>
      </c>
      <c r="AY284" s="6">
        <v>447814.08809999999</v>
      </c>
      <c r="AZ284" s="6">
        <v>24.848092000000001</v>
      </c>
      <c r="BA284" s="6">
        <v>13.025903</v>
      </c>
      <c r="BB284" s="6">
        <v>9.2103120000000001</v>
      </c>
      <c r="BC284" s="6">
        <v>0.36457000000000001</v>
      </c>
      <c r="BD284" s="6">
        <v>21.278347</v>
      </c>
      <c r="BE284" s="6">
        <v>85.790335999999996</v>
      </c>
      <c r="BF284" s="6">
        <v>13</v>
      </c>
      <c r="BG284" s="6">
        <v>43.967421000000002</v>
      </c>
    </row>
    <row r="285" spans="1:59" x14ac:dyDescent="0.25">
      <c r="A285" s="9">
        <v>17840.582979999999</v>
      </c>
      <c r="B285" s="9">
        <v>23.276567</v>
      </c>
      <c r="C285" s="9">
        <v>11.467095</v>
      </c>
      <c r="D285" s="9">
        <v>-0.118616</v>
      </c>
      <c r="E285" s="9">
        <v>32.568401000000001</v>
      </c>
      <c r="F285" s="9">
        <v>22.037430000000001</v>
      </c>
      <c r="G285" s="9">
        <v>86.086386000000005</v>
      </c>
      <c r="H285" s="9">
        <v>11.5</v>
      </c>
      <c r="I285" s="9">
        <v>46.366593000000002</v>
      </c>
      <c r="L285" s="4">
        <f t="shared" si="71"/>
        <v>7.2347042949098242E-4</v>
      </c>
      <c r="M285" s="4">
        <f t="shared" si="72"/>
        <v>8112.4274512413858</v>
      </c>
      <c r="N285" s="4" t="s">
        <v>18</v>
      </c>
      <c r="O285" s="4">
        <f t="shared" si="61"/>
        <v>1.4421728279585944</v>
      </c>
      <c r="P285" s="9">
        <f t="shared" si="62"/>
        <v>-7604.4501792663914</v>
      </c>
      <c r="Q285" s="9">
        <f t="shared" si="63"/>
        <v>48.046817345149876</v>
      </c>
      <c r="R285" s="4">
        <f t="shared" si="73"/>
        <v>0.36615088463422141</v>
      </c>
      <c r="S285" s="4">
        <f t="shared" si="74"/>
        <v>3.8721758969093623</v>
      </c>
      <c r="AH285" s="4">
        <f t="shared" si="67"/>
        <v>8.2250884328039365E-4</v>
      </c>
      <c r="AI285" s="4">
        <f t="shared" si="68"/>
        <v>2287.7652985184136</v>
      </c>
      <c r="AJ285" s="4"/>
      <c r="AK285" s="9">
        <f t="shared" si="64"/>
        <v>0.74007058732253195</v>
      </c>
      <c r="AL285" s="9">
        <f t="shared" si="65"/>
        <v>-2501.9305539352731</v>
      </c>
      <c r="AM285" s="9">
        <f t="shared" si="66"/>
        <v>23.529030604901187</v>
      </c>
      <c r="AN285" s="4">
        <f t="shared" si="69"/>
        <v>-0.30100970905940189</v>
      </c>
      <c r="AO285" s="4">
        <f t="shared" si="70"/>
        <v>3.1582350036288562</v>
      </c>
      <c r="AY285" s="6">
        <v>447814.96669999999</v>
      </c>
      <c r="AZ285" s="6">
        <v>24.748062000000001</v>
      </c>
      <c r="BA285" s="6">
        <v>13.036866</v>
      </c>
      <c r="BB285" s="6">
        <v>9.1845330000000001</v>
      </c>
      <c r="BC285" s="6">
        <v>0.35332000000000002</v>
      </c>
      <c r="BD285" s="6">
        <v>21.378688</v>
      </c>
      <c r="BE285" s="6">
        <v>85.784291999999994</v>
      </c>
      <c r="BF285" s="6">
        <v>13</v>
      </c>
      <c r="BG285" s="6">
        <v>43.946925</v>
      </c>
    </row>
    <row r="286" spans="1:59" x14ac:dyDescent="0.25">
      <c r="A286" s="9">
        <v>17842.363170000001</v>
      </c>
      <c r="B286" s="9">
        <v>23.394841</v>
      </c>
      <c r="C286" s="9">
        <v>11.472669</v>
      </c>
      <c r="D286" s="9">
        <v>-9.9179000000000003E-2</v>
      </c>
      <c r="E286" s="9">
        <v>32.563223000000001</v>
      </c>
      <c r="F286" s="9">
        <v>21.936558000000002</v>
      </c>
      <c r="G286" s="9">
        <v>86.081467000000004</v>
      </c>
      <c r="H286" s="9">
        <v>11.5</v>
      </c>
      <c r="I286" s="9">
        <v>46.381335</v>
      </c>
      <c r="L286" s="4">
        <f t="shared" si="71"/>
        <v>7.2382209869525623E-4</v>
      </c>
      <c r="M286" s="4">
        <f t="shared" si="72"/>
        <v>8111.1376688740374</v>
      </c>
      <c r="N286" s="4" t="s">
        <v>18</v>
      </c>
      <c r="O286" s="4">
        <f t="shared" si="61"/>
        <v>1.4428738486916606</v>
      </c>
      <c r="P286" s="9">
        <f t="shared" si="62"/>
        <v>-7603.2411594244822</v>
      </c>
      <c r="Q286" s="9">
        <f t="shared" si="63"/>
        <v>48.039178455533737</v>
      </c>
      <c r="R286" s="4">
        <f t="shared" si="73"/>
        <v>0.36663685302602333</v>
      </c>
      <c r="S286" s="4">
        <f t="shared" si="74"/>
        <v>3.8720168958068895</v>
      </c>
      <c r="AH286" s="4">
        <f t="shared" si="67"/>
        <v>8.2054847989410063E-4</v>
      </c>
      <c r="AI286" s="4">
        <f t="shared" si="68"/>
        <v>2288.1944787074713</v>
      </c>
      <c r="AJ286" s="4"/>
      <c r="AK286" s="9">
        <f t="shared" si="64"/>
        <v>0.73830670685545607</v>
      </c>
      <c r="AL286" s="9">
        <f t="shared" si="65"/>
        <v>-2502.3999110974096</v>
      </c>
      <c r="AM286" s="9">
        <f t="shared" si="66"/>
        <v>23.533444603928924</v>
      </c>
      <c r="AN286" s="4">
        <f t="shared" si="69"/>
        <v>-0.30339594877101544</v>
      </c>
      <c r="AO286" s="4">
        <f t="shared" si="70"/>
        <v>3.158422584032186</v>
      </c>
      <c r="AY286" s="6">
        <v>447815.92320000002</v>
      </c>
      <c r="AZ286" s="6">
        <v>24.807859000000001</v>
      </c>
      <c r="BA286" s="6">
        <v>13.005794</v>
      </c>
      <c r="BB286" s="6">
        <v>9.1862560000000002</v>
      </c>
      <c r="BC286" s="6">
        <v>0.36162699999999998</v>
      </c>
      <c r="BD286" s="6">
        <v>21.275013999999999</v>
      </c>
      <c r="BE286" s="6">
        <v>85.790587000000002</v>
      </c>
      <c r="BF286" s="6">
        <v>13</v>
      </c>
      <c r="BG286" s="6">
        <v>43.968837999999998</v>
      </c>
    </row>
    <row r="287" spans="1:59" x14ac:dyDescent="0.25">
      <c r="A287" s="9">
        <v>17844.04105</v>
      </c>
      <c r="B287" s="9">
        <v>23.322593000000001</v>
      </c>
      <c r="C287" s="9">
        <v>11.422361</v>
      </c>
      <c r="D287" s="9">
        <v>-8.7966000000000003E-2</v>
      </c>
      <c r="E287" s="9">
        <v>32.579298000000001</v>
      </c>
      <c r="F287" s="9">
        <v>22.042392</v>
      </c>
      <c r="G287" s="9">
        <v>86.084721000000002</v>
      </c>
      <c r="H287" s="9">
        <v>11.5</v>
      </c>
      <c r="I287" s="9">
        <v>46.461047999999998</v>
      </c>
      <c r="L287" s="4">
        <f t="shared" si="71"/>
        <v>7.2064811693554887E-4</v>
      </c>
      <c r="M287" s="4">
        <f t="shared" si="72"/>
        <v>8115.1417730754911</v>
      </c>
      <c r="N287" s="4" t="s">
        <v>18</v>
      </c>
      <c r="O287" s="4">
        <f t="shared" si="61"/>
        <v>1.4365468032953383</v>
      </c>
      <c r="P287" s="9">
        <f t="shared" si="62"/>
        <v>-7606.9945379410301</v>
      </c>
      <c r="Q287" s="9">
        <f t="shared" si="63"/>
        <v>48.062893239345911</v>
      </c>
      <c r="R287" s="4">
        <f t="shared" si="73"/>
        <v>0.36224218038596778</v>
      </c>
      <c r="S287" s="4">
        <f t="shared" si="74"/>
        <v>3.8725104290653367</v>
      </c>
      <c r="AH287" s="4">
        <f t="shared" si="67"/>
        <v>8.2234808742598223E-4</v>
      </c>
      <c r="AI287" s="4">
        <f t="shared" si="68"/>
        <v>2287.9625769338136</v>
      </c>
      <c r="AJ287" s="4"/>
      <c r="AK287" s="9">
        <f t="shared" si="64"/>
        <v>0.73992594367454967</v>
      </c>
      <c r="AL287" s="9">
        <f t="shared" si="65"/>
        <v>-2502.1463002338296</v>
      </c>
      <c r="AM287" s="9">
        <f t="shared" si="66"/>
        <v>23.531059558604017</v>
      </c>
      <c r="AN287" s="4">
        <f t="shared" si="69"/>
        <v>-0.30120517390734358</v>
      </c>
      <c r="AO287" s="4">
        <f t="shared" si="70"/>
        <v>3.1583212318403637</v>
      </c>
      <c r="AY287" s="6">
        <v>447817.598</v>
      </c>
      <c r="AZ287" s="6">
        <v>24.766148999999999</v>
      </c>
      <c r="BA287" s="6">
        <v>13.034318000000001</v>
      </c>
      <c r="BB287" s="6">
        <v>9.1853250000000006</v>
      </c>
      <c r="BC287" s="6">
        <v>0.35317100000000001</v>
      </c>
      <c r="BD287" s="6">
        <v>21.305377</v>
      </c>
      <c r="BE287" s="6">
        <v>85.788652999999996</v>
      </c>
      <c r="BF287" s="6">
        <v>13</v>
      </c>
      <c r="BG287" s="6">
        <v>43.934136000000002</v>
      </c>
    </row>
    <row r="288" spans="1:59" x14ac:dyDescent="0.25">
      <c r="A288" s="9">
        <v>17844.602060000001</v>
      </c>
      <c r="B288" s="9">
        <v>23.346986999999999</v>
      </c>
      <c r="C288" s="9">
        <v>11.420574999999999</v>
      </c>
      <c r="D288" s="9">
        <v>-8.8291999999999995E-2</v>
      </c>
      <c r="E288" s="9">
        <v>32.587865999999998</v>
      </c>
      <c r="F288" s="9">
        <v>22.099004999999998</v>
      </c>
      <c r="G288" s="9">
        <v>86.078063999999998</v>
      </c>
      <c r="H288" s="9">
        <v>11.5</v>
      </c>
      <c r="I288" s="9">
        <v>46.477623000000001</v>
      </c>
      <c r="L288" s="4">
        <f t="shared" si="71"/>
        <v>7.2053543641907353E-4</v>
      </c>
      <c r="M288" s="4">
        <f t="shared" si="72"/>
        <v>8117.2759668420867</v>
      </c>
      <c r="N288" s="4" t="s">
        <v>18</v>
      </c>
      <c r="O288" s="4">
        <f t="shared" si="61"/>
        <v>1.4363221848832004</v>
      </c>
      <c r="P288" s="9">
        <f t="shared" si="62"/>
        <v>-7608.9950945276405</v>
      </c>
      <c r="Q288" s="9">
        <f t="shared" si="63"/>
        <v>48.075533255999268</v>
      </c>
      <c r="R288" s="4">
        <f t="shared" si="73"/>
        <v>0.36208580819251246</v>
      </c>
      <c r="S288" s="4">
        <f t="shared" si="74"/>
        <v>3.8727733835817975</v>
      </c>
      <c r="AH288" s="4">
        <f t="shared" si="67"/>
        <v>8.2110008446047427E-4</v>
      </c>
      <c r="AI288" s="4">
        <f t="shared" si="68"/>
        <v>2292.4073194141074</v>
      </c>
      <c r="AJ288" s="4"/>
      <c r="AK288" s="9">
        <f t="shared" si="64"/>
        <v>0.73880302530691222</v>
      </c>
      <c r="AL288" s="9">
        <f t="shared" si="65"/>
        <v>-2507.0071297179652</v>
      </c>
      <c r="AM288" s="9">
        <f t="shared" si="66"/>
        <v>23.576772500363148</v>
      </c>
      <c r="AN288" s="4">
        <f t="shared" si="69"/>
        <v>-0.30272393577248519</v>
      </c>
      <c r="AO288" s="4">
        <f t="shared" si="70"/>
        <v>3.1602620112865729</v>
      </c>
      <c r="AY288" s="6">
        <v>447818.85969999997</v>
      </c>
      <c r="AZ288" s="6">
        <v>24.754705999999999</v>
      </c>
      <c r="BA288" s="6">
        <v>13.014537000000001</v>
      </c>
      <c r="BB288" s="6">
        <v>9.2031690000000008</v>
      </c>
      <c r="BC288" s="6">
        <v>0.35294700000000001</v>
      </c>
      <c r="BD288" s="6">
        <v>21.280939</v>
      </c>
      <c r="BE288" s="6">
        <v>85.791229000000001</v>
      </c>
      <c r="BF288" s="6">
        <v>13</v>
      </c>
      <c r="BG288" s="6">
        <v>43.947184</v>
      </c>
    </row>
    <row r="289" spans="1:59" x14ac:dyDescent="0.25">
      <c r="A289" s="9">
        <v>17846.07199</v>
      </c>
      <c r="B289" s="9">
        <v>23.184349999999998</v>
      </c>
      <c r="C289" s="9">
        <v>11.478972000000001</v>
      </c>
      <c r="D289" s="9">
        <v>-7.5513999999999998E-2</v>
      </c>
      <c r="E289" s="9">
        <v>32.573970000000003</v>
      </c>
      <c r="F289" s="9">
        <v>22.005388</v>
      </c>
      <c r="G289" s="9">
        <v>86.081681000000003</v>
      </c>
      <c r="H289" s="9">
        <v>11.5</v>
      </c>
      <c r="I289" s="9">
        <v>46.453265999999999</v>
      </c>
      <c r="L289" s="4">
        <f t="shared" si="71"/>
        <v>7.2421976123464239E-4</v>
      </c>
      <c r="M289" s="4">
        <f t="shared" si="72"/>
        <v>8113.814627371893</v>
      </c>
      <c r="N289" s="4" t="s">
        <v>18</v>
      </c>
      <c r="O289" s="4">
        <f t="shared" si="61"/>
        <v>1.4436665529759301</v>
      </c>
      <c r="P289" s="9">
        <f t="shared" si="62"/>
        <v>-7605.7504943493559</v>
      </c>
      <c r="Q289" s="9">
        <f t="shared" si="63"/>
        <v>48.055033060922817</v>
      </c>
      <c r="R289" s="4">
        <f t="shared" si="73"/>
        <v>0.36718609481300074</v>
      </c>
      <c r="S289" s="4">
        <f t="shared" si="74"/>
        <v>3.872346876255925</v>
      </c>
      <c r="AH289" s="4">
        <f t="shared" si="67"/>
        <v>8.2050513638076445E-4</v>
      </c>
      <c r="AI289" s="4">
        <f t="shared" si="68"/>
        <v>2290.5583324475515</v>
      </c>
      <c r="AJ289" s="4"/>
      <c r="AK289" s="9">
        <f t="shared" si="64"/>
        <v>0.73826770756732274</v>
      </c>
      <c r="AL289" s="9">
        <f t="shared" si="65"/>
        <v>-2504.9850529828868</v>
      </c>
      <c r="AM289" s="9">
        <f t="shared" si="66"/>
        <v>23.557756183019613</v>
      </c>
      <c r="AN289" s="4">
        <f t="shared" si="69"/>
        <v>-0.30344877277739324</v>
      </c>
      <c r="AO289" s="4">
        <f t="shared" si="70"/>
        <v>3.1594551158361894</v>
      </c>
      <c r="AY289" s="6">
        <v>447819.32510000002</v>
      </c>
      <c r="AZ289" s="6">
        <v>24.787189000000001</v>
      </c>
      <c r="BA289" s="6">
        <v>13.005107000000001</v>
      </c>
      <c r="BB289" s="6">
        <v>9.1957459999999998</v>
      </c>
      <c r="BC289" s="6">
        <v>0.35913099999999998</v>
      </c>
      <c r="BD289" s="6">
        <v>21.335132999999999</v>
      </c>
      <c r="BE289" s="6">
        <v>85.791815</v>
      </c>
      <c r="BF289" s="6">
        <v>13</v>
      </c>
      <c r="BG289" s="6">
        <v>43.955311000000002</v>
      </c>
    </row>
    <row r="290" spans="1:59" x14ac:dyDescent="0.25">
      <c r="A290" s="9">
        <v>17847.934980000002</v>
      </c>
      <c r="B290" s="9">
        <v>23.283044</v>
      </c>
      <c r="C290" s="9">
        <v>11.421891</v>
      </c>
      <c r="D290" s="9">
        <v>-7.5253E-2</v>
      </c>
      <c r="E290" s="9">
        <v>32.663879999999999</v>
      </c>
      <c r="F290" s="9">
        <v>22.106926999999999</v>
      </c>
      <c r="G290" s="9">
        <v>86.080843999999999</v>
      </c>
      <c r="H290" s="9">
        <v>11.5</v>
      </c>
      <c r="I290" s="9">
        <v>46.533897000000003</v>
      </c>
      <c r="L290" s="4">
        <f t="shared" si="71"/>
        <v>7.2061846416805536E-4</v>
      </c>
      <c r="M290" s="4">
        <f t="shared" si="72"/>
        <v>8136.210211120112</v>
      </c>
      <c r="N290" s="4" t="s">
        <v>18</v>
      </c>
      <c r="O290" s="4">
        <f t="shared" si="61"/>
        <v>1.4364876931868809</v>
      </c>
      <c r="P290" s="9">
        <f t="shared" si="62"/>
        <v>-7626.7437299588601</v>
      </c>
      <c r="Q290" s="9">
        <f t="shared" si="63"/>
        <v>48.187673571812567</v>
      </c>
      <c r="R290" s="4">
        <f t="shared" si="73"/>
        <v>0.36220103217940208</v>
      </c>
      <c r="S290" s="4">
        <f t="shared" si="74"/>
        <v>3.8751032533261416</v>
      </c>
      <c r="AH290" s="4">
        <f t="shared" si="67"/>
        <v>8.2192556703469723E-4</v>
      </c>
      <c r="AI290" s="4">
        <f t="shared" si="68"/>
        <v>2293.6714456238974</v>
      </c>
      <c r="AJ290" s="4"/>
      <c r="AK290" s="9">
        <f t="shared" si="64"/>
        <v>0.73954577157465229</v>
      </c>
      <c r="AL290" s="9">
        <f t="shared" si="65"/>
        <v>-2508.3895949517687</v>
      </c>
      <c r="AM290" s="9">
        <f t="shared" si="66"/>
        <v>23.589773687284666</v>
      </c>
      <c r="AN290" s="4">
        <f t="shared" si="69"/>
        <v>-0.30171910344630887</v>
      </c>
      <c r="AO290" s="4">
        <f t="shared" si="70"/>
        <v>3.1608132997866494</v>
      </c>
      <c r="AY290" s="6">
        <v>447820.37770000001</v>
      </c>
      <c r="AZ290" s="6">
        <v>24.830922000000001</v>
      </c>
      <c r="BA290" s="6">
        <v>13.027621</v>
      </c>
      <c r="BB290" s="6">
        <v>9.2082440000000005</v>
      </c>
      <c r="BC290" s="6">
        <v>0.35464200000000001</v>
      </c>
      <c r="BD290" s="6">
        <v>21.339946000000001</v>
      </c>
      <c r="BE290" s="6">
        <v>85.792484000000002</v>
      </c>
      <c r="BF290" s="6">
        <v>13</v>
      </c>
      <c r="BG290" s="6">
        <v>43.925172000000003</v>
      </c>
    </row>
    <row r="291" spans="1:59" x14ac:dyDescent="0.25">
      <c r="A291" s="9">
        <v>17848.28299</v>
      </c>
      <c r="B291" s="9">
        <v>23.239796999999999</v>
      </c>
      <c r="C291" s="9">
        <v>11.420415999999999</v>
      </c>
      <c r="D291" s="9">
        <v>-8.0393999999999993E-2</v>
      </c>
      <c r="E291" s="9">
        <v>32.633873000000001</v>
      </c>
      <c r="F291" s="9">
        <v>22.00591</v>
      </c>
      <c r="G291" s="9">
        <v>86.074391000000006</v>
      </c>
      <c r="H291" s="9">
        <v>11.5</v>
      </c>
      <c r="I291" s="9">
        <v>46.544663999999997</v>
      </c>
      <c r="L291" s="4">
        <f t="shared" si="71"/>
        <v>7.205254049509215E-4</v>
      </c>
      <c r="M291" s="4">
        <f t="shared" si="72"/>
        <v>8128.735800247764</v>
      </c>
      <c r="N291" s="4" t="s">
        <v>18</v>
      </c>
      <c r="O291" s="4">
        <f t="shared" si="61"/>
        <v>1.4363021880592755</v>
      </c>
      <c r="P291" s="9">
        <f t="shared" si="62"/>
        <v>-7619.7373455640836</v>
      </c>
      <c r="Q291" s="9">
        <f t="shared" si="63"/>
        <v>48.143405483610273</v>
      </c>
      <c r="R291" s="4">
        <f t="shared" si="73"/>
        <v>0.36207188585437899</v>
      </c>
      <c r="S291" s="4">
        <f t="shared" si="74"/>
        <v>3.87418417109946</v>
      </c>
      <c r="AH291" s="4">
        <f t="shared" si="67"/>
        <v>8.2560932403131409E-4</v>
      </c>
      <c r="AI291" s="4">
        <f t="shared" si="68"/>
        <v>2289.5771712376281</v>
      </c>
      <c r="AJ291" s="4"/>
      <c r="AK291" s="9">
        <f t="shared" si="64"/>
        <v>0.74286031369333239</v>
      </c>
      <c r="AL291" s="9">
        <f t="shared" si="65"/>
        <v>-2503.9120420359013</v>
      </c>
      <c r="AM291" s="9">
        <f t="shared" si="66"/>
        <v>23.547665212520329</v>
      </c>
      <c r="AN291" s="4">
        <f t="shared" si="69"/>
        <v>-0.2972472550437093</v>
      </c>
      <c r="AO291" s="4">
        <f t="shared" si="70"/>
        <v>3.1590266738286799</v>
      </c>
      <c r="AY291" s="6">
        <v>447822.97600000002</v>
      </c>
      <c r="AZ291" s="6">
        <v>24.750454999999999</v>
      </c>
      <c r="BA291" s="6">
        <v>13.086009000000001</v>
      </c>
      <c r="BB291" s="6">
        <v>9.1918070000000007</v>
      </c>
      <c r="BC291" s="6">
        <v>0.34938999999999998</v>
      </c>
      <c r="BD291" s="6">
        <v>21.324024999999999</v>
      </c>
      <c r="BE291" s="6">
        <v>85.784301999999997</v>
      </c>
      <c r="BF291" s="6">
        <v>13</v>
      </c>
      <c r="BG291" s="6">
        <v>43.794386000000003</v>
      </c>
    </row>
    <row r="292" spans="1:59" x14ac:dyDescent="0.25">
      <c r="A292" s="9">
        <v>17850.33999</v>
      </c>
      <c r="B292" s="9">
        <v>23.275845</v>
      </c>
      <c r="C292" s="9">
        <v>11.446299</v>
      </c>
      <c r="D292" s="9">
        <v>-9.1746999999999995E-2</v>
      </c>
      <c r="E292" s="9">
        <v>32.679004999999997</v>
      </c>
      <c r="F292" s="9">
        <v>22.061785</v>
      </c>
      <c r="G292" s="9">
        <v>86.078425999999993</v>
      </c>
      <c r="H292" s="9">
        <v>11.5</v>
      </c>
      <c r="I292" s="9">
        <v>46.577150000000003</v>
      </c>
      <c r="L292" s="4">
        <f t="shared" si="71"/>
        <v>7.2215838916588743E-4</v>
      </c>
      <c r="M292" s="4">
        <f t="shared" si="72"/>
        <v>8139.9776808586485</v>
      </c>
      <c r="N292" s="4" t="s">
        <v>18</v>
      </c>
      <c r="O292" s="4">
        <f t="shared" si="61"/>
        <v>1.4395573943086395</v>
      </c>
      <c r="P292" s="9">
        <f t="shared" si="62"/>
        <v>-7630.2752913935592</v>
      </c>
      <c r="Q292" s="9">
        <f t="shared" si="63"/>
        <v>48.209986859847355</v>
      </c>
      <c r="R292" s="4">
        <f t="shared" si="73"/>
        <v>0.36433570127814185</v>
      </c>
      <c r="S292" s="4">
        <f t="shared" si="74"/>
        <v>3.8755661958567669</v>
      </c>
      <c r="AH292" s="4">
        <f t="shared" si="67"/>
        <v>8.2534017784806455E-4</v>
      </c>
      <c r="AI292" s="4">
        <f t="shared" si="68"/>
        <v>2298.9329506346153</v>
      </c>
      <c r="AJ292" s="4"/>
      <c r="AK292" s="9">
        <f t="shared" si="64"/>
        <v>0.74261814344125499</v>
      </c>
      <c r="AL292" s="9">
        <f t="shared" si="65"/>
        <v>-2514.1436468007605</v>
      </c>
      <c r="AM292" s="9">
        <f t="shared" si="66"/>
        <v>23.643886804790732</v>
      </c>
      <c r="AN292" s="4">
        <f t="shared" si="69"/>
        <v>-0.29757330521705205</v>
      </c>
      <c r="AO292" s="4">
        <f t="shared" si="70"/>
        <v>3.1631045954693033</v>
      </c>
      <c r="AY292" s="6">
        <v>447823.88900000002</v>
      </c>
      <c r="AZ292" s="6">
        <v>24.877058999999999</v>
      </c>
      <c r="BA292" s="6">
        <v>13.081742999999999</v>
      </c>
      <c r="BB292" s="6">
        <v>9.2293669999999999</v>
      </c>
      <c r="BC292" s="6">
        <v>0.35231400000000002</v>
      </c>
      <c r="BD292" s="6">
        <v>21.386597999999999</v>
      </c>
      <c r="BE292" s="6">
        <v>85.780555000000007</v>
      </c>
      <c r="BF292" s="6">
        <v>13</v>
      </c>
      <c r="BG292" s="6">
        <v>43.768318000000001</v>
      </c>
    </row>
    <row r="293" spans="1:59" x14ac:dyDescent="0.25">
      <c r="A293" s="9">
        <v>17851.471399999999</v>
      </c>
      <c r="B293" s="9">
        <v>23.322980000000001</v>
      </c>
      <c r="C293" s="9">
        <v>11.514989</v>
      </c>
      <c r="D293" s="9">
        <v>-7.8382999999999994E-2</v>
      </c>
      <c r="E293" s="9">
        <v>32.740434999999998</v>
      </c>
      <c r="F293" s="9">
        <v>21.970234000000001</v>
      </c>
      <c r="G293" s="9">
        <v>86.077357000000006</v>
      </c>
      <c r="H293" s="9">
        <v>11.5</v>
      </c>
      <c r="I293" s="9">
        <v>46.513506999999997</v>
      </c>
      <c r="L293" s="4">
        <f t="shared" si="71"/>
        <v>7.2649210958956368E-4</v>
      </c>
      <c r="M293" s="4">
        <f t="shared" si="72"/>
        <v>8155.2792124975449</v>
      </c>
      <c r="N293" s="4" t="s">
        <v>18</v>
      </c>
      <c r="O293" s="4">
        <f t="shared" si="61"/>
        <v>1.4481962737765846</v>
      </c>
      <c r="P293" s="9">
        <f t="shared" si="62"/>
        <v>-7644.618684380901</v>
      </c>
      <c r="Q293" s="9">
        <f t="shared" si="63"/>
        <v>48.300612002589631</v>
      </c>
      <c r="R293" s="4">
        <f t="shared" si="73"/>
        <v>0.37031883296594803</v>
      </c>
      <c r="S293" s="4">
        <f t="shared" si="74"/>
        <v>3.8774442314393212</v>
      </c>
      <c r="AH293" s="4">
        <f t="shared" si="67"/>
        <v>8.2298372919725217E-4</v>
      </c>
      <c r="AI293" s="4">
        <f t="shared" si="68"/>
        <v>2311.0563568920907</v>
      </c>
      <c r="AJ293" s="4"/>
      <c r="AK293" s="9">
        <f t="shared" si="64"/>
        <v>0.74049787646631671</v>
      </c>
      <c r="AL293" s="9">
        <f t="shared" si="65"/>
        <v>-2527.4019651050862</v>
      </c>
      <c r="AM293" s="9">
        <f t="shared" si="66"/>
        <v>23.76857267053602</v>
      </c>
      <c r="AN293" s="4">
        <f t="shared" si="69"/>
        <v>-0.3004325129808712</v>
      </c>
      <c r="AO293" s="4">
        <f t="shared" si="70"/>
        <v>3.1683642320528138</v>
      </c>
      <c r="AY293" s="6">
        <v>447825.712</v>
      </c>
      <c r="AZ293" s="6">
        <v>24.697668</v>
      </c>
      <c r="BA293" s="6">
        <v>13.044392999999999</v>
      </c>
      <c r="BB293" s="6">
        <v>9.2780380000000005</v>
      </c>
      <c r="BC293" s="6">
        <v>0.35985800000000001</v>
      </c>
      <c r="BD293" s="6">
        <v>21.208126</v>
      </c>
      <c r="BE293" s="6">
        <v>85.792102999999997</v>
      </c>
      <c r="BF293" s="6">
        <v>13</v>
      </c>
      <c r="BG293" s="6">
        <v>43.775820000000003</v>
      </c>
    </row>
    <row r="294" spans="1:59" x14ac:dyDescent="0.25">
      <c r="A294" s="9">
        <v>17852.762780000001</v>
      </c>
      <c r="B294" s="9">
        <v>23.162557</v>
      </c>
      <c r="C294" s="9">
        <v>11.519691</v>
      </c>
      <c r="D294" s="9">
        <v>-7.1946999999999997E-2</v>
      </c>
      <c r="E294" s="9">
        <v>32.752654</v>
      </c>
      <c r="F294" s="9">
        <v>22.044024</v>
      </c>
      <c r="G294" s="9">
        <v>86.083931000000007</v>
      </c>
      <c r="H294" s="9">
        <v>11.5</v>
      </c>
      <c r="I294" s="9">
        <v>46.501171999999997</v>
      </c>
      <c r="L294" s="4">
        <f t="shared" si="71"/>
        <v>7.2678876344648791E-4</v>
      </c>
      <c r="M294" s="4">
        <f t="shared" si="72"/>
        <v>8158.3228298684662</v>
      </c>
      <c r="N294" s="4" t="s">
        <v>18</v>
      </c>
      <c r="O294" s="4">
        <f t="shared" si="61"/>
        <v>1.4487876263935344</v>
      </c>
      <c r="P294" s="9">
        <f t="shared" si="62"/>
        <v>-7647.4717190368074</v>
      </c>
      <c r="Q294" s="9">
        <f t="shared" si="63"/>
        <v>48.318638188804307</v>
      </c>
      <c r="R294" s="4">
        <f t="shared" si="73"/>
        <v>0.37072708696082085</v>
      </c>
      <c r="S294" s="4">
        <f t="shared" si="74"/>
        <v>3.8778173700506873</v>
      </c>
      <c r="AH294" s="4">
        <f t="shared" si="67"/>
        <v>8.2275899907424839E-4</v>
      </c>
      <c r="AI294" s="4">
        <f t="shared" si="68"/>
        <v>2312.0561997701393</v>
      </c>
      <c r="AJ294" s="4"/>
      <c r="AK294" s="9">
        <f t="shared" si="64"/>
        <v>0.7402956705502598</v>
      </c>
      <c r="AL294" s="9">
        <f t="shared" si="65"/>
        <v>-2528.4954065727684</v>
      </c>
      <c r="AM294" s="9">
        <f t="shared" si="66"/>
        <v>23.778855776802615</v>
      </c>
      <c r="AN294" s="4">
        <f t="shared" si="69"/>
        <v>-0.30070561778703558</v>
      </c>
      <c r="AO294" s="4">
        <f t="shared" si="70"/>
        <v>3.1687967730655551</v>
      </c>
      <c r="AY294" s="6">
        <v>447826.26409999997</v>
      </c>
      <c r="AZ294" s="6">
        <v>24.779425</v>
      </c>
      <c r="BA294" s="6">
        <v>13.040831000000001</v>
      </c>
      <c r="BB294" s="6">
        <v>9.2820520000000002</v>
      </c>
      <c r="BC294" s="6">
        <v>0.36095699999999997</v>
      </c>
      <c r="BD294" s="6">
        <v>21.238624999999999</v>
      </c>
      <c r="BE294" s="6">
        <v>85.790549999999996</v>
      </c>
      <c r="BF294" s="6">
        <v>13</v>
      </c>
      <c r="BG294" s="6">
        <v>43.770930999999997</v>
      </c>
    </row>
    <row r="295" spans="1:59" x14ac:dyDescent="0.25">
      <c r="A295" s="9">
        <v>17853.640719999999</v>
      </c>
      <c r="B295" s="9">
        <v>23.273081000000001</v>
      </c>
      <c r="C295" s="9">
        <v>11.544995999999999</v>
      </c>
      <c r="D295" s="9">
        <v>-5.1663000000000001E-2</v>
      </c>
      <c r="E295" s="9">
        <v>32.807304000000002</v>
      </c>
      <c r="F295" s="9">
        <v>22.032923</v>
      </c>
      <c r="G295" s="9">
        <v>86.082880000000003</v>
      </c>
      <c r="H295" s="9">
        <v>11.5</v>
      </c>
      <c r="I295" s="9">
        <v>46.465525</v>
      </c>
      <c r="L295" s="4">
        <f t="shared" si="71"/>
        <v>7.2838528106653638E-4</v>
      </c>
      <c r="M295" s="4">
        <f t="shared" si="72"/>
        <v>8171.9355387088654</v>
      </c>
      <c r="N295" s="4" t="s">
        <v>18</v>
      </c>
      <c r="O295" s="4">
        <f t="shared" si="61"/>
        <v>1.4519701397861149</v>
      </c>
      <c r="P295" s="9">
        <f t="shared" si="62"/>
        <v>-7660.2320385347448</v>
      </c>
      <c r="Q295" s="9">
        <f t="shared" si="63"/>
        <v>48.399261077472154</v>
      </c>
      <c r="R295" s="4">
        <f t="shared" si="73"/>
        <v>0.37292135130554838</v>
      </c>
      <c r="S295" s="4">
        <f t="shared" si="74"/>
        <v>3.8794845466116672</v>
      </c>
      <c r="AH295" s="4">
        <f t="shared" si="67"/>
        <v>8.2410220635070871E-4</v>
      </c>
      <c r="AI295" s="4">
        <f t="shared" si="68"/>
        <v>2310.8266969186075</v>
      </c>
      <c r="AJ295" s="4"/>
      <c r="AK295" s="9">
        <f t="shared" si="64"/>
        <v>0.74150425110973595</v>
      </c>
      <c r="AL295" s="9">
        <f t="shared" si="65"/>
        <v>-2527.1508059039888</v>
      </c>
      <c r="AM295" s="9">
        <f t="shared" si="66"/>
        <v>23.766210681503178</v>
      </c>
      <c r="AN295" s="4">
        <f t="shared" si="69"/>
        <v>-0.29907438429889077</v>
      </c>
      <c r="AO295" s="4">
        <f t="shared" si="70"/>
        <v>3.1682648526565815</v>
      </c>
      <c r="AY295" s="6">
        <v>447828.03340000001</v>
      </c>
      <c r="AZ295" s="6">
        <v>24.764659999999999</v>
      </c>
      <c r="BA295" s="6">
        <v>13.062120999999999</v>
      </c>
      <c r="BB295" s="6">
        <v>9.2771159999999995</v>
      </c>
      <c r="BC295" s="6">
        <v>0.348999</v>
      </c>
      <c r="BD295" s="6">
        <v>21.386597999999999</v>
      </c>
      <c r="BE295" s="6">
        <v>85.787323999999998</v>
      </c>
      <c r="BF295" s="6">
        <v>13</v>
      </c>
      <c r="BG295" s="6">
        <v>43.721429999999998</v>
      </c>
    </row>
    <row r="296" spans="1:59" x14ac:dyDescent="0.25">
      <c r="A296" s="9">
        <v>17854.459070000001</v>
      </c>
      <c r="B296" s="9">
        <v>23.183803999999999</v>
      </c>
      <c r="C296" s="9">
        <v>11.563067999999999</v>
      </c>
      <c r="D296" s="9">
        <v>-4.1827999999999997E-2</v>
      </c>
      <c r="E296" s="9">
        <v>32.799332</v>
      </c>
      <c r="F296" s="9">
        <v>21.915834</v>
      </c>
      <c r="G296" s="9">
        <v>86.080695000000006</v>
      </c>
      <c r="H296" s="9">
        <v>11.5</v>
      </c>
      <c r="I296" s="9">
        <v>46.433315</v>
      </c>
      <c r="L296" s="4">
        <f t="shared" si="71"/>
        <v>7.2952546152215835E-4</v>
      </c>
      <c r="M296" s="4">
        <f t="shared" si="72"/>
        <v>8169.9498019316334</v>
      </c>
      <c r="N296" s="4" t="s">
        <v>18</v>
      </c>
      <c r="O296" s="4">
        <f t="shared" si="61"/>
        <v>1.4542429863393933</v>
      </c>
      <c r="P296" s="9">
        <f t="shared" si="62"/>
        <v>-7658.3706429805343</v>
      </c>
      <c r="Q296" s="9">
        <f t="shared" si="63"/>
        <v>48.387500315011764</v>
      </c>
      <c r="R296" s="4">
        <f t="shared" si="73"/>
        <v>0.37448548092579093</v>
      </c>
      <c r="S296" s="4">
        <f t="shared" si="74"/>
        <v>3.8792415224139551</v>
      </c>
      <c r="AH296" s="4">
        <f t="shared" si="67"/>
        <v>8.2522327023494676E-4</v>
      </c>
      <c r="AI296" s="4">
        <f t="shared" si="68"/>
        <v>2308.6018347893773</v>
      </c>
      <c r="AJ296" s="4"/>
      <c r="AK296" s="9">
        <f t="shared" si="64"/>
        <v>0.74251295322158817</v>
      </c>
      <c r="AL296" s="9">
        <f t="shared" si="65"/>
        <v>-2524.717667092495</v>
      </c>
      <c r="AM296" s="9">
        <f t="shared" si="66"/>
        <v>23.743328592521308</v>
      </c>
      <c r="AN296" s="4">
        <f t="shared" si="69"/>
        <v>-0.29771496304117151</v>
      </c>
      <c r="AO296" s="4">
        <f t="shared" si="70"/>
        <v>3.1673015896529475</v>
      </c>
      <c r="AY296" s="6">
        <v>447829.16509999998</v>
      </c>
      <c r="AZ296" s="6">
        <v>24.720174</v>
      </c>
      <c r="BA296" s="6">
        <v>13.079890000000001</v>
      </c>
      <c r="BB296" s="6">
        <v>9.2681839999999998</v>
      </c>
      <c r="BC296" s="6">
        <v>0.353078</v>
      </c>
      <c r="BD296" s="6">
        <v>21.365628000000001</v>
      </c>
      <c r="BE296" s="6">
        <v>85.787639999999996</v>
      </c>
      <c r="BF296" s="6">
        <v>13</v>
      </c>
      <c r="BG296" s="6">
        <v>43.675749000000003</v>
      </c>
    </row>
    <row r="297" spans="1:59" x14ac:dyDescent="0.25">
      <c r="A297" s="9">
        <v>17855.634989999999</v>
      </c>
      <c r="B297" s="9">
        <v>23.175865000000002</v>
      </c>
      <c r="C297" s="9">
        <v>11.604416000000001</v>
      </c>
      <c r="D297" s="9">
        <v>-2.4292000000000001E-2</v>
      </c>
      <c r="E297" s="9">
        <v>32.769548</v>
      </c>
      <c r="F297" s="9">
        <v>21.965423000000001</v>
      </c>
      <c r="G297" s="9">
        <v>86.079718999999997</v>
      </c>
      <c r="H297" s="9">
        <v>11.5</v>
      </c>
      <c r="I297" s="9">
        <v>46.360024000000003</v>
      </c>
      <c r="L297" s="4">
        <f t="shared" si="71"/>
        <v>7.3213414796964951E-4</v>
      </c>
      <c r="M297" s="4">
        <f t="shared" si="72"/>
        <v>8162.5309378858437</v>
      </c>
      <c r="N297" s="4" t="s">
        <v>18</v>
      </c>
      <c r="O297" s="4">
        <f t="shared" si="61"/>
        <v>1.4594431666893801</v>
      </c>
      <c r="P297" s="9">
        <f t="shared" si="62"/>
        <v>-7651.4163272270753</v>
      </c>
      <c r="Q297" s="9">
        <f t="shared" si="63"/>
        <v>48.343561209502468</v>
      </c>
      <c r="R297" s="4">
        <f t="shared" si="73"/>
        <v>0.37805497029305291</v>
      </c>
      <c r="S297" s="4">
        <f t="shared" si="74"/>
        <v>3.8783330425970517</v>
      </c>
      <c r="AH297" s="4">
        <f t="shared" si="67"/>
        <v>8.2511595245301811E-4</v>
      </c>
      <c r="AI297" s="4">
        <f t="shared" si="68"/>
        <v>2308.7921387153438</v>
      </c>
      <c r="AJ297" s="4"/>
      <c r="AK297" s="9">
        <f t="shared" si="64"/>
        <v>0.74241639166538009</v>
      </c>
      <c r="AL297" s="9">
        <f t="shared" si="65"/>
        <v>-2524.9257859966579</v>
      </c>
      <c r="AM297" s="9">
        <f t="shared" si="66"/>
        <v>23.74528581553767</v>
      </c>
      <c r="AN297" s="4">
        <f t="shared" si="69"/>
        <v>-0.29784501846323813</v>
      </c>
      <c r="AO297" s="4">
        <f t="shared" si="70"/>
        <v>3.1673840188011493</v>
      </c>
      <c r="AY297" s="6">
        <v>447829.53399999999</v>
      </c>
      <c r="AZ297" s="6">
        <v>24.791975000000001</v>
      </c>
      <c r="BA297" s="6">
        <v>13.078189</v>
      </c>
      <c r="BB297" s="6">
        <v>9.268948</v>
      </c>
      <c r="BC297" s="6">
        <v>0.35818100000000003</v>
      </c>
      <c r="BD297" s="6">
        <v>21.300462</v>
      </c>
      <c r="BE297" s="6">
        <v>85.791805999999994</v>
      </c>
      <c r="BF297" s="6">
        <v>13</v>
      </c>
      <c r="BG297" s="6">
        <v>43.668277000000003</v>
      </c>
    </row>
    <row r="298" spans="1:59" x14ac:dyDescent="0.25">
      <c r="A298" s="9">
        <v>17857.400979999999</v>
      </c>
      <c r="B298" s="9">
        <v>23.222811</v>
      </c>
      <c r="C298" s="9">
        <v>11.598221000000001</v>
      </c>
      <c r="D298" s="9">
        <v>3.2569999999999999E-3</v>
      </c>
      <c r="E298" s="9">
        <v>32.803243000000002</v>
      </c>
      <c r="F298" s="9">
        <v>22.056823000000001</v>
      </c>
      <c r="G298" s="9">
        <v>86.082089999999994</v>
      </c>
      <c r="H298" s="9">
        <v>11.5</v>
      </c>
      <c r="I298" s="9">
        <v>46.306541000000003</v>
      </c>
      <c r="L298" s="4">
        <f t="shared" si="71"/>
        <v>7.3174329925768751E-4</v>
      </c>
      <c r="M298" s="4">
        <f t="shared" si="72"/>
        <v>8170.9239886521245</v>
      </c>
      <c r="N298" s="4" t="s">
        <v>18</v>
      </c>
      <c r="O298" s="4">
        <f t="shared" si="61"/>
        <v>1.4586640451534374</v>
      </c>
      <c r="P298" s="9">
        <f t="shared" si="62"/>
        <v>-7659.283828882757</v>
      </c>
      <c r="Q298" s="9">
        <f t="shared" si="63"/>
        <v>48.393270051838478</v>
      </c>
      <c r="R298" s="4">
        <f t="shared" si="73"/>
        <v>0.37752097925167211</v>
      </c>
      <c r="S298" s="4">
        <f t="shared" si="74"/>
        <v>3.8793607555387108</v>
      </c>
      <c r="AH298" s="4">
        <f t="shared" si="67"/>
        <v>8.2386000002218217E-4</v>
      </c>
      <c r="AI298" s="4">
        <f t="shared" si="68"/>
        <v>2302.602777521085</v>
      </c>
      <c r="AJ298" s="4"/>
      <c r="AK298" s="9">
        <f t="shared" si="64"/>
        <v>0.74128632058987554</v>
      </c>
      <c r="AL298" s="9">
        <f t="shared" si="65"/>
        <v>-2518.1570182864011</v>
      </c>
      <c r="AM298" s="9">
        <f t="shared" si="66"/>
        <v>23.681629954921718</v>
      </c>
      <c r="AN298" s="4">
        <f t="shared" si="69"/>
        <v>-0.29936833076117475</v>
      </c>
      <c r="AO298" s="4">
        <f t="shared" si="70"/>
        <v>3.1646996402027692</v>
      </c>
      <c r="AY298" s="6">
        <v>447831.14399999997</v>
      </c>
      <c r="AZ298" s="6">
        <v>24.814491</v>
      </c>
      <c r="BA298" s="6">
        <v>13.058282</v>
      </c>
      <c r="BB298" s="6">
        <v>9.2440999999999995</v>
      </c>
      <c r="BC298" s="6">
        <v>0.35346899999999998</v>
      </c>
      <c r="BD298" s="6">
        <v>21.364652</v>
      </c>
      <c r="BE298" s="6">
        <v>85.784237000000005</v>
      </c>
      <c r="BF298" s="6">
        <v>13</v>
      </c>
      <c r="BG298" s="6">
        <v>43.642847000000003</v>
      </c>
    </row>
    <row r="299" spans="1:59" x14ac:dyDescent="0.25">
      <c r="A299" s="9">
        <v>17857.838</v>
      </c>
      <c r="B299" s="9">
        <v>23.309304000000001</v>
      </c>
      <c r="C299" s="9">
        <v>11.632930999999999</v>
      </c>
      <c r="D299" s="9">
        <v>9.9069999999999991E-3</v>
      </c>
      <c r="E299" s="9">
        <v>32.749431999999999</v>
      </c>
      <c r="F299" s="9">
        <v>21.93967</v>
      </c>
      <c r="G299" s="9">
        <v>86.082982999999999</v>
      </c>
      <c r="H299" s="9">
        <v>11.5</v>
      </c>
      <c r="I299" s="9">
        <v>46.255623</v>
      </c>
      <c r="L299" s="4">
        <f t="shared" si="71"/>
        <v>7.3393318768257899E-4</v>
      </c>
      <c r="M299" s="4">
        <f t="shared" si="72"/>
        <v>8157.5202654058166</v>
      </c>
      <c r="N299" s="4" t="s">
        <v>18</v>
      </c>
      <c r="O299" s="4">
        <f t="shared" si="61"/>
        <v>1.4630293895461053</v>
      </c>
      <c r="P299" s="9">
        <f t="shared" si="62"/>
        <v>-7646.7194088918422</v>
      </c>
      <c r="Q299" s="9">
        <f t="shared" si="63"/>
        <v>48.313884905230886</v>
      </c>
      <c r="R299" s="4">
        <f t="shared" si="73"/>
        <v>0.38050921038447572</v>
      </c>
      <c r="S299" s="4">
        <f t="shared" si="74"/>
        <v>3.8777189915043127</v>
      </c>
      <c r="AH299" s="4">
        <f t="shared" si="67"/>
        <v>8.2013125914636776E-4</v>
      </c>
      <c r="AI299" s="4">
        <f t="shared" si="68"/>
        <v>2299.7424895866975</v>
      </c>
      <c r="AJ299" s="4"/>
      <c r="AK299" s="9">
        <f t="shared" si="64"/>
        <v>0.73793130322747036</v>
      </c>
      <c r="AL299" s="9">
        <f t="shared" si="65"/>
        <v>-2515.0289693642799</v>
      </c>
      <c r="AM299" s="9">
        <f t="shared" si="66"/>
        <v>23.652212688040965</v>
      </c>
      <c r="AN299" s="4">
        <f t="shared" si="69"/>
        <v>-0.30390454377197562</v>
      </c>
      <c r="AO299" s="4">
        <f t="shared" si="70"/>
        <v>3.1634566703095341</v>
      </c>
      <c r="AY299" s="6">
        <v>447832.81599999999</v>
      </c>
      <c r="AZ299" s="6">
        <v>24.743798000000002</v>
      </c>
      <c r="BA299" s="6">
        <v>12.999181</v>
      </c>
      <c r="BB299" s="6">
        <v>9.2326169999999994</v>
      </c>
      <c r="BC299" s="6">
        <v>0.365371</v>
      </c>
      <c r="BD299" s="6">
        <v>21.288613000000002</v>
      </c>
      <c r="BE299" s="6">
        <v>85.787194</v>
      </c>
      <c r="BF299" s="6">
        <v>13</v>
      </c>
      <c r="BG299" s="6">
        <v>43.687207999999998</v>
      </c>
    </row>
    <row r="300" spans="1:59" x14ac:dyDescent="0.25">
      <c r="A300" s="9">
        <v>17860.23099</v>
      </c>
      <c r="B300" s="9">
        <v>23.276600999999999</v>
      </c>
      <c r="C300" s="9">
        <v>11.631254999999999</v>
      </c>
      <c r="D300" s="9">
        <v>9.1800000000000007E-3</v>
      </c>
      <c r="E300" s="9">
        <v>32.749096000000002</v>
      </c>
      <c r="F300" s="9">
        <v>21.952622000000002</v>
      </c>
      <c r="G300" s="9">
        <v>86.082982999999999</v>
      </c>
      <c r="H300" s="9">
        <v>11.5</v>
      </c>
      <c r="I300" s="9">
        <v>46.147607000000001</v>
      </c>
      <c r="L300" s="4">
        <f t="shared" si="71"/>
        <v>7.3382744717551715E-4</v>
      </c>
      <c r="M300" s="4">
        <f t="shared" si="72"/>
        <v>8157.4365715326176</v>
      </c>
      <c r="N300" s="4" t="s">
        <v>18</v>
      </c>
      <c r="O300" s="4">
        <f t="shared" si="61"/>
        <v>1.4628186054146703</v>
      </c>
      <c r="P300" s="9">
        <f t="shared" si="62"/>
        <v>-7646.6409556923672</v>
      </c>
      <c r="Q300" s="9">
        <f t="shared" si="63"/>
        <v>48.3133892183033</v>
      </c>
      <c r="R300" s="4">
        <f t="shared" si="73"/>
        <v>0.38036512625422514</v>
      </c>
      <c r="S300" s="4">
        <f t="shared" si="74"/>
        <v>3.8777087317317571</v>
      </c>
      <c r="AH300" s="4">
        <f t="shared" si="67"/>
        <v>8.1941523944789195E-4</v>
      </c>
      <c r="AI300" s="4">
        <f t="shared" si="68"/>
        <v>2298.6151131875822</v>
      </c>
      <c r="AJ300" s="4"/>
      <c r="AK300" s="9">
        <f t="shared" si="64"/>
        <v>0.7372870486117119</v>
      </c>
      <c r="AL300" s="9">
        <f t="shared" si="65"/>
        <v>-2513.7960555419754</v>
      </c>
      <c r="AM300" s="9">
        <f t="shared" si="66"/>
        <v>23.640617934936177</v>
      </c>
      <c r="AN300" s="4">
        <f t="shared" si="69"/>
        <v>-0.30477798010892637</v>
      </c>
      <c r="AO300" s="4">
        <f t="shared" si="70"/>
        <v>3.1629663315759728</v>
      </c>
      <c r="AY300" s="6">
        <v>447833.201</v>
      </c>
      <c r="AZ300" s="6">
        <v>24.819099000000001</v>
      </c>
      <c r="BA300" s="6">
        <v>12.987831999999999</v>
      </c>
      <c r="BB300" s="6">
        <v>9.2280909999999992</v>
      </c>
      <c r="BC300" s="6">
        <v>0.34806700000000002</v>
      </c>
      <c r="BD300" s="6">
        <v>21.403898000000002</v>
      </c>
      <c r="BE300" s="6">
        <v>85.786542999999995</v>
      </c>
      <c r="BF300" s="6">
        <v>13</v>
      </c>
      <c r="BG300" s="6">
        <v>43.699508999999999</v>
      </c>
    </row>
    <row r="301" spans="1:59" x14ac:dyDescent="0.25">
      <c r="A301" s="9">
        <v>17860.708070000001</v>
      </c>
      <c r="B301" s="9">
        <v>23.328717000000001</v>
      </c>
      <c r="C301" s="9">
        <v>11.643115</v>
      </c>
      <c r="D301" s="9">
        <v>-8.9700000000000001E-4</v>
      </c>
      <c r="E301" s="9">
        <v>32.736969999999999</v>
      </c>
      <c r="F301" s="9">
        <v>22.048984999999998</v>
      </c>
      <c r="G301" s="9">
        <v>86.081011000000004</v>
      </c>
      <c r="H301" s="9">
        <v>11.5</v>
      </c>
      <c r="I301" s="9">
        <v>46.114783000000003</v>
      </c>
      <c r="L301" s="4">
        <f t="shared" si="71"/>
        <v>7.3457570637226776E-4</v>
      </c>
      <c r="M301" s="4">
        <f t="shared" si="72"/>
        <v>8154.4161194301714</v>
      </c>
      <c r="N301" s="4" t="s">
        <v>18</v>
      </c>
      <c r="O301" s="4">
        <f t="shared" si="61"/>
        <v>1.4643101924068065</v>
      </c>
      <c r="P301" s="9">
        <f t="shared" si="62"/>
        <v>-7643.8096357613158</v>
      </c>
      <c r="Q301" s="9">
        <f t="shared" si="63"/>
        <v>48.295500231148935</v>
      </c>
      <c r="R301" s="4">
        <f t="shared" si="73"/>
        <v>0.38138427315500423</v>
      </c>
      <c r="S301" s="4">
        <f t="shared" si="74"/>
        <v>3.8773383934024217</v>
      </c>
      <c r="AH301" s="4">
        <f t="shared" si="67"/>
        <v>8.1646548308323102E-4</v>
      </c>
      <c r="AI301" s="4">
        <f t="shared" si="68"/>
        <v>2290.1662665058352</v>
      </c>
      <c r="AJ301" s="4"/>
      <c r="AK301" s="9">
        <f t="shared" si="64"/>
        <v>0.73463293985277578</v>
      </c>
      <c r="AL301" s="9">
        <f t="shared" si="65"/>
        <v>-2504.5562844552005</v>
      </c>
      <c r="AM301" s="9">
        <f t="shared" si="66"/>
        <v>23.553723893716267</v>
      </c>
      <c r="AN301" s="4">
        <f t="shared" si="69"/>
        <v>-0.30838430607264194</v>
      </c>
      <c r="AO301" s="4">
        <f t="shared" si="70"/>
        <v>3.1592839350833612</v>
      </c>
      <c r="AY301" s="6">
        <v>447835.68229999999</v>
      </c>
      <c r="AZ301" s="6">
        <v>24.816146</v>
      </c>
      <c r="BA301" s="6">
        <v>12.941077999999999</v>
      </c>
      <c r="BB301" s="6">
        <v>9.194172</v>
      </c>
      <c r="BC301" s="6">
        <v>0.32782</v>
      </c>
      <c r="BD301" s="6">
        <v>21.35304</v>
      </c>
      <c r="BE301" s="6">
        <v>85.788477</v>
      </c>
      <c r="BF301" s="6">
        <v>13</v>
      </c>
      <c r="BG301" s="6">
        <v>43.778449000000002</v>
      </c>
    </row>
    <row r="302" spans="1:59" x14ac:dyDescent="0.25">
      <c r="A302" s="9">
        <v>17862.587070000001</v>
      </c>
      <c r="B302" s="9">
        <v>23.267361000000001</v>
      </c>
      <c r="C302" s="9">
        <v>11.636929</v>
      </c>
      <c r="D302" s="9">
        <v>-1.1439E-2</v>
      </c>
      <c r="E302" s="9">
        <v>32.671833999999997</v>
      </c>
      <c r="F302" s="9">
        <v>21.978375</v>
      </c>
      <c r="G302" s="9">
        <v>86.078826000000007</v>
      </c>
      <c r="H302" s="9">
        <v>11.5</v>
      </c>
      <c r="I302" s="9">
        <v>46.023578999999998</v>
      </c>
      <c r="L302" s="4">
        <f t="shared" si="71"/>
        <v>7.3418542547925767E-4</v>
      </c>
      <c r="M302" s="4">
        <f t="shared" si="72"/>
        <v>8138.1914642969923</v>
      </c>
      <c r="N302" s="4" t="s">
        <v>18</v>
      </c>
      <c r="O302" s="4">
        <f t="shared" si="61"/>
        <v>1.4635322027665574</v>
      </c>
      <c r="P302" s="9">
        <f t="shared" si="62"/>
        <v>-7628.6009226630977</v>
      </c>
      <c r="Q302" s="9">
        <f t="shared" si="63"/>
        <v>48.199407779616116</v>
      </c>
      <c r="R302" s="4">
        <f t="shared" si="73"/>
        <v>0.38085283084797139</v>
      </c>
      <c r="S302" s="4">
        <f t="shared" si="74"/>
        <v>3.8753467342511159</v>
      </c>
      <c r="AH302" s="4">
        <f t="shared" si="67"/>
        <v>8.1584725442648918E-4</v>
      </c>
      <c r="AI302" s="4">
        <f t="shared" si="68"/>
        <v>2289.2291940326868</v>
      </c>
      <c r="AJ302" s="4"/>
      <c r="AK302" s="9">
        <f t="shared" si="64"/>
        <v>0.73407667489728934</v>
      </c>
      <c r="AL302" s="9">
        <f t="shared" si="65"/>
        <v>-2503.5314895370589</v>
      </c>
      <c r="AM302" s="9">
        <f t="shared" si="66"/>
        <v>23.544086363627841</v>
      </c>
      <c r="AN302" s="4">
        <f t="shared" si="69"/>
        <v>-0.30914179411043802</v>
      </c>
      <c r="AO302" s="4">
        <f t="shared" si="70"/>
        <v>3.1588746791043554</v>
      </c>
      <c r="AY302" s="6">
        <v>447836.04700000002</v>
      </c>
      <c r="AZ302" s="6">
        <v>24.878892</v>
      </c>
      <c r="BA302" s="6">
        <v>12.931279</v>
      </c>
      <c r="BB302" s="6">
        <v>9.19041</v>
      </c>
      <c r="BC302" s="6">
        <v>0.321934</v>
      </c>
      <c r="BD302" s="6">
        <v>21.420424000000001</v>
      </c>
      <c r="BE302" s="6">
        <v>85.794604000000007</v>
      </c>
      <c r="BF302" s="6">
        <v>13</v>
      </c>
      <c r="BG302" s="6">
        <v>43.795478000000003</v>
      </c>
    </row>
    <row r="303" spans="1:59" x14ac:dyDescent="0.25">
      <c r="A303" s="9">
        <v>447163.95669999998</v>
      </c>
      <c r="B303" s="9">
        <v>24.651302999999999</v>
      </c>
      <c r="C303" s="9">
        <v>12.335552</v>
      </c>
      <c r="D303" s="9">
        <v>-6.8724999999999994E-2</v>
      </c>
      <c r="E303" s="9">
        <v>33.153961000000002</v>
      </c>
      <c r="F303" s="9">
        <v>21.478045999999999</v>
      </c>
      <c r="G303" s="9">
        <v>85.808924000000005</v>
      </c>
      <c r="H303" s="9">
        <v>12.25</v>
      </c>
      <c r="I303" s="9">
        <v>47.961283000000002</v>
      </c>
      <c r="L303" s="4">
        <f t="shared" si="71"/>
        <v>7.7826224544650117E-4</v>
      </c>
      <c r="M303" s="4">
        <f t="shared" si="72"/>
        <v>8258.2839524048577</v>
      </c>
      <c r="N303" s="4" t="s">
        <v>18</v>
      </c>
      <c r="O303" s="4">
        <f t="shared" si="61"/>
        <v>1.55139535447036</v>
      </c>
      <c r="P303" s="9">
        <f t="shared" si="62"/>
        <v>-7741.173558684719</v>
      </c>
      <c r="Q303" s="9">
        <f t="shared" si="63"/>
        <v>48.910669837159723</v>
      </c>
      <c r="R303" s="4">
        <f t="shared" si="73"/>
        <v>0.43915475465888365</v>
      </c>
      <c r="S303" s="4">
        <f t="shared" si="74"/>
        <v>3.8899955697582369</v>
      </c>
      <c r="AH303" s="6">
        <f t="shared" ref="AH303:AH366" si="75">0.000063090994667*BA303</f>
        <v>9.2476357288693396E-4</v>
      </c>
      <c r="AI303" s="6">
        <f t="shared" ref="AI303:AI366" si="76">249.088908333*BB303</f>
        <v>2531.8335708150535</v>
      </c>
      <c r="AJ303" s="6"/>
      <c r="AK303" s="9">
        <f t="shared" si="64"/>
        <v>0.83207654982939472</v>
      </c>
      <c r="AL303" s="9">
        <f t="shared" si="65"/>
        <v>-2768.8468622211872</v>
      </c>
      <c r="AM303" s="9">
        <f t="shared" si="66"/>
        <v>26.039204988729821</v>
      </c>
      <c r="AN303" s="6">
        <f t="shared" ref="AN303:AN366" si="77">LN(AK303)</f>
        <v>-0.18383083538682943</v>
      </c>
      <c r="AO303" s="6">
        <f t="shared" ref="AO303:AO366" si="78">LN(AM303)</f>
        <v>3.2596032864875872</v>
      </c>
      <c r="AY303" s="6">
        <v>448600.05859999999</v>
      </c>
      <c r="AZ303" s="6">
        <v>25.188524999999998</v>
      </c>
      <c r="BA303" s="6">
        <v>14.657616000000001</v>
      </c>
      <c r="BB303" s="6">
        <v>10.164377</v>
      </c>
      <c r="BC303" s="6">
        <v>0.373809</v>
      </c>
      <c r="BD303" s="6">
        <v>21.545542999999999</v>
      </c>
      <c r="BE303" s="6">
        <v>85.775626000000003</v>
      </c>
      <c r="BF303" s="6">
        <v>14.5</v>
      </c>
      <c r="BG303" s="6">
        <v>45.971541999999999</v>
      </c>
    </row>
    <row r="304" spans="1:59" x14ac:dyDescent="0.25">
      <c r="A304" s="9">
        <v>447164.53570000001</v>
      </c>
      <c r="B304" s="9">
        <v>24.726064999999998</v>
      </c>
      <c r="C304" s="9">
        <v>12.322400999999999</v>
      </c>
      <c r="D304" s="9">
        <v>-8.5302000000000003E-2</v>
      </c>
      <c r="E304" s="9">
        <v>33.146453999999999</v>
      </c>
      <c r="F304" s="9">
        <v>21.388079999999999</v>
      </c>
      <c r="G304" s="9">
        <v>85.811053000000001</v>
      </c>
      <c r="H304" s="9">
        <v>12.25</v>
      </c>
      <c r="I304" s="9">
        <v>47.959352000000003</v>
      </c>
      <c r="L304" s="4">
        <f t="shared" si="71"/>
        <v>7.7743253577563544E-4</v>
      </c>
      <c r="M304" s="4">
        <f t="shared" si="72"/>
        <v>8256.4140419700016</v>
      </c>
      <c r="N304" s="4" t="s">
        <v>18</v>
      </c>
      <c r="O304" s="4">
        <f t="shared" si="61"/>
        <v>1.5497414033292485</v>
      </c>
      <c r="P304" s="9">
        <f t="shared" si="62"/>
        <v>-7739.4207367547824</v>
      </c>
      <c r="Q304" s="9">
        <f t="shared" si="63"/>
        <v>48.899595070000906</v>
      </c>
      <c r="R304" s="4">
        <f t="shared" si="73"/>
        <v>0.43808808045061276</v>
      </c>
      <c r="S304" s="4">
        <f t="shared" si="74"/>
        <v>3.8897691156694632</v>
      </c>
      <c r="AH304" s="6">
        <f t="shared" si="75"/>
        <v>9.1759643589276265E-4</v>
      </c>
      <c r="AI304" s="6">
        <f t="shared" si="76"/>
        <v>2529.066193043474</v>
      </c>
      <c r="AJ304" s="6"/>
      <c r="AK304" s="9">
        <f t="shared" si="64"/>
        <v>0.82562775924430776</v>
      </c>
      <c r="AL304" s="9">
        <f t="shared" si="65"/>
        <v>-2765.8204210886638</v>
      </c>
      <c r="AM304" s="9">
        <f t="shared" si="66"/>
        <v>26.010743277065178</v>
      </c>
      <c r="AN304" s="6">
        <f t="shared" si="77"/>
        <v>-0.19161126170440021</v>
      </c>
      <c r="AO304" s="6">
        <f t="shared" si="78"/>
        <v>3.2585096556406916</v>
      </c>
      <c r="AY304" s="6">
        <v>448600.78700000001</v>
      </c>
      <c r="AZ304" s="6">
        <v>25.201259</v>
      </c>
      <c r="BA304" s="6">
        <v>14.544015999999999</v>
      </c>
      <c r="BB304" s="6">
        <v>10.153267</v>
      </c>
      <c r="BC304" s="6">
        <v>0.36483100000000002</v>
      </c>
      <c r="BD304" s="6">
        <v>21.513100999999999</v>
      </c>
      <c r="BE304" s="6">
        <v>85.773358000000002</v>
      </c>
      <c r="BF304" s="6">
        <v>14.5</v>
      </c>
      <c r="BG304" s="6">
        <v>46.056854000000001</v>
      </c>
    </row>
    <row r="305" spans="1:59" x14ac:dyDescent="0.25">
      <c r="A305" s="9">
        <v>447164.98300000001</v>
      </c>
      <c r="B305" s="9">
        <v>24.773859000000002</v>
      </c>
      <c r="C305" s="9">
        <v>12.325150000000001</v>
      </c>
      <c r="D305" s="9">
        <v>-9.1802999999999996E-2</v>
      </c>
      <c r="E305" s="9">
        <v>33.141444</v>
      </c>
      <c r="F305" s="9">
        <v>21.465088999999999</v>
      </c>
      <c r="G305" s="9">
        <v>85.808226000000005</v>
      </c>
      <c r="H305" s="9">
        <v>12.25</v>
      </c>
      <c r="I305" s="9">
        <v>47.946060000000003</v>
      </c>
      <c r="L305" s="4">
        <f t="shared" si="71"/>
        <v>7.7760597291997517E-4</v>
      </c>
      <c r="M305" s="4">
        <f t="shared" si="72"/>
        <v>8255.1661065392527</v>
      </c>
      <c r="N305" s="4" t="s">
        <v>18</v>
      </c>
      <c r="O305" s="4">
        <f t="shared" si="61"/>
        <v>1.55008713458063</v>
      </c>
      <c r="P305" s="9">
        <f t="shared" si="62"/>
        <v>-7738.2509435126103</v>
      </c>
      <c r="Q305" s="9">
        <f t="shared" si="63"/>
        <v>48.892204023848549</v>
      </c>
      <c r="R305" s="4">
        <f t="shared" si="73"/>
        <v>0.43831114520957404</v>
      </c>
      <c r="S305" s="4">
        <f t="shared" si="74"/>
        <v>3.8896179568558424</v>
      </c>
      <c r="AH305" s="6">
        <f t="shared" si="75"/>
        <v>9.0193113118993069E-4</v>
      </c>
      <c r="AI305" s="6">
        <f t="shared" si="76"/>
        <v>2542.1196972846647</v>
      </c>
      <c r="AJ305" s="6"/>
      <c r="AK305" s="9">
        <f t="shared" si="64"/>
        <v>0.81153255364654975</v>
      </c>
      <c r="AL305" s="9">
        <f t="shared" si="65"/>
        <v>-2780.0959069167375</v>
      </c>
      <c r="AM305" s="9">
        <f t="shared" si="66"/>
        <v>26.144994942212421</v>
      </c>
      <c r="AN305" s="6">
        <f t="shared" si="77"/>
        <v>-0.20883077743277034</v>
      </c>
      <c r="AO305" s="6">
        <f t="shared" si="78"/>
        <v>3.2636577741886472</v>
      </c>
      <c r="AY305" s="6">
        <v>448602.19010000001</v>
      </c>
      <c r="AZ305" s="6">
        <v>25.231325999999999</v>
      </c>
      <c r="BA305" s="6">
        <v>14.295719</v>
      </c>
      <c r="BB305" s="6">
        <v>10.205672</v>
      </c>
      <c r="BC305" s="6">
        <v>0.36742000000000002</v>
      </c>
      <c r="BD305" s="6">
        <v>21.447944</v>
      </c>
      <c r="BE305" s="6">
        <v>85.776705000000007</v>
      </c>
      <c r="BF305" s="6">
        <v>14.5</v>
      </c>
      <c r="BG305" s="6">
        <v>46.360185000000001</v>
      </c>
    </row>
    <row r="306" spans="1:59" x14ac:dyDescent="0.25">
      <c r="A306" s="9">
        <v>447167.17499999999</v>
      </c>
      <c r="B306" s="9">
        <v>24.684895999999998</v>
      </c>
      <c r="C306" s="9">
        <v>12.302042</v>
      </c>
      <c r="D306" s="9">
        <v>-9.9971000000000004E-2</v>
      </c>
      <c r="E306" s="9">
        <v>33.131459999999997</v>
      </c>
      <c r="F306" s="9">
        <v>21.368593000000001</v>
      </c>
      <c r="G306" s="9">
        <v>85.812792000000002</v>
      </c>
      <c r="H306" s="9">
        <v>12.25</v>
      </c>
      <c r="I306" s="9">
        <v>47.926020000000001</v>
      </c>
      <c r="L306" s="4">
        <f t="shared" si="71"/>
        <v>7.7614806621521012E-4</v>
      </c>
      <c r="M306" s="4">
        <f t="shared" si="72"/>
        <v>8252.6792028784548</v>
      </c>
      <c r="N306" s="4" t="s">
        <v>18</v>
      </c>
      <c r="O306" s="4">
        <f t="shared" si="61"/>
        <v>1.5471809295035406</v>
      </c>
      <c r="P306" s="9">
        <f t="shared" si="62"/>
        <v>-7735.919762728211</v>
      </c>
      <c r="Q306" s="9">
        <f t="shared" si="63"/>
        <v>48.877475040857519</v>
      </c>
      <c r="R306" s="4">
        <f t="shared" si="73"/>
        <v>0.4364345198288434</v>
      </c>
      <c r="S306" s="4">
        <f t="shared" si="74"/>
        <v>3.889316657245506</v>
      </c>
      <c r="AH306" s="6">
        <f t="shared" si="75"/>
        <v>9.0131769744878341E-4</v>
      </c>
      <c r="AI306" s="6">
        <f t="shared" si="76"/>
        <v>2536.9859748839217</v>
      </c>
      <c r="AJ306" s="6"/>
      <c r="AK306" s="9">
        <f t="shared" si="64"/>
        <v>0.81098060302279262</v>
      </c>
      <c r="AL306" s="9">
        <f t="shared" si="65"/>
        <v>-2774.4815998293107</v>
      </c>
      <c r="AM306" s="9">
        <f t="shared" si="66"/>
        <v>26.092196033354778</v>
      </c>
      <c r="AN306" s="6">
        <f t="shared" si="77"/>
        <v>-0.20951114251058764</v>
      </c>
      <c r="AO306" s="6">
        <f t="shared" si="78"/>
        <v>3.2616362670650147</v>
      </c>
      <c r="AY306" s="6">
        <v>448603.68109999999</v>
      </c>
      <c r="AZ306" s="6">
        <v>25.110118</v>
      </c>
      <c r="BA306" s="6">
        <v>14.285996000000001</v>
      </c>
      <c r="BB306" s="6">
        <v>10.185062</v>
      </c>
      <c r="BC306" s="6">
        <v>0.36067700000000003</v>
      </c>
      <c r="BD306" s="6">
        <v>21.545309</v>
      </c>
      <c r="BE306" s="6">
        <v>85.774649999999994</v>
      </c>
      <c r="BF306" s="6">
        <v>14.5</v>
      </c>
      <c r="BG306" s="6">
        <v>46.483463</v>
      </c>
    </row>
    <row r="307" spans="1:59" x14ac:dyDescent="0.25">
      <c r="A307" s="9">
        <v>447168.86410000001</v>
      </c>
      <c r="B307" s="9">
        <v>24.806341</v>
      </c>
      <c r="C307" s="9">
        <v>12.313324</v>
      </c>
      <c r="D307" s="9">
        <v>-8.6475999999999997E-2</v>
      </c>
      <c r="E307" s="9">
        <v>33.130752000000001</v>
      </c>
      <c r="F307" s="9">
        <v>21.423622999999999</v>
      </c>
      <c r="G307" s="9">
        <v>85.810875999999993</v>
      </c>
      <c r="H307" s="9">
        <v>12.25</v>
      </c>
      <c r="I307" s="9">
        <v>47.879904000000003</v>
      </c>
      <c r="L307" s="4">
        <f t="shared" si="71"/>
        <v>7.7685985881704317E-4</v>
      </c>
      <c r="M307" s="4">
        <f t="shared" si="72"/>
        <v>8252.5028479313569</v>
      </c>
      <c r="N307" s="4" t="s">
        <v>18</v>
      </c>
      <c r="O307" s="4">
        <f t="shared" si="61"/>
        <v>1.5485998236388929</v>
      </c>
      <c r="P307" s="9">
        <f t="shared" si="62"/>
        <v>-7735.7544506293189</v>
      </c>
      <c r="Q307" s="9">
        <f t="shared" si="63"/>
        <v>48.876430557688693</v>
      </c>
      <c r="R307" s="4">
        <f t="shared" si="73"/>
        <v>0.43735118308625709</v>
      </c>
      <c r="S307" s="4">
        <f t="shared" si="74"/>
        <v>3.8892952875997109</v>
      </c>
      <c r="AH307" s="6">
        <f t="shared" si="75"/>
        <v>9.0183327705720216E-4</v>
      </c>
      <c r="AI307" s="6">
        <f t="shared" si="76"/>
        <v>2524.3591599427054</v>
      </c>
      <c r="AJ307" s="6"/>
      <c r="AK307" s="9">
        <f t="shared" si="64"/>
        <v>0.81144450721875505</v>
      </c>
      <c r="AL307" s="9">
        <f t="shared" si="65"/>
        <v>-2760.6727470939472</v>
      </c>
      <c r="AM307" s="9">
        <f t="shared" si="66"/>
        <v>25.962332749132965</v>
      </c>
      <c r="AN307" s="6">
        <f t="shared" si="77"/>
        <v>-0.20893927733705625</v>
      </c>
      <c r="AO307" s="6">
        <f t="shared" si="78"/>
        <v>3.2566467471644551</v>
      </c>
      <c r="AY307" s="6">
        <v>448603.99</v>
      </c>
      <c r="AZ307" s="6">
        <v>25.157899</v>
      </c>
      <c r="BA307" s="6">
        <v>14.294168000000001</v>
      </c>
      <c r="BB307" s="6">
        <v>10.134370000000001</v>
      </c>
      <c r="BC307" s="6">
        <v>0.36790400000000001</v>
      </c>
      <c r="BD307" s="6">
        <v>21.490888999999999</v>
      </c>
      <c r="BE307" s="6">
        <v>85.778351000000001</v>
      </c>
      <c r="BF307" s="6">
        <v>14.5</v>
      </c>
      <c r="BG307" s="6">
        <v>46.497143000000001</v>
      </c>
    </row>
    <row r="308" spans="1:59" x14ac:dyDescent="0.25">
      <c r="A308" s="9">
        <v>447169.60200000001</v>
      </c>
      <c r="B308" s="9">
        <v>24.733816999999998</v>
      </c>
      <c r="C308" s="9">
        <v>12.314933</v>
      </c>
      <c r="D308" s="9">
        <v>-7.8242999999999993E-2</v>
      </c>
      <c r="E308" s="9">
        <v>33.139805000000003</v>
      </c>
      <c r="F308" s="9">
        <v>21.419315999999998</v>
      </c>
      <c r="G308" s="9">
        <v>85.805948000000001</v>
      </c>
      <c r="H308" s="9">
        <v>12.25</v>
      </c>
      <c r="I308" s="9">
        <v>47.862504999999999</v>
      </c>
      <c r="L308" s="4">
        <f t="shared" si="71"/>
        <v>7.7696137222746234E-4</v>
      </c>
      <c r="M308" s="4">
        <f t="shared" si="72"/>
        <v>8254.7578498184957</v>
      </c>
      <c r="N308" s="4" t="s">
        <v>18</v>
      </c>
      <c r="O308" s="4">
        <f t="shared" si="61"/>
        <v>1.548802181435718</v>
      </c>
      <c r="P308" s="9">
        <f t="shared" si="62"/>
        <v>-7737.8682506735058</v>
      </c>
      <c r="Q308" s="9">
        <f t="shared" si="63"/>
        <v>48.889786074817877</v>
      </c>
      <c r="R308" s="4">
        <f t="shared" si="73"/>
        <v>0.43748184600749329</v>
      </c>
      <c r="S308" s="4">
        <f t="shared" si="74"/>
        <v>3.8895685009380658</v>
      </c>
      <c r="AH308" s="6">
        <f t="shared" si="75"/>
        <v>9.0607021589505913E-4</v>
      </c>
      <c r="AI308" s="6">
        <f t="shared" si="76"/>
        <v>2504.5015430814901</v>
      </c>
      <c r="AJ308" s="6"/>
      <c r="AK308" s="9">
        <f t="shared" si="64"/>
        <v>0.81525678697696013</v>
      </c>
      <c r="AL308" s="9">
        <f t="shared" si="65"/>
        <v>-2738.9561932212273</v>
      </c>
      <c r="AM308" s="9">
        <f t="shared" si="66"/>
        <v>25.75810267572005</v>
      </c>
      <c r="AN308" s="6">
        <f t="shared" si="77"/>
        <v>-0.20425213932195796</v>
      </c>
      <c r="AO308" s="6">
        <f t="shared" si="78"/>
        <v>3.2487492446307167</v>
      </c>
      <c r="AY308" s="6">
        <v>448605.27010000002</v>
      </c>
      <c r="AZ308" s="6">
        <v>25.243501999999999</v>
      </c>
      <c r="BA308" s="6">
        <v>14.361324</v>
      </c>
      <c r="BB308" s="6">
        <v>10.054649</v>
      </c>
      <c r="BC308" s="6">
        <v>0.34741499999999997</v>
      </c>
      <c r="BD308" s="6">
        <v>21.386855000000001</v>
      </c>
      <c r="BE308" s="6">
        <v>85.774883000000003</v>
      </c>
      <c r="BF308" s="6">
        <v>14.5</v>
      </c>
      <c r="BG308" s="6">
        <v>46.508465000000001</v>
      </c>
    </row>
    <row r="309" spans="1:59" x14ac:dyDescent="0.25">
      <c r="A309" s="9">
        <v>447170.69699999999</v>
      </c>
      <c r="B309" s="9">
        <v>24.82056</v>
      </c>
      <c r="C309" s="9">
        <v>12.296250000000001</v>
      </c>
      <c r="D309" s="9">
        <v>-7.5952000000000006E-2</v>
      </c>
      <c r="E309" s="9">
        <v>33.101770000000002</v>
      </c>
      <c r="F309" s="9">
        <v>21.431533000000002</v>
      </c>
      <c r="G309" s="9">
        <v>85.803903000000005</v>
      </c>
      <c r="H309" s="9">
        <v>12.25</v>
      </c>
      <c r="I309" s="9">
        <v>47.862057</v>
      </c>
      <c r="L309" s="4">
        <f t="shared" si="71"/>
        <v>7.7578264317409887E-4</v>
      </c>
      <c r="M309" s="4">
        <f t="shared" si="72"/>
        <v>8245.2837531900495</v>
      </c>
      <c r="N309" s="4" t="s">
        <v>18</v>
      </c>
      <c r="O309" s="4">
        <f t="shared" si="61"/>
        <v>1.5464524917414451</v>
      </c>
      <c r="P309" s="9">
        <f t="shared" si="62"/>
        <v>-7728.9873951912723</v>
      </c>
      <c r="Q309" s="9">
        <f t="shared" si="63"/>
        <v>48.833674609667256</v>
      </c>
      <c r="R309" s="4">
        <f t="shared" si="73"/>
        <v>0.4359635928143139</v>
      </c>
      <c r="S309" s="4">
        <f t="shared" si="74"/>
        <v>3.8884201283584607</v>
      </c>
      <c r="AH309" s="6">
        <f t="shared" si="75"/>
        <v>9.0870590528826774E-4</v>
      </c>
      <c r="AI309" s="6">
        <f t="shared" si="76"/>
        <v>2475.1533897238792</v>
      </c>
      <c r="AJ309" s="6"/>
      <c r="AK309" s="9">
        <f t="shared" si="64"/>
        <v>0.81762830700761668</v>
      </c>
      <c r="AL309" s="9">
        <f t="shared" si="65"/>
        <v>-2706.8606624276895</v>
      </c>
      <c r="AM309" s="9">
        <f t="shared" si="66"/>
        <v>25.456265070701843</v>
      </c>
      <c r="AN309" s="6">
        <f t="shared" si="77"/>
        <v>-0.20134743805813207</v>
      </c>
      <c r="AO309" s="6">
        <f t="shared" si="78"/>
        <v>3.2369618844380526</v>
      </c>
      <c r="AY309" s="6">
        <v>448607.03899999999</v>
      </c>
      <c r="AZ309" s="6">
        <v>25.283169000000001</v>
      </c>
      <c r="BA309" s="6">
        <v>14.4031</v>
      </c>
      <c r="BB309" s="6">
        <v>9.9368269999999992</v>
      </c>
      <c r="BC309" s="6">
        <v>0.329702</v>
      </c>
      <c r="BD309" s="6">
        <v>21.443131000000001</v>
      </c>
      <c r="BE309" s="6">
        <v>85.772910999999993</v>
      </c>
      <c r="BF309" s="6">
        <v>14.5</v>
      </c>
      <c r="BG309" s="6">
        <v>46.527121000000001</v>
      </c>
    </row>
    <row r="310" spans="1:59" x14ac:dyDescent="0.25">
      <c r="A310" s="9">
        <v>447172.299</v>
      </c>
      <c r="B310" s="9">
        <v>24.732147000000001</v>
      </c>
      <c r="C310" s="9">
        <v>12.284297</v>
      </c>
      <c r="D310" s="9">
        <v>-4.6559000000000003E-2</v>
      </c>
      <c r="E310" s="9">
        <v>33.114007000000001</v>
      </c>
      <c r="F310" s="9">
        <v>21.382156999999999</v>
      </c>
      <c r="G310" s="9">
        <v>85.808718999999996</v>
      </c>
      <c r="H310" s="9">
        <v>12.25</v>
      </c>
      <c r="I310" s="9">
        <v>47.845509</v>
      </c>
      <c r="L310" s="4">
        <f t="shared" si="71"/>
        <v>7.7502851651484422E-4</v>
      </c>
      <c r="M310" s="4">
        <f t="shared" si="72"/>
        <v>8248.3318541613207</v>
      </c>
      <c r="N310" s="4" t="s">
        <v>18</v>
      </c>
      <c r="O310" s="4">
        <f t="shared" si="61"/>
        <v>1.5449492084938057</v>
      </c>
      <c r="P310" s="9">
        <f t="shared" si="62"/>
        <v>-7731.8446326971516</v>
      </c>
      <c r="Q310" s="9">
        <f t="shared" si="63"/>
        <v>48.851727350538781</v>
      </c>
      <c r="R310" s="4">
        <f t="shared" si="73"/>
        <v>0.43499103504803116</v>
      </c>
      <c r="S310" s="4">
        <f t="shared" si="74"/>
        <v>3.8887897381612522</v>
      </c>
      <c r="AH310" s="6">
        <f t="shared" si="75"/>
        <v>9.0786982342694073E-4</v>
      </c>
      <c r="AI310" s="6">
        <f t="shared" si="76"/>
        <v>2468.8434694979878</v>
      </c>
      <c r="AJ310" s="6"/>
      <c r="AK310" s="9">
        <f t="shared" si="64"/>
        <v>0.81687602379605362</v>
      </c>
      <c r="AL310" s="9">
        <f t="shared" si="65"/>
        <v>-2699.9600497572046</v>
      </c>
      <c r="AM310" s="9">
        <f t="shared" si="66"/>
        <v>25.391369293934169</v>
      </c>
      <c r="AN310" s="6">
        <f t="shared" si="77"/>
        <v>-0.20226794129633674</v>
      </c>
      <c r="AO310" s="6">
        <f t="shared" si="78"/>
        <v>3.2344093247048575</v>
      </c>
      <c r="AY310" s="6">
        <v>448607.64510000002</v>
      </c>
      <c r="AZ310" s="6">
        <v>25.180406999999999</v>
      </c>
      <c r="BA310" s="6">
        <v>14.389848000000001</v>
      </c>
      <c r="BB310" s="6">
        <v>9.9114950000000004</v>
      </c>
      <c r="BC310" s="6">
        <v>0.32619999999999999</v>
      </c>
      <c r="BD310" s="6">
        <v>21.524343999999999</v>
      </c>
      <c r="BE310" s="6">
        <v>85.775413</v>
      </c>
      <c r="BF310" s="6">
        <v>14.5</v>
      </c>
      <c r="BG310" s="6">
        <v>46.560380000000002</v>
      </c>
    </row>
    <row r="311" spans="1:59" x14ac:dyDescent="0.25">
      <c r="A311" s="9">
        <v>447174.11800000002</v>
      </c>
      <c r="B311" s="9">
        <v>24.719595999999999</v>
      </c>
      <c r="C311" s="9">
        <v>12.281782</v>
      </c>
      <c r="D311" s="9">
        <v>-1.9784E-2</v>
      </c>
      <c r="E311" s="9">
        <v>33.095790000000001</v>
      </c>
      <c r="F311" s="9">
        <v>21.401039000000001</v>
      </c>
      <c r="G311" s="9">
        <v>85.808718999999996</v>
      </c>
      <c r="H311" s="9">
        <v>12.25</v>
      </c>
      <c r="I311" s="9">
        <v>47.833342999999999</v>
      </c>
      <c r="L311" s="4">
        <f t="shared" si="71"/>
        <v>7.7486984266325663E-4</v>
      </c>
      <c r="M311" s="4">
        <f t="shared" si="72"/>
        <v>8243.794201518218</v>
      </c>
      <c r="N311" s="4" t="s">
        <v>18</v>
      </c>
      <c r="O311" s="4">
        <f t="shared" si="61"/>
        <v>1.5446329065304647</v>
      </c>
      <c r="P311" s="9">
        <f t="shared" si="62"/>
        <v>-7727.5911150339507</v>
      </c>
      <c r="Q311" s="9">
        <f t="shared" si="63"/>
        <v>48.824852562563258</v>
      </c>
      <c r="R311" s="4">
        <f t="shared" si="73"/>
        <v>0.43478628116697526</v>
      </c>
      <c r="S311" s="4">
        <f t="shared" si="74"/>
        <v>3.8882394570462173</v>
      </c>
      <c r="AH311" s="6">
        <f t="shared" si="75"/>
        <v>9.0526271425431628E-4</v>
      </c>
      <c r="AI311" s="6">
        <f t="shared" si="76"/>
        <v>2452.9877150380507</v>
      </c>
      <c r="AJ311" s="6"/>
      <c r="AK311" s="9">
        <f t="shared" si="64"/>
        <v>0.81453021945320547</v>
      </c>
      <c r="AL311" s="9">
        <f t="shared" si="65"/>
        <v>-2682.61998582464</v>
      </c>
      <c r="AM311" s="9">
        <f t="shared" si="66"/>
        <v>25.228297263689957</v>
      </c>
      <c r="AN311" s="6">
        <f t="shared" si="77"/>
        <v>-0.20514374978273756</v>
      </c>
      <c r="AO311" s="6">
        <f t="shared" si="78"/>
        <v>3.2279662718178401</v>
      </c>
      <c r="AY311" s="6">
        <v>448610.31099999999</v>
      </c>
      <c r="AZ311" s="6">
        <v>25.225791000000001</v>
      </c>
      <c r="BA311" s="6">
        <v>14.348525</v>
      </c>
      <c r="BB311" s="6">
        <v>9.8478399999999997</v>
      </c>
      <c r="BC311" s="6">
        <v>0.28969200000000001</v>
      </c>
      <c r="BD311" s="6">
        <v>21.470293000000002</v>
      </c>
      <c r="BE311" s="6">
        <v>85.774966000000006</v>
      </c>
      <c r="BF311" s="6">
        <v>14.5</v>
      </c>
      <c r="BG311" s="6">
        <v>46.722951999999999</v>
      </c>
    </row>
    <row r="312" spans="1:59" x14ac:dyDescent="0.25">
      <c r="A312" s="9">
        <v>447174.93</v>
      </c>
      <c r="B312" s="9">
        <v>24.728456000000001</v>
      </c>
      <c r="C312" s="9">
        <v>12.271850000000001</v>
      </c>
      <c r="D312" s="9">
        <v>-2.1488E-2</v>
      </c>
      <c r="E312" s="9">
        <v>33.080832999999998</v>
      </c>
      <c r="F312" s="9">
        <v>21.441158999999999</v>
      </c>
      <c r="G312" s="9">
        <v>85.805464999999998</v>
      </c>
      <c r="H312" s="9">
        <v>12.25</v>
      </c>
      <c r="I312" s="9">
        <v>47.835622000000001</v>
      </c>
      <c r="L312" s="4">
        <f t="shared" si="71"/>
        <v>7.7424322290422403E-4</v>
      </c>
      <c r="M312" s="4">
        <f t="shared" si="72"/>
        <v>8240.068578716282</v>
      </c>
      <c r="N312" s="4" t="s">
        <v>18</v>
      </c>
      <c r="O312" s="4">
        <f t="shared" si="61"/>
        <v>1.5433837967491919</v>
      </c>
      <c r="P312" s="9">
        <f t="shared" si="62"/>
        <v>-7724.0987801989895</v>
      </c>
      <c r="Q312" s="9">
        <f t="shared" si="63"/>
        <v>48.802787117992267</v>
      </c>
      <c r="R312" s="4">
        <f t="shared" si="73"/>
        <v>0.43397727657313773</v>
      </c>
      <c r="S312" s="4">
        <f t="shared" si="74"/>
        <v>3.8877874243018242</v>
      </c>
      <c r="AH312" s="6">
        <f t="shared" si="75"/>
        <v>9.0499514534593344E-4</v>
      </c>
      <c r="AI312" s="6">
        <f t="shared" si="76"/>
        <v>2446.4177459918596</v>
      </c>
      <c r="AJ312" s="6"/>
      <c r="AK312" s="9">
        <f t="shared" si="64"/>
        <v>0.81428946838919702</v>
      </c>
      <c r="AL312" s="9">
        <f t="shared" si="65"/>
        <v>-2675.4349803060582</v>
      </c>
      <c r="AM312" s="9">
        <f t="shared" si="66"/>
        <v>25.16072695704128</v>
      </c>
      <c r="AN312" s="6">
        <f t="shared" si="77"/>
        <v>-0.20543936392291359</v>
      </c>
      <c r="AO312" s="6">
        <f t="shared" si="78"/>
        <v>3.2252843247789555</v>
      </c>
      <c r="AY312" s="6">
        <v>448610.57309999998</v>
      </c>
      <c r="AZ312" s="6">
        <v>25.227636</v>
      </c>
      <c r="BA312" s="6">
        <v>14.344284</v>
      </c>
      <c r="BB312" s="6">
        <v>9.8214640000000006</v>
      </c>
      <c r="BC312" s="6">
        <v>0.292244</v>
      </c>
      <c r="BD312" s="6">
        <v>21.503378000000001</v>
      </c>
      <c r="BE312" s="6">
        <v>85.782534999999996</v>
      </c>
      <c r="BF312" s="6">
        <v>14.5</v>
      </c>
      <c r="BG312" s="6">
        <v>46.740569000000001</v>
      </c>
    </row>
    <row r="313" spans="1:59" x14ac:dyDescent="0.25">
      <c r="A313" s="9">
        <v>447176.55109999998</v>
      </c>
      <c r="B313" s="9">
        <v>24.785301</v>
      </c>
      <c r="C313" s="9">
        <v>12.267994</v>
      </c>
      <c r="D313" s="9">
        <v>-3.7898000000000001E-2</v>
      </c>
      <c r="E313" s="9">
        <v>33.067925000000002</v>
      </c>
      <c r="F313" s="9">
        <v>21.489522999999998</v>
      </c>
      <c r="G313" s="9">
        <v>85.804758000000007</v>
      </c>
      <c r="H313" s="9">
        <v>12.25</v>
      </c>
      <c r="I313" s="9">
        <v>47.823981000000003</v>
      </c>
      <c r="L313" s="4">
        <f t="shared" si="71"/>
        <v>7.7399994402878802E-4</v>
      </c>
      <c r="M313" s="4">
        <f t="shared" si="72"/>
        <v>8236.85333908752</v>
      </c>
      <c r="N313" s="4" t="s">
        <v>18</v>
      </c>
      <c r="O313" s="4">
        <f t="shared" si="61"/>
        <v>1.5428988423274654</v>
      </c>
      <c r="P313" s="9">
        <f t="shared" si="62"/>
        <v>-7721.0848697858273</v>
      </c>
      <c r="Q313" s="9">
        <f t="shared" si="63"/>
        <v>48.783744478524305</v>
      </c>
      <c r="R313" s="4">
        <f t="shared" si="73"/>
        <v>0.43366301214409453</v>
      </c>
      <c r="S313" s="4">
        <f t="shared" si="74"/>
        <v>3.8873971524190525</v>
      </c>
      <c r="AH313" s="6">
        <f t="shared" si="75"/>
        <v>9.0619557770146245E-4</v>
      </c>
      <c r="AI313" s="6">
        <f t="shared" si="76"/>
        <v>2427.2630580299601</v>
      </c>
      <c r="AJ313" s="6"/>
      <c r="AK313" s="9">
        <f t="shared" si="64"/>
        <v>0.81536958404467641</v>
      </c>
      <c r="AL313" s="9">
        <f t="shared" si="65"/>
        <v>-2654.4871588254159</v>
      </c>
      <c r="AM313" s="9">
        <f t="shared" si="66"/>
        <v>24.963726312099801</v>
      </c>
      <c r="AN313" s="6">
        <f t="shared" si="77"/>
        <v>-0.20411379117562506</v>
      </c>
      <c r="AO313" s="6">
        <f t="shared" si="78"/>
        <v>3.2174238237085344</v>
      </c>
      <c r="AY313" s="6">
        <v>448612.533</v>
      </c>
      <c r="AZ313" s="6">
        <v>25.167501999999999</v>
      </c>
      <c r="BA313" s="6">
        <v>14.363310999999999</v>
      </c>
      <c r="BB313" s="6">
        <v>9.7445649999999997</v>
      </c>
      <c r="BC313" s="6">
        <v>0.26219900000000002</v>
      </c>
      <c r="BD313" s="6">
        <v>21.569741</v>
      </c>
      <c r="BE313" s="6">
        <v>85.778526999999997</v>
      </c>
      <c r="BF313" s="6">
        <v>14.5</v>
      </c>
      <c r="BG313" s="6">
        <v>46.822167</v>
      </c>
    </row>
    <row r="314" spans="1:59" x14ac:dyDescent="0.25">
      <c r="A314" s="9">
        <v>447177.73499999999</v>
      </c>
      <c r="B314" s="9">
        <v>24.779395000000001</v>
      </c>
      <c r="C314" s="9">
        <v>12.262017999999999</v>
      </c>
      <c r="D314" s="9">
        <v>-4.8757000000000002E-2</v>
      </c>
      <c r="E314" s="9">
        <v>33.042257999999997</v>
      </c>
      <c r="F314" s="9">
        <v>21.407333000000001</v>
      </c>
      <c r="G314" s="9">
        <v>85.803419000000005</v>
      </c>
      <c r="H314" s="9">
        <v>12.25</v>
      </c>
      <c r="I314" s="9">
        <v>47.823810999999999</v>
      </c>
      <c r="L314" s="4">
        <f t="shared" si="71"/>
        <v>7.7362291224465803E-4</v>
      </c>
      <c r="M314" s="4">
        <f t="shared" si="72"/>
        <v>8230.4599740773356</v>
      </c>
      <c r="N314" s="4" t="s">
        <v>18</v>
      </c>
      <c r="O314" s="4">
        <f t="shared" si="61"/>
        <v>1.5421472635867397</v>
      </c>
      <c r="P314" s="9">
        <f t="shared" si="62"/>
        <v>-7715.0918392176</v>
      </c>
      <c r="Q314" s="9">
        <f t="shared" si="63"/>
        <v>48.745879013136602</v>
      </c>
      <c r="R314" s="4">
        <f t="shared" si="73"/>
        <v>0.43317577225866538</v>
      </c>
      <c r="S314" s="4">
        <f t="shared" si="74"/>
        <v>3.8866206608068707</v>
      </c>
      <c r="AH314" s="6">
        <f t="shared" si="75"/>
        <v>9.0638327341059687E-4</v>
      </c>
      <c r="AI314" s="6">
        <f t="shared" si="76"/>
        <v>2423.453990443732</v>
      </c>
      <c r="AJ314" s="6"/>
      <c r="AK314" s="9">
        <f t="shared" si="64"/>
        <v>0.81553846742487568</v>
      </c>
      <c r="AL314" s="9">
        <f t="shared" si="65"/>
        <v>-2650.3215118588496</v>
      </c>
      <c r="AM314" s="9">
        <f t="shared" si="66"/>
        <v>24.924551110049773</v>
      </c>
      <c r="AN314" s="6">
        <f t="shared" si="77"/>
        <v>-0.20390668767809711</v>
      </c>
      <c r="AO314" s="6">
        <f t="shared" si="78"/>
        <v>3.215853306058837</v>
      </c>
      <c r="AY314" s="6">
        <v>448613.13809999998</v>
      </c>
      <c r="AZ314" s="6">
        <v>25.243141999999999</v>
      </c>
      <c r="BA314" s="6">
        <v>14.366286000000001</v>
      </c>
      <c r="BB314" s="6">
        <v>9.7292729999999992</v>
      </c>
      <c r="BC314" s="6">
        <v>0.257934</v>
      </c>
      <c r="BD314" s="6">
        <v>21.582326999999999</v>
      </c>
      <c r="BE314" s="6">
        <v>85.774157000000002</v>
      </c>
      <c r="BF314" s="6">
        <v>14.5</v>
      </c>
      <c r="BG314" s="6">
        <v>46.846266</v>
      </c>
    </row>
    <row r="315" spans="1:59" x14ac:dyDescent="0.25">
      <c r="A315" s="9">
        <v>447179.46500000003</v>
      </c>
      <c r="B315" s="9">
        <v>24.753011999999998</v>
      </c>
      <c r="C315" s="9">
        <v>12.218256</v>
      </c>
      <c r="D315" s="9">
        <v>-6.4011999999999999E-2</v>
      </c>
      <c r="E315" s="9">
        <v>33.053117</v>
      </c>
      <c r="F315" s="9">
        <v>21.426584999999999</v>
      </c>
      <c r="G315" s="9">
        <v>85.806663999999998</v>
      </c>
      <c r="H315" s="9">
        <v>12.25</v>
      </c>
      <c r="I315" s="9">
        <v>47.872244000000002</v>
      </c>
      <c r="L315" s="4">
        <f t="shared" si="71"/>
        <v>7.7086192413604077E-4</v>
      </c>
      <c r="M315" s="4">
        <f t="shared" si="72"/>
        <v>8233.1648305329236</v>
      </c>
      <c r="N315" s="4" t="s">
        <v>18</v>
      </c>
      <c r="O315" s="4">
        <f t="shared" si="61"/>
        <v>1.5366434836584211</v>
      </c>
      <c r="P315" s="9">
        <f t="shared" si="62"/>
        <v>-7717.627325208965</v>
      </c>
      <c r="Q315" s="9">
        <f t="shared" si="63"/>
        <v>48.761898847501541</v>
      </c>
      <c r="R315" s="4">
        <f t="shared" si="73"/>
        <v>0.42960048167030218</v>
      </c>
      <c r="S315" s="4">
        <f t="shared" si="74"/>
        <v>3.8869492465845505</v>
      </c>
      <c r="AH315" s="6">
        <f t="shared" si="75"/>
        <v>9.0430978787086583E-4</v>
      </c>
      <c r="AI315" s="6">
        <f t="shared" si="76"/>
        <v>2423.57679127554</v>
      </c>
      <c r="AJ315" s="6"/>
      <c r="AK315" s="9">
        <f t="shared" si="64"/>
        <v>0.81367280278949816</v>
      </c>
      <c r="AL315" s="9">
        <f t="shared" si="65"/>
        <v>-2650.4558084815617</v>
      </c>
      <c r="AM315" s="9">
        <f t="shared" si="66"/>
        <v>24.925814082493577</v>
      </c>
      <c r="AN315" s="6">
        <f t="shared" si="77"/>
        <v>-0.20619695596311088</v>
      </c>
      <c r="AO315" s="6">
        <f t="shared" si="78"/>
        <v>3.2159039765981277</v>
      </c>
      <c r="AY315" s="6">
        <v>448614.63010000001</v>
      </c>
      <c r="AZ315" s="6">
        <v>25.295164</v>
      </c>
      <c r="BA315" s="6">
        <v>14.333421</v>
      </c>
      <c r="BB315" s="6">
        <v>9.7297659999999997</v>
      </c>
      <c r="BC315" s="6">
        <v>0.24009</v>
      </c>
      <c r="BD315" s="6">
        <v>21.518419999999999</v>
      </c>
      <c r="BE315" s="6">
        <v>85.777681000000001</v>
      </c>
      <c r="BF315" s="6">
        <v>14.5</v>
      </c>
      <c r="BG315" s="6">
        <v>46.955351999999998</v>
      </c>
    </row>
    <row r="316" spans="1:59" x14ac:dyDescent="0.25">
      <c r="A316" s="9">
        <v>447181.64809999999</v>
      </c>
      <c r="B316" s="9">
        <v>24.74802</v>
      </c>
      <c r="C316" s="9">
        <v>12.236026000000001</v>
      </c>
      <c r="D316" s="9">
        <v>-7.9285999999999995E-2</v>
      </c>
      <c r="E316" s="9">
        <v>33.027338</v>
      </c>
      <c r="F316" s="9">
        <v>21.505206999999999</v>
      </c>
      <c r="G316" s="9">
        <v>85.805696999999995</v>
      </c>
      <c r="H316" s="9">
        <v>12.25</v>
      </c>
      <c r="I316" s="9">
        <v>47.870871000000001</v>
      </c>
      <c r="L316" s="4">
        <f t="shared" si="71"/>
        <v>7.7198305111127348E-4</v>
      </c>
      <c r="M316" s="4">
        <f t="shared" si="72"/>
        <v>8226.7435675650086</v>
      </c>
      <c r="N316" s="4" t="s">
        <v>18</v>
      </c>
      <c r="O316" s="4">
        <f t="shared" si="61"/>
        <v>1.5388783488228612</v>
      </c>
      <c r="P316" s="9">
        <f t="shared" si="62"/>
        <v>-7711.608143574249</v>
      </c>
      <c r="Q316" s="9">
        <f t="shared" si="63"/>
        <v>48.723868153138</v>
      </c>
      <c r="R316" s="4">
        <f t="shared" si="73"/>
        <v>0.43105380613329369</v>
      </c>
      <c r="S316" s="4">
        <f t="shared" si="74"/>
        <v>3.886169015839839</v>
      </c>
      <c r="AH316" s="6">
        <f t="shared" si="75"/>
        <v>9.0603217202527497E-4</v>
      </c>
      <c r="AI316" s="6">
        <f t="shared" si="76"/>
        <v>2423.6442943696984</v>
      </c>
      <c r="AJ316" s="6"/>
      <c r="AK316" s="9">
        <f t="shared" si="64"/>
        <v>0.81522255616073824</v>
      </c>
      <c r="AL316" s="9">
        <f t="shared" si="65"/>
        <v>-2650.5296307630124</v>
      </c>
      <c r="AM316" s="9">
        <f t="shared" si="66"/>
        <v>24.926508333066138</v>
      </c>
      <c r="AN316" s="6">
        <f t="shared" si="77"/>
        <v>-0.20429412797562718</v>
      </c>
      <c r="AO316" s="6">
        <f t="shared" si="78"/>
        <v>3.2159318288841985</v>
      </c>
      <c r="AY316" s="6">
        <v>448615.6471</v>
      </c>
      <c r="AZ316" s="6">
        <v>25.103296</v>
      </c>
      <c r="BA316" s="6">
        <v>14.360721</v>
      </c>
      <c r="BB316" s="6">
        <v>9.7300369999999994</v>
      </c>
      <c r="BC316" s="6">
        <v>0.23740800000000001</v>
      </c>
      <c r="BD316" s="6">
        <v>21.441416</v>
      </c>
      <c r="BE316" s="6">
        <v>85.776741999999999</v>
      </c>
      <c r="BF316" s="6">
        <v>14.5</v>
      </c>
      <c r="BG316" s="6">
        <v>46.984229999999997</v>
      </c>
    </row>
    <row r="317" spans="1:59" x14ac:dyDescent="0.25">
      <c r="A317" s="9">
        <v>447183.03700000001</v>
      </c>
      <c r="B317" s="9">
        <v>24.60811</v>
      </c>
      <c r="C317" s="9">
        <v>12.245236999999999</v>
      </c>
      <c r="D317" s="9">
        <v>-8.0328999999999998E-2</v>
      </c>
      <c r="E317" s="9">
        <v>33.030915</v>
      </c>
      <c r="F317" s="9">
        <v>21.412146</v>
      </c>
      <c r="G317" s="9">
        <v>85.803679000000002</v>
      </c>
      <c r="H317" s="9">
        <v>12.25</v>
      </c>
      <c r="I317" s="9">
        <v>47.864282000000003</v>
      </c>
      <c r="L317" s="4">
        <f t="shared" si="71"/>
        <v>7.7256418226315108E-4</v>
      </c>
      <c r="M317" s="4">
        <f t="shared" si="72"/>
        <v>8227.6345585901145</v>
      </c>
      <c r="N317" s="4" t="s">
        <v>18</v>
      </c>
      <c r="O317" s="4">
        <f t="shared" si="61"/>
        <v>1.5400367811824365</v>
      </c>
      <c r="P317" s="9">
        <f t="shared" si="62"/>
        <v>-7712.4433432603246</v>
      </c>
      <c r="Q317" s="9">
        <f t="shared" si="63"/>
        <v>48.729145153554548</v>
      </c>
      <c r="R317" s="4">
        <f t="shared" si="73"/>
        <v>0.43180630002502135</v>
      </c>
      <c r="S317" s="4">
        <f t="shared" si="74"/>
        <v>3.886277314192915</v>
      </c>
      <c r="AH317" s="6">
        <f t="shared" si="75"/>
        <v>9.1121566505612101E-4</v>
      </c>
      <c r="AI317" s="6">
        <f t="shared" si="76"/>
        <v>2428.7222208549747</v>
      </c>
      <c r="AJ317" s="6"/>
      <c r="AK317" s="9">
        <f t="shared" si="64"/>
        <v>0.81988651906285226</v>
      </c>
      <c r="AL317" s="9">
        <f t="shared" si="65"/>
        <v>-2656.0829186952915</v>
      </c>
      <c r="AM317" s="9">
        <f t="shared" si="66"/>
        <v>24.978733396432066</v>
      </c>
      <c r="AN317" s="6">
        <f t="shared" si="77"/>
        <v>-0.19858933968757536</v>
      </c>
      <c r="AO317" s="6">
        <f t="shared" si="78"/>
        <v>3.218024798705422</v>
      </c>
      <c r="AY317" s="6">
        <v>448617.04599999997</v>
      </c>
      <c r="AZ317" s="6">
        <v>25.163253999999998</v>
      </c>
      <c r="BA317" s="6">
        <v>14.442880000000001</v>
      </c>
      <c r="BB317" s="6">
        <v>9.7504229999999996</v>
      </c>
      <c r="BC317" s="6">
        <v>0.214702</v>
      </c>
      <c r="BD317" s="6">
        <v>21.520135</v>
      </c>
      <c r="BE317" s="6">
        <v>85.777375000000006</v>
      </c>
      <c r="BF317" s="6">
        <v>14.5</v>
      </c>
      <c r="BG317" s="6">
        <v>46.945959000000002</v>
      </c>
    </row>
    <row r="318" spans="1:59" x14ac:dyDescent="0.25">
      <c r="A318" s="9">
        <v>447183.48560000001</v>
      </c>
      <c r="B318" s="9">
        <v>24.761676999999999</v>
      </c>
      <c r="C318" s="9">
        <v>12.245623</v>
      </c>
      <c r="D318" s="9">
        <v>-8.6187E-2</v>
      </c>
      <c r="E318" s="9">
        <v>33.031174999999998</v>
      </c>
      <c r="F318" s="9">
        <v>21.362162999999999</v>
      </c>
      <c r="G318" s="9">
        <v>85.806274000000002</v>
      </c>
      <c r="H318" s="9">
        <v>12.25</v>
      </c>
      <c r="I318" s="9">
        <v>47.864559</v>
      </c>
      <c r="L318" s="4">
        <f t="shared" si="71"/>
        <v>7.7258853538709257E-4</v>
      </c>
      <c r="M318" s="4">
        <f t="shared" si="72"/>
        <v>8227.6993217062809</v>
      </c>
      <c r="N318" s="4" t="s">
        <v>18</v>
      </c>
      <c r="O318" s="4">
        <f t="shared" si="61"/>
        <v>1.5400853269310846</v>
      </c>
      <c r="P318" s="9">
        <f t="shared" si="62"/>
        <v>-7712.5040510932522</v>
      </c>
      <c r="Q318" s="9">
        <f t="shared" si="63"/>
        <v>48.729528720819943</v>
      </c>
      <c r="R318" s="4">
        <f t="shared" si="73"/>
        <v>0.43183782198872811</v>
      </c>
      <c r="S318" s="4">
        <f t="shared" si="74"/>
        <v>3.8862851855757308</v>
      </c>
      <c r="AH318" s="6">
        <f t="shared" si="75"/>
        <v>9.1139705166578861E-4</v>
      </c>
      <c r="AI318" s="6">
        <f t="shared" si="76"/>
        <v>2424.4839730796889</v>
      </c>
      <c r="AJ318" s="6"/>
      <c r="AK318" s="9">
        <f t="shared" si="64"/>
        <v>0.82004972569077583</v>
      </c>
      <c r="AL318" s="9">
        <f t="shared" si="65"/>
        <v>-2651.4479145665891</v>
      </c>
      <c r="AM318" s="9">
        <f t="shared" si="66"/>
        <v>24.935144195354304</v>
      </c>
      <c r="AN318" s="6">
        <f t="shared" si="77"/>
        <v>-0.19839029947612261</v>
      </c>
      <c r="AO318" s="6">
        <f t="shared" si="78"/>
        <v>3.2162782218309465</v>
      </c>
      <c r="AY318" s="6">
        <v>448617.35200000001</v>
      </c>
      <c r="AZ318" s="6">
        <v>25.224135</v>
      </c>
      <c r="BA318" s="6">
        <v>14.445755</v>
      </c>
      <c r="BB318" s="6">
        <v>9.7334080000000007</v>
      </c>
      <c r="BC318" s="6">
        <v>0.205873</v>
      </c>
      <c r="BD318" s="6">
        <v>21.520135</v>
      </c>
      <c r="BE318" s="6">
        <v>85.777375000000006</v>
      </c>
      <c r="BF318" s="6">
        <v>14.5</v>
      </c>
      <c r="BG318" s="6">
        <v>46.948476999999997</v>
      </c>
    </row>
    <row r="319" spans="1:59" x14ac:dyDescent="0.25">
      <c r="A319" s="9">
        <v>447185.36700000003</v>
      </c>
      <c r="B319" s="9">
        <v>24.733799000000001</v>
      </c>
      <c r="C319" s="9">
        <v>12.268295999999999</v>
      </c>
      <c r="D319" s="9">
        <v>-9.0397000000000005E-2</v>
      </c>
      <c r="E319" s="9">
        <v>33.07085</v>
      </c>
      <c r="F319" s="9">
        <v>21.412146</v>
      </c>
      <c r="G319" s="9">
        <v>85.802062000000006</v>
      </c>
      <c r="H319" s="9">
        <v>12.25</v>
      </c>
      <c r="I319" s="9">
        <v>47.834744000000001</v>
      </c>
      <c r="L319" s="4">
        <f t="shared" si="71"/>
        <v>7.7401899750917749E-4</v>
      </c>
      <c r="M319" s="4">
        <f t="shared" si="72"/>
        <v>8237.5819241443933</v>
      </c>
      <c r="N319" s="4" t="s">
        <v>18</v>
      </c>
      <c r="O319" s="4">
        <f t="shared" si="61"/>
        <v>1.5429368237163039</v>
      </c>
      <c r="P319" s="9">
        <f t="shared" si="62"/>
        <v>-7721.7678329062555</v>
      </c>
      <c r="Q319" s="9">
        <f t="shared" si="63"/>
        <v>48.78805961025995</v>
      </c>
      <c r="R319" s="4">
        <f t="shared" si="73"/>
        <v>0.43368762874261163</v>
      </c>
      <c r="S319" s="4">
        <f t="shared" si="74"/>
        <v>3.8874856028024136</v>
      </c>
      <c r="AH319" s="6">
        <f t="shared" si="75"/>
        <v>9.1208979078723229E-4</v>
      </c>
      <c r="AI319" s="6">
        <f t="shared" si="76"/>
        <v>2432.5801098672364</v>
      </c>
      <c r="AJ319" s="6"/>
      <c r="AK319" s="9">
        <f t="shared" si="64"/>
        <v>0.82067303309063733</v>
      </c>
      <c r="AL319" s="9">
        <f t="shared" si="65"/>
        <v>-2660.3019574226118</v>
      </c>
      <c r="AM319" s="9">
        <f t="shared" si="66"/>
        <v>25.018410713287341</v>
      </c>
      <c r="AN319" s="6">
        <f t="shared" si="77"/>
        <v>-0.19763050331127852</v>
      </c>
      <c r="AO319" s="6">
        <f t="shared" si="78"/>
        <v>3.2196119823692584</v>
      </c>
      <c r="AY319" s="6">
        <v>448619.37609999999</v>
      </c>
      <c r="AZ319" s="6">
        <v>25.229489999999998</v>
      </c>
      <c r="BA319" s="6">
        <v>14.456735</v>
      </c>
      <c r="BB319" s="6">
        <v>9.7659109999999991</v>
      </c>
      <c r="BC319" s="6">
        <v>0.21473900000000001</v>
      </c>
      <c r="BD319" s="6">
        <v>21.48931</v>
      </c>
      <c r="BE319" s="6">
        <v>85.782850999999994</v>
      </c>
      <c r="BF319" s="6">
        <v>14.5</v>
      </c>
      <c r="BG319" s="6">
        <v>46.969749</v>
      </c>
    </row>
    <row r="320" spans="1:59" x14ac:dyDescent="0.25">
      <c r="A320" s="9">
        <v>447185.8101</v>
      </c>
      <c r="B320" s="9">
        <v>24.682487999999999</v>
      </c>
      <c r="C320" s="9">
        <v>12.260382999999999</v>
      </c>
      <c r="D320" s="9">
        <v>-9.1133000000000006E-2</v>
      </c>
      <c r="E320" s="9">
        <v>33.071334</v>
      </c>
      <c r="F320" s="9">
        <v>21.366976000000001</v>
      </c>
      <c r="G320" s="9">
        <v>85.802070999999998</v>
      </c>
      <c r="H320" s="9">
        <v>12.25</v>
      </c>
      <c r="I320" s="9">
        <v>47.840862000000001</v>
      </c>
      <c r="L320" s="4">
        <f t="shared" si="71"/>
        <v>7.7351975846837748E-4</v>
      </c>
      <c r="M320" s="4">
        <f t="shared" si="72"/>
        <v>8237.7024831760264</v>
      </c>
      <c r="N320" s="4" t="s">
        <v>18</v>
      </c>
      <c r="O320" s="4">
        <f t="shared" si="61"/>
        <v>1.5419416358690212</v>
      </c>
      <c r="P320" s="9">
        <f t="shared" si="62"/>
        <v>-7721.8808428721659</v>
      </c>
      <c r="Q320" s="9">
        <f t="shared" si="63"/>
        <v>48.788773635477064</v>
      </c>
      <c r="R320" s="4">
        <f t="shared" si="73"/>
        <v>0.43304242479383742</v>
      </c>
      <c r="S320" s="4">
        <f t="shared" si="74"/>
        <v>3.8875002379405581</v>
      </c>
      <c r="AH320" s="6">
        <f t="shared" si="75"/>
        <v>9.1452030826578382E-4</v>
      </c>
      <c r="AI320" s="6">
        <f t="shared" si="76"/>
        <v>2435.7303372909241</v>
      </c>
      <c r="AJ320" s="6"/>
      <c r="AK320" s="9">
        <f t="shared" si="64"/>
        <v>0.82285994513729122</v>
      </c>
      <c r="AL320" s="9">
        <f t="shared" si="65"/>
        <v>-2663.7470880259452</v>
      </c>
      <c r="AM320" s="9">
        <f t="shared" si="66"/>
        <v>25.050809927276799</v>
      </c>
      <c r="AN320" s="6">
        <f t="shared" si="77"/>
        <v>-0.1949692688045209</v>
      </c>
      <c r="AO320" s="6">
        <f t="shared" si="78"/>
        <v>3.2209061594344117</v>
      </c>
      <c r="AY320" s="6">
        <v>448620.61</v>
      </c>
      <c r="AZ320" s="6">
        <v>25.232433</v>
      </c>
      <c r="BA320" s="6">
        <v>14.495259000000001</v>
      </c>
      <c r="BB320" s="6">
        <v>9.7785580000000003</v>
      </c>
      <c r="BC320" s="6">
        <v>0.21917200000000001</v>
      </c>
      <c r="BD320" s="6">
        <v>21.479178000000001</v>
      </c>
      <c r="BE320" s="6">
        <v>85.774203999999997</v>
      </c>
      <c r="BF320" s="6">
        <v>14.5</v>
      </c>
      <c r="BG320" s="6">
        <v>46.943778000000002</v>
      </c>
    </row>
    <row r="321" spans="1:59" x14ac:dyDescent="0.25">
      <c r="A321" s="9">
        <v>447187.788</v>
      </c>
      <c r="B321" s="9">
        <v>24.712389000000002</v>
      </c>
      <c r="C321" s="9">
        <v>12.250132000000001</v>
      </c>
      <c r="D321" s="9">
        <v>-7.9844999999999999E-2</v>
      </c>
      <c r="E321" s="9">
        <v>33.048479</v>
      </c>
      <c r="F321" s="9">
        <v>21.410665000000002</v>
      </c>
      <c r="G321" s="9">
        <v>85.806366999999995</v>
      </c>
      <c r="H321" s="9">
        <v>12.25</v>
      </c>
      <c r="I321" s="9">
        <v>47.847546000000001</v>
      </c>
      <c r="L321" s="4">
        <f t="shared" si="71"/>
        <v>7.7287301268204615E-4</v>
      </c>
      <c r="M321" s="4">
        <f t="shared" si="72"/>
        <v>8232.0095561760754</v>
      </c>
      <c r="N321" s="4" t="s">
        <v>18</v>
      </c>
      <c r="O321" s="4">
        <f t="shared" si="61"/>
        <v>1.5406524066737104</v>
      </c>
      <c r="P321" s="9">
        <f t="shared" si="62"/>
        <v>-7716.5443908662128</v>
      </c>
      <c r="Q321" s="9">
        <f t="shared" si="63"/>
        <v>48.755056597590446</v>
      </c>
      <c r="R321" s="4">
        <f t="shared" si="73"/>
        <v>0.43220596741236794</v>
      </c>
      <c r="S321" s="4">
        <f t="shared" si="74"/>
        <v>3.8868089171435605</v>
      </c>
      <c r="AH321" s="6">
        <f t="shared" si="75"/>
        <v>9.1564294942488836E-4</v>
      </c>
      <c r="AI321" s="6">
        <f t="shared" si="76"/>
        <v>2442.4811448845649</v>
      </c>
      <c r="AJ321" s="6"/>
      <c r="AK321" s="9">
        <f t="shared" si="64"/>
        <v>0.82387006643721228</v>
      </c>
      <c r="AL321" s="9">
        <f t="shared" si="65"/>
        <v>-2671.1298609848695</v>
      </c>
      <c r="AM321" s="9">
        <f t="shared" si="66"/>
        <v>25.120240108153059</v>
      </c>
      <c r="AN321" s="6">
        <f t="shared" si="77"/>
        <v>-0.19374244786907341</v>
      </c>
      <c r="AO321" s="6">
        <f t="shared" si="78"/>
        <v>3.2236738999998997</v>
      </c>
      <c r="AY321" s="6">
        <v>448621.09600000002</v>
      </c>
      <c r="AZ321" s="6">
        <v>25.304199000000001</v>
      </c>
      <c r="BA321" s="6">
        <v>14.513052999999999</v>
      </c>
      <c r="BB321" s="6">
        <v>9.8056599999999996</v>
      </c>
      <c r="BC321" s="6">
        <v>0.221743</v>
      </c>
      <c r="BD321" s="6">
        <v>21.442896999999999</v>
      </c>
      <c r="BE321" s="6">
        <v>85.775199000000001</v>
      </c>
      <c r="BF321" s="6">
        <v>14.5</v>
      </c>
      <c r="BG321" s="6">
        <v>46.925142000000001</v>
      </c>
    </row>
    <row r="322" spans="1:59" x14ac:dyDescent="0.25">
      <c r="A322" s="9">
        <v>447190.19010000001</v>
      </c>
      <c r="B322" s="9">
        <v>24.677689000000001</v>
      </c>
      <c r="C322" s="9">
        <v>12.259938999999999</v>
      </c>
      <c r="D322" s="9">
        <v>-9.1505000000000003E-2</v>
      </c>
      <c r="E322" s="9">
        <v>33.041587</v>
      </c>
      <c r="F322" s="9">
        <v>21.383773000000001</v>
      </c>
      <c r="G322" s="9">
        <v>85.801447999999993</v>
      </c>
      <c r="H322" s="9">
        <v>12.25</v>
      </c>
      <c r="I322" s="9">
        <v>47.831986000000001</v>
      </c>
      <c r="L322" s="4">
        <f t="shared" si="71"/>
        <v>7.7349174606674534E-4</v>
      </c>
      <c r="M322" s="4">
        <f t="shared" si="72"/>
        <v>8230.2928354198448</v>
      </c>
      <c r="N322" s="4" t="s">
        <v>18</v>
      </c>
      <c r="O322" s="4">
        <f t="shared" si="61"/>
        <v>1.5418857956814573</v>
      </c>
      <c r="P322" s="9">
        <f t="shared" si="62"/>
        <v>-7714.9351663103162</v>
      </c>
      <c r="Q322" s="9">
        <f t="shared" si="63"/>
        <v>48.744889114540157</v>
      </c>
      <c r="R322" s="4">
        <f t="shared" si="73"/>
        <v>0.43300620993499112</v>
      </c>
      <c r="S322" s="4">
        <f t="shared" si="74"/>
        <v>3.8866003532717985</v>
      </c>
      <c r="AH322" s="6">
        <f t="shared" si="75"/>
        <v>9.1508667612490949E-4</v>
      </c>
      <c r="AI322" s="6">
        <f t="shared" si="76"/>
        <v>2440.3006205810179</v>
      </c>
      <c r="AJ322" s="6"/>
      <c r="AK322" s="9">
        <f t="shared" si="64"/>
        <v>0.82336954718907229</v>
      </c>
      <c r="AL322" s="9">
        <f t="shared" si="65"/>
        <v>-2668.7452106091623</v>
      </c>
      <c r="AM322" s="9">
        <f t="shared" si="66"/>
        <v>25.097814021392278</v>
      </c>
      <c r="AN322" s="6">
        <f t="shared" si="77"/>
        <v>-0.19435015455534221</v>
      </c>
      <c r="AO322" s="6">
        <f t="shared" si="78"/>
        <v>3.2227807515639317</v>
      </c>
      <c r="AY322" s="6">
        <v>448622.658</v>
      </c>
      <c r="AZ322" s="6">
        <v>25.256055</v>
      </c>
      <c r="BA322" s="6">
        <v>14.504236000000001</v>
      </c>
      <c r="BB322" s="6">
        <v>9.7969059999999999</v>
      </c>
      <c r="BC322" s="6">
        <v>0.21995500000000001</v>
      </c>
      <c r="BD322" s="6">
        <v>21.456595</v>
      </c>
      <c r="BE322" s="6">
        <v>85.777551000000003</v>
      </c>
      <c r="BF322" s="6">
        <v>14.5</v>
      </c>
      <c r="BG322" s="6">
        <v>46.928131999999998</v>
      </c>
    </row>
    <row r="323" spans="1:59" x14ac:dyDescent="0.25">
      <c r="A323" s="9">
        <v>447190.46110000001</v>
      </c>
      <c r="B323" s="9">
        <v>24.785284000000001</v>
      </c>
      <c r="C323" s="9">
        <v>12.262822999999999</v>
      </c>
      <c r="D323" s="9">
        <v>-8.7165000000000006E-2</v>
      </c>
      <c r="E323" s="9">
        <v>33.063752999999998</v>
      </c>
      <c r="F323" s="9">
        <v>21.383773000000001</v>
      </c>
      <c r="G323" s="9">
        <v>85.801447999999993</v>
      </c>
      <c r="H323" s="9">
        <v>12.25</v>
      </c>
      <c r="I323" s="9">
        <v>47.828054000000002</v>
      </c>
      <c r="L323" s="4">
        <f t="shared" si="71"/>
        <v>7.7367370049536495E-4</v>
      </c>
      <c r="M323" s="4">
        <f t="shared" si="72"/>
        <v>8235.8141401619541</v>
      </c>
      <c r="N323" s="4" t="s">
        <v>18</v>
      </c>
      <c r="O323" s="4">
        <f t="shared" si="61"/>
        <v>1.5422485053682464</v>
      </c>
      <c r="P323" s="9">
        <f t="shared" si="62"/>
        <v>-7720.1107425590126</v>
      </c>
      <c r="Q323" s="9">
        <f t="shared" si="63"/>
        <v>48.777589699173483</v>
      </c>
      <c r="R323" s="4">
        <f t="shared" si="73"/>
        <v>0.43324141998296983</v>
      </c>
      <c r="S323" s="4">
        <f t="shared" si="74"/>
        <v>3.8872709799059177</v>
      </c>
      <c r="AH323" s="6">
        <f t="shared" si="75"/>
        <v>9.1679846099221459E-4</v>
      </c>
      <c r="AI323" s="6">
        <f t="shared" si="76"/>
        <v>2435.5866129908159</v>
      </c>
      <c r="AJ323" s="6"/>
      <c r="AK323" s="9">
        <f t="shared" si="64"/>
        <v>0.82490976361648938</v>
      </c>
      <c r="AL323" s="9">
        <f t="shared" si="65"/>
        <v>-2663.5899092200525</v>
      </c>
      <c r="AM323" s="9">
        <f t="shared" si="66"/>
        <v>25.049331762773601</v>
      </c>
      <c r="AN323" s="6">
        <f t="shared" si="77"/>
        <v>-0.19248127606416221</v>
      </c>
      <c r="AO323" s="6">
        <f t="shared" si="78"/>
        <v>3.220847151038277</v>
      </c>
      <c r="AY323" s="6">
        <v>448624.19</v>
      </c>
      <c r="AZ323" s="6">
        <v>25.257162000000001</v>
      </c>
      <c r="BA323" s="6">
        <v>14.531368000000001</v>
      </c>
      <c r="BB323" s="6">
        <v>9.7779810000000005</v>
      </c>
      <c r="BC323" s="6">
        <v>0.22900699999999999</v>
      </c>
      <c r="BD323" s="6">
        <v>21.439934999999998</v>
      </c>
      <c r="BE323" s="6">
        <v>85.773589999999999</v>
      </c>
      <c r="BF323" s="6">
        <v>14.5</v>
      </c>
      <c r="BG323" s="6">
        <v>46.893546999999998</v>
      </c>
    </row>
    <row r="324" spans="1:59" x14ac:dyDescent="0.25">
      <c r="A324" s="9">
        <v>447192.54399999999</v>
      </c>
      <c r="B324" s="9">
        <v>24.776986999999998</v>
      </c>
      <c r="C324" s="9">
        <v>12.272562000000001</v>
      </c>
      <c r="D324" s="9">
        <v>-6.4990000000000006E-2</v>
      </c>
      <c r="E324" s="9">
        <v>33.080143999999997</v>
      </c>
      <c r="F324" s="9">
        <v>21.412281</v>
      </c>
      <c r="G324" s="9">
        <v>85.798267999999993</v>
      </c>
      <c r="H324" s="9">
        <v>12.25</v>
      </c>
      <c r="I324" s="9">
        <v>47.803790999999997</v>
      </c>
      <c r="L324" s="4">
        <f t="shared" si="71"/>
        <v>7.7428814369242692E-4</v>
      </c>
      <c r="M324" s="4">
        <f t="shared" si="72"/>
        <v>8239.8969564584386</v>
      </c>
      <c r="N324" s="4" t="s">
        <v>18</v>
      </c>
      <c r="O324" s="4">
        <f t="shared" ref="O324:O387" si="79">L324/(PI()*($AD$3^2)/4)</f>
        <v>1.5434733422751954</v>
      </c>
      <c r="P324" s="9">
        <f t="shared" ref="P324:P387" si="80">-M324/$AB$3</f>
        <v>-7723.937904441731</v>
      </c>
      <c r="Q324" s="9">
        <f t="shared" ref="Q324:Q387" si="81">-$AD$3/4*P324</f>
        <v>48.801770664738967</v>
      </c>
      <c r="R324" s="4">
        <f t="shared" si="73"/>
        <v>0.43403529385219908</v>
      </c>
      <c r="S324" s="4">
        <f t="shared" si="74"/>
        <v>3.8877665963143526</v>
      </c>
      <c r="AH324" s="6">
        <f t="shared" si="75"/>
        <v>9.1829870175440113E-4</v>
      </c>
      <c r="AI324" s="6">
        <f t="shared" si="76"/>
        <v>2442.6343345631894</v>
      </c>
      <c r="AJ324" s="6"/>
      <c r="AK324" s="9">
        <f t="shared" ref="AK324:AK387" si="82">AH324/(PI()*($AE$3^2)/4)</f>
        <v>0.82625963854010542</v>
      </c>
      <c r="AL324" s="9">
        <f t="shared" ref="AL324:AL387" si="83">-AI324/$AC$3</f>
        <v>-2671.2973912545817</v>
      </c>
      <c r="AM324" s="9">
        <f t="shared" ref="AM324:AM387" si="84">-$AE$3/4*AL324</f>
        <v>25.121815621445027</v>
      </c>
      <c r="AN324" s="6">
        <f t="shared" si="77"/>
        <v>-0.19084622248022029</v>
      </c>
      <c r="AO324" s="6">
        <f t="shared" si="78"/>
        <v>3.2237366169118418</v>
      </c>
      <c r="AY324" s="6">
        <v>448624.90899999999</v>
      </c>
      <c r="AZ324" s="6">
        <v>25.20458</v>
      </c>
      <c r="BA324" s="6">
        <v>14.555147</v>
      </c>
      <c r="BB324" s="6">
        <v>9.8062749999999994</v>
      </c>
      <c r="BC324" s="6">
        <v>0.23433399999999999</v>
      </c>
      <c r="BD324" s="6">
        <v>21.457706000000002</v>
      </c>
      <c r="BE324" s="6">
        <v>85.772250999999997</v>
      </c>
      <c r="BF324" s="6">
        <v>14.5</v>
      </c>
      <c r="BG324" s="6">
        <v>46.858618</v>
      </c>
    </row>
    <row r="325" spans="1:59" x14ac:dyDescent="0.25">
      <c r="A325" s="9">
        <v>447193.36109999998</v>
      </c>
      <c r="B325" s="9">
        <v>24.662554</v>
      </c>
      <c r="C325" s="9">
        <v>12.27242</v>
      </c>
      <c r="D325" s="9">
        <v>-6.7998000000000003E-2</v>
      </c>
      <c r="E325" s="9">
        <v>33.088991999999998</v>
      </c>
      <c r="F325" s="9">
        <v>21.326248</v>
      </c>
      <c r="G325" s="9">
        <v>85.806449999999998</v>
      </c>
      <c r="H325" s="9">
        <v>12.25</v>
      </c>
      <c r="I325" s="9">
        <v>47.797919</v>
      </c>
      <c r="L325" s="4">
        <f t="shared" si="71"/>
        <v>7.7427918477118425E-4</v>
      </c>
      <c r="M325" s="4">
        <f t="shared" si="72"/>
        <v>8242.1008951193708</v>
      </c>
      <c r="N325" s="4" t="s">
        <v>18</v>
      </c>
      <c r="O325" s="4">
        <f t="shared" si="79"/>
        <v>1.5434554834764702</v>
      </c>
      <c r="P325" s="9">
        <f t="shared" si="80"/>
        <v>-7726.0038386945735</v>
      </c>
      <c r="Q325" s="9">
        <f t="shared" si="81"/>
        <v>48.814823753831988</v>
      </c>
      <c r="R325" s="4">
        <f t="shared" si="73"/>
        <v>0.43402372325907335</v>
      </c>
      <c r="S325" s="4">
        <f t="shared" si="74"/>
        <v>3.8880340321790956</v>
      </c>
      <c r="AH325" s="6">
        <f t="shared" si="75"/>
        <v>9.1773820135777949E-4</v>
      </c>
      <c r="AI325" s="6">
        <f t="shared" si="76"/>
        <v>2446.1464881706852</v>
      </c>
      <c r="AJ325" s="6"/>
      <c r="AK325" s="9">
        <f t="shared" si="82"/>
        <v>0.82575531586794071</v>
      </c>
      <c r="AL325" s="9">
        <f t="shared" si="83"/>
        <v>-2675.1383291455436</v>
      </c>
      <c r="AM325" s="9">
        <f t="shared" si="84"/>
        <v>25.157937145699893</v>
      </c>
      <c r="AN325" s="6">
        <f t="shared" si="77"/>
        <v>-0.19145677710805303</v>
      </c>
      <c r="AO325" s="6">
        <f t="shared" si="78"/>
        <v>3.2251734390313311</v>
      </c>
      <c r="AY325" s="6">
        <v>448625.89030000003</v>
      </c>
      <c r="AZ325" s="6">
        <v>25.210671999999999</v>
      </c>
      <c r="BA325" s="6">
        <v>14.546263</v>
      </c>
      <c r="BB325" s="6">
        <v>9.8203750000000003</v>
      </c>
      <c r="BC325" s="6">
        <v>0.24163599999999999</v>
      </c>
      <c r="BD325" s="6">
        <v>21.560017999999999</v>
      </c>
      <c r="BE325" s="6">
        <v>85.777151000000003</v>
      </c>
      <c r="BF325" s="6">
        <v>14.5</v>
      </c>
      <c r="BG325" s="6">
        <v>46.851008</v>
      </c>
    </row>
    <row r="326" spans="1:59" x14ac:dyDescent="0.25">
      <c r="A326" s="9">
        <v>447194.19199999998</v>
      </c>
      <c r="B326" s="9">
        <v>24.683596000000001</v>
      </c>
      <c r="C326" s="9">
        <v>12.278698</v>
      </c>
      <c r="D326" s="9">
        <v>-7.9481999999999997E-2</v>
      </c>
      <c r="E326" s="9">
        <v>33.091413000000003</v>
      </c>
      <c r="F326" s="9">
        <v>21.486695999999998</v>
      </c>
      <c r="G326" s="9">
        <v>85.810821000000004</v>
      </c>
      <c r="H326" s="9">
        <v>12.25</v>
      </c>
      <c r="I326" s="9">
        <v>47.784388</v>
      </c>
      <c r="L326" s="4">
        <f t="shared" si="71"/>
        <v>7.746752700357036E-4</v>
      </c>
      <c r="M326" s="4">
        <f t="shared" si="72"/>
        <v>8242.7039393664454</v>
      </c>
      <c r="N326" s="4" t="s">
        <v>18</v>
      </c>
      <c r="O326" s="4">
        <f t="shared" si="79"/>
        <v>1.544245043606034</v>
      </c>
      <c r="P326" s="9">
        <f t="shared" si="80"/>
        <v>-7726.5691220157905</v>
      </c>
      <c r="Q326" s="9">
        <f t="shared" si="81"/>
        <v>48.818395355176271</v>
      </c>
      <c r="R326" s="4">
        <f t="shared" si="73"/>
        <v>0.4345351460086877</v>
      </c>
      <c r="S326" s="4">
        <f t="shared" si="74"/>
        <v>3.8881071958293059</v>
      </c>
      <c r="AH326" s="6">
        <f t="shared" si="75"/>
        <v>9.1593594400412193E-4</v>
      </c>
      <c r="AI326" s="6">
        <f t="shared" si="76"/>
        <v>2448.0973525007494</v>
      </c>
      <c r="AJ326" s="6"/>
      <c r="AK326" s="9">
        <f t="shared" si="82"/>
        <v>0.82413369481289145</v>
      </c>
      <c r="AL326" s="9">
        <f t="shared" si="83"/>
        <v>-2677.2718203201548</v>
      </c>
      <c r="AM326" s="9">
        <f t="shared" si="84"/>
        <v>25.17800124342785</v>
      </c>
      <c r="AN326" s="6">
        <f t="shared" si="77"/>
        <v>-0.19342251124741433</v>
      </c>
      <c r="AO326" s="6">
        <f t="shared" si="78"/>
        <v>3.2259706467295555</v>
      </c>
      <c r="AY326" s="6">
        <v>448627.52500000002</v>
      </c>
      <c r="AZ326" s="6">
        <v>25.236131</v>
      </c>
      <c r="BA326" s="6">
        <v>14.517697</v>
      </c>
      <c r="BB326" s="6">
        <v>9.8282070000000008</v>
      </c>
      <c r="BC326" s="6">
        <v>0.25255100000000003</v>
      </c>
      <c r="BD326" s="6">
        <v>21.609622999999999</v>
      </c>
      <c r="BE326" s="6">
        <v>85.777457999999996</v>
      </c>
      <c r="BF326" s="6">
        <v>14.5</v>
      </c>
      <c r="BG326" s="6">
        <v>46.858061999999997</v>
      </c>
    </row>
    <row r="327" spans="1:59" x14ac:dyDescent="0.25">
      <c r="A327" s="9">
        <v>447195.97899999999</v>
      </c>
      <c r="B327" s="9">
        <v>24.761115</v>
      </c>
      <c r="C327" s="9">
        <v>12.277533</v>
      </c>
      <c r="D327" s="9">
        <v>-8.4082000000000004E-2</v>
      </c>
      <c r="E327" s="9">
        <v>33.076512000000001</v>
      </c>
      <c r="F327" s="9">
        <v>21.442505000000001</v>
      </c>
      <c r="G327" s="9">
        <v>85.804794999999999</v>
      </c>
      <c r="H327" s="9">
        <v>12.25</v>
      </c>
      <c r="I327" s="9">
        <v>47.769826000000002</v>
      </c>
      <c r="L327" s="4">
        <f t="shared" si="71"/>
        <v>7.7460176902691656E-4</v>
      </c>
      <c r="M327" s="4">
        <f t="shared" si="72"/>
        <v>8238.9922655433747</v>
      </c>
      <c r="N327" s="4" t="s">
        <v>18</v>
      </c>
      <c r="O327" s="4">
        <f t="shared" si="79"/>
        <v>1.5440985259967728</v>
      </c>
      <c r="P327" s="9">
        <f t="shared" si="80"/>
        <v>-7723.089862714075</v>
      </c>
      <c r="Q327" s="9">
        <f t="shared" si="81"/>
        <v>48.796412525093203</v>
      </c>
      <c r="R327" s="4">
        <f t="shared" si="73"/>
        <v>0.4344402617407499</v>
      </c>
      <c r="S327" s="4">
        <f t="shared" si="74"/>
        <v>3.8876567963267701</v>
      </c>
      <c r="AH327" s="6">
        <f t="shared" si="75"/>
        <v>9.1632515235022267E-4</v>
      </c>
      <c r="AI327" s="6">
        <f t="shared" si="76"/>
        <v>2448.5220490894567</v>
      </c>
      <c r="AJ327" s="6"/>
      <c r="AK327" s="9">
        <f t="shared" si="82"/>
        <v>0.82448389366077346</v>
      </c>
      <c r="AL327" s="9">
        <f t="shared" si="83"/>
        <v>-2677.7362741573238</v>
      </c>
      <c r="AM327" s="9">
        <f t="shared" si="84"/>
        <v>25.182369129871429</v>
      </c>
      <c r="AN327" s="6">
        <f t="shared" si="77"/>
        <v>-0.19299767184791056</v>
      </c>
      <c r="AO327" s="6">
        <f t="shared" si="78"/>
        <v>3.2261441119531891</v>
      </c>
      <c r="AY327" s="6">
        <v>448627.80599999998</v>
      </c>
      <c r="AZ327" s="6">
        <v>25.169166000000001</v>
      </c>
      <c r="BA327" s="6">
        <v>14.523866</v>
      </c>
      <c r="BB327" s="6">
        <v>9.8299120000000002</v>
      </c>
      <c r="BC327" s="6">
        <v>0.26391300000000001</v>
      </c>
      <c r="BD327" s="6">
        <v>21.598887999999999</v>
      </c>
      <c r="BE327" s="6">
        <v>85.776036000000005</v>
      </c>
      <c r="BF327" s="6">
        <v>14.5</v>
      </c>
      <c r="BG327" s="6">
        <v>46.850090000000002</v>
      </c>
    </row>
    <row r="328" spans="1:59" x14ac:dyDescent="0.25">
      <c r="A328" s="9">
        <v>447197.74800000002</v>
      </c>
      <c r="B328" s="9">
        <v>24.783439000000001</v>
      </c>
      <c r="C328" s="9">
        <v>12.270199</v>
      </c>
      <c r="D328" s="9">
        <v>-8.8114999999999999E-2</v>
      </c>
      <c r="E328" s="9">
        <v>33.047584999999998</v>
      </c>
      <c r="F328" s="9">
        <v>21.487672</v>
      </c>
      <c r="G328" s="9">
        <v>85.802516999999995</v>
      </c>
      <c r="H328" s="9">
        <v>12.25</v>
      </c>
      <c r="I328" s="9">
        <v>47.764867000000002</v>
      </c>
      <c r="L328" s="4">
        <f t="shared" si="71"/>
        <v>7.7413905967202879E-4</v>
      </c>
      <c r="M328" s="4">
        <f t="shared" si="72"/>
        <v>8231.7868706920253</v>
      </c>
      <c r="N328" s="4" t="s">
        <v>18</v>
      </c>
      <c r="O328" s="4">
        <f t="shared" si="79"/>
        <v>1.543176156772462</v>
      </c>
      <c r="P328" s="9">
        <f t="shared" si="80"/>
        <v>-7716.3356493176088</v>
      </c>
      <c r="Q328" s="9">
        <f t="shared" si="81"/>
        <v>48.753737716300982</v>
      </c>
      <c r="R328" s="4">
        <f t="shared" si="73"/>
        <v>0.43384273197969403</v>
      </c>
      <c r="S328" s="4">
        <f t="shared" si="74"/>
        <v>3.8867818656083872</v>
      </c>
      <c r="AH328" s="6">
        <f t="shared" si="75"/>
        <v>9.1818236196023514E-4</v>
      </c>
      <c r="AI328" s="6">
        <f t="shared" si="76"/>
        <v>2462.5335492720965</v>
      </c>
      <c r="AJ328" s="6"/>
      <c r="AK328" s="9">
        <f t="shared" si="82"/>
        <v>0.82615495922814319</v>
      </c>
      <c r="AL328" s="9">
        <f t="shared" si="83"/>
        <v>-2693.0594370867198</v>
      </c>
      <c r="AM328" s="9">
        <f t="shared" si="84"/>
        <v>25.326473517166495</v>
      </c>
      <c r="AN328" s="6">
        <f t="shared" si="77"/>
        <v>-0.19097292108509056</v>
      </c>
      <c r="AO328" s="6">
        <f t="shared" si="78"/>
        <v>3.2318502327329854</v>
      </c>
      <c r="AY328" s="6">
        <v>448629.4327</v>
      </c>
      <c r="AZ328" s="6">
        <v>25.277266000000001</v>
      </c>
      <c r="BA328" s="6">
        <v>14.553303</v>
      </c>
      <c r="BB328" s="6">
        <v>9.8861629999999998</v>
      </c>
      <c r="BC328" s="6">
        <v>0.278144</v>
      </c>
      <c r="BD328" s="6">
        <v>21.600368</v>
      </c>
      <c r="BE328" s="6">
        <v>85.775049999999993</v>
      </c>
      <c r="BF328" s="6">
        <v>14.5</v>
      </c>
      <c r="BG328" s="6">
        <v>46.797730999999999</v>
      </c>
    </row>
    <row r="329" spans="1:59" x14ac:dyDescent="0.25">
      <c r="A329" s="9">
        <v>447198.23609999998</v>
      </c>
      <c r="B329" s="9">
        <v>24.769235999999999</v>
      </c>
      <c r="C329" s="9">
        <v>12.270006</v>
      </c>
      <c r="D329" s="9">
        <v>-9.3964000000000006E-2</v>
      </c>
      <c r="E329" s="9">
        <v>33.072954000000003</v>
      </c>
      <c r="F329" s="9">
        <v>21.362904</v>
      </c>
      <c r="G329" s="9">
        <v>85.808374999999998</v>
      </c>
      <c r="H329" s="9">
        <v>12.25</v>
      </c>
      <c r="I329" s="9">
        <v>47.761994999999999</v>
      </c>
      <c r="L329" s="4">
        <f t="shared" si="71"/>
        <v>7.7412688311005804E-4</v>
      </c>
      <c r="M329" s="4">
        <f t="shared" si="72"/>
        <v>8238.106007207527</v>
      </c>
      <c r="N329" s="4" t="s">
        <v>18</v>
      </c>
      <c r="O329" s="4">
        <f t="shared" si="79"/>
        <v>1.543151883898138</v>
      </c>
      <c r="P329" s="9">
        <f t="shared" si="80"/>
        <v>-7722.2590993696358</v>
      </c>
      <c r="Q329" s="9">
        <f t="shared" si="81"/>
        <v>48.791163554592202</v>
      </c>
      <c r="R329" s="4">
        <f t="shared" si="73"/>
        <v>0.43382700268973867</v>
      </c>
      <c r="S329" s="4">
        <f t="shared" si="74"/>
        <v>3.8875492217621193</v>
      </c>
      <c r="AH329" s="6">
        <f t="shared" si="75"/>
        <v>9.1959698824265867E-4</v>
      </c>
      <c r="AI329" s="6">
        <f t="shared" si="76"/>
        <v>2464.2642190071938</v>
      </c>
      <c r="AJ329" s="6"/>
      <c r="AK329" s="9">
        <f t="shared" si="82"/>
        <v>0.82742780062337928</v>
      </c>
      <c r="AL329" s="9">
        <f t="shared" si="83"/>
        <v>-2694.9521205240526</v>
      </c>
      <c r="AM329" s="9">
        <f t="shared" si="84"/>
        <v>25.344272974650377</v>
      </c>
      <c r="AN329" s="6">
        <f t="shared" si="77"/>
        <v>-0.1894334255393805</v>
      </c>
      <c r="AO329" s="6">
        <f t="shared" si="78"/>
        <v>3.2325527863540922</v>
      </c>
      <c r="AY329" s="6">
        <v>448630.55800000002</v>
      </c>
      <c r="AZ329" s="6">
        <v>25.159015</v>
      </c>
      <c r="BA329" s="6">
        <v>14.575725</v>
      </c>
      <c r="BB329" s="6">
        <v>9.8931109999999993</v>
      </c>
      <c r="BC329" s="6">
        <v>0.28991600000000001</v>
      </c>
      <c r="BD329" s="6">
        <v>21.577787000000001</v>
      </c>
      <c r="BE329" s="6">
        <v>85.776612</v>
      </c>
      <c r="BF329" s="6">
        <v>14.5</v>
      </c>
      <c r="BG329" s="6">
        <v>46.75076</v>
      </c>
    </row>
    <row r="330" spans="1:59" x14ac:dyDescent="0.25">
      <c r="A330" s="9">
        <v>447199.97409999999</v>
      </c>
      <c r="B330" s="9">
        <v>24.729353</v>
      </c>
      <c r="C330" s="9">
        <v>12.258597999999999</v>
      </c>
      <c r="D330" s="9">
        <v>-6.8446000000000007E-2</v>
      </c>
      <c r="E330" s="9">
        <v>33.028846999999999</v>
      </c>
      <c r="F330" s="9">
        <v>21.428066000000001</v>
      </c>
      <c r="G330" s="9">
        <v>85.808282000000005</v>
      </c>
      <c r="H330" s="9">
        <v>12.25</v>
      </c>
      <c r="I330" s="9">
        <v>47.767567</v>
      </c>
      <c r="L330" s="4">
        <f t="shared" si="71"/>
        <v>7.7340714104289692E-4</v>
      </c>
      <c r="M330" s="4">
        <f t="shared" si="72"/>
        <v>8227.1194427276823</v>
      </c>
      <c r="N330" s="4" t="s">
        <v>18</v>
      </c>
      <c r="O330" s="4">
        <f t="shared" si="79"/>
        <v>1.5417171432230716</v>
      </c>
      <c r="P330" s="9">
        <f t="shared" si="80"/>
        <v>-7711.9604824968901</v>
      </c>
      <c r="Q330" s="9">
        <f t="shared" si="81"/>
        <v>48.726094318535978</v>
      </c>
      <c r="R330" s="4">
        <f t="shared" si="73"/>
        <v>0.43289682331038648</v>
      </c>
      <c r="S330" s="4">
        <f t="shared" si="74"/>
        <v>3.8862147042186113</v>
      </c>
      <c r="AH330" s="6">
        <f t="shared" si="75"/>
        <v>9.1701158237219964E-4</v>
      </c>
      <c r="AI330" s="6">
        <f t="shared" si="76"/>
        <v>2473.8033278407147</v>
      </c>
      <c r="AJ330" s="6"/>
      <c r="AK330" s="9">
        <f t="shared" si="82"/>
        <v>0.82510152430835926</v>
      </c>
      <c r="AL330" s="9">
        <f t="shared" si="83"/>
        <v>-2705.3842167986818</v>
      </c>
      <c r="AM330" s="9">
        <f t="shared" si="84"/>
        <v>25.442380059250684</v>
      </c>
      <c r="AN330" s="6">
        <f t="shared" si="77"/>
        <v>-0.19224884045097995</v>
      </c>
      <c r="AO330" s="6">
        <f t="shared" si="78"/>
        <v>3.2364162898840072</v>
      </c>
      <c r="AY330" s="6">
        <v>448632.33110000001</v>
      </c>
      <c r="AZ330" s="6">
        <v>25.228563000000001</v>
      </c>
      <c r="BA330" s="6">
        <v>14.534746</v>
      </c>
      <c r="BB330" s="6">
        <v>9.9314070000000001</v>
      </c>
      <c r="BC330" s="6">
        <v>0.31226700000000002</v>
      </c>
      <c r="BD330" s="6">
        <v>21.58408</v>
      </c>
      <c r="BE330" s="6">
        <v>85.774483000000004</v>
      </c>
      <c r="BF330" s="6">
        <v>14.5</v>
      </c>
      <c r="BG330" s="6">
        <v>46.754182999999998</v>
      </c>
    </row>
    <row r="331" spans="1:59" x14ac:dyDescent="0.25">
      <c r="A331" s="9">
        <v>447200.32339999999</v>
      </c>
      <c r="B331" s="9">
        <v>24.728438000000001</v>
      </c>
      <c r="C331" s="9">
        <v>12.266628000000001</v>
      </c>
      <c r="D331" s="9">
        <v>-6.4152000000000001E-2</v>
      </c>
      <c r="E331" s="9">
        <v>33.040004000000003</v>
      </c>
      <c r="F331" s="9">
        <v>21.458424999999998</v>
      </c>
      <c r="G331" s="9">
        <v>85.805278999999999</v>
      </c>
      <c r="H331" s="9">
        <v>12.25</v>
      </c>
      <c r="I331" s="9">
        <v>47.761902999999997</v>
      </c>
      <c r="L331" s="4">
        <f t="shared" ref="L331:L394" si="85">0.000063090994667*C331</f>
        <v>7.7391376173007299E-4</v>
      </c>
      <c r="M331" s="4">
        <f t="shared" ref="M331:M394" si="86">249.088908333*E331</f>
        <v>8229.8985276779549</v>
      </c>
      <c r="N331" s="4" t="s">
        <v>18</v>
      </c>
      <c r="O331" s="4">
        <f t="shared" si="79"/>
        <v>1.5427270457143747</v>
      </c>
      <c r="P331" s="9">
        <f t="shared" si="80"/>
        <v>-7714.5655490044574</v>
      </c>
      <c r="Q331" s="9">
        <f t="shared" si="81"/>
        <v>48.742553779997415</v>
      </c>
      <c r="R331" s="4">
        <f t="shared" ref="R331:R394" si="87">LN(O331)</f>
        <v>0.43355165929737771</v>
      </c>
      <c r="S331" s="4">
        <f t="shared" ref="S331:S394" si="88">LN(Q331)</f>
        <v>3.886552442803048</v>
      </c>
      <c r="AH331" s="6">
        <f t="shared" si="75"/>
        <v>9.1789523484350571E-4</v>
      </c>
      <c r="AI331" s="6">
        <f t="shared" si="76"/>
        <v>2480.6328475293885</v>
      </c>
      <c r="AJ331" s="6"/>
      <c r="AK331" s="9">
        <f t="shared" si="82"/>
        <v>0.8258966102320805</v>
      </c>
      <c r="AL331" s="9">
        <f t="shared" si="83"/>
        <v>-2712.8530703514748</v>
      </c>
      <c r="AM331" s="9">
        <f t="shared" si="84"/>
        <v>25.512619772159894</v>
      </c>
      <c r="AN331" s="6">
        <f t="shared" si="77"/>
        <v>-0.19128568250603467</v>
      </c>
      <c r="AO331" s="6">
        <f t="shared" si="78"/>
        <v>3.2391732227710932</v>
      </c>
      <c r="AY331" s="6">
        <v>448633.84279999998</v>
      </c>
      <c r="AZ331" s="6">
        <v>25.186689000000001</v>
      </c>
      <c r="BA331" s="6">
        <v>14.548752</v>
      </c>
      <c r="BB331" s="6">
        <v>9.9588249999999992</v>
      </c>
      <c r="BC331" s="6">
        <v>0.324374</v>
      </c>
      <c r="BD331" s="6">
        <v>21.556920999999999</v>
      </c>
      <c r="BE331" s="6">
        <v>85.776741999999999</v>
      </c>
      <c r="BF331" s="6">
        <v>14.5</v>
      </c>
      <c r="BG331" s="6">
        <v>46.721572000000002</v>
      </c>
    </row>
    <row r="332" spans="1:59" x14ac:dyDescent="0.25">
      <c r="A332" s="9">
        <v>447202.658</v>
      </c>
      <c r="B332" s="9">
        <v>24.729914999999998</v>
      </c>
      <c r="C332" s="9">
        <v>12.24253</v>
      </c>
      <c r="D332" s="9">
        <v>-7.4145000000000003E-2</v>
      </c>
      <c r="E332" s="9">
        <v>33.048796000000003</v>
      </c>
      <c r="F332" s="9">
        <v>21.521360000000001</v>
      </c>
      <c r="G332" s="9">
        <v>85.808812000000003</v>
      </c>
      <c r="H332" s="9">
        <v>12.25</v>
      </c>
      <c r="I332" s="9">
        <v>47.771196000000003</v>
      </c>
      <c r="L332" s="4">
        <f t="shared" si="85"/>
        <v>7.7239339494058763E-4</v>
      </c>
      <c r="M332" s="4">
        <f t="shared" si="86"/>
        <v>8232.0885173600182</v>
      </c>
      <c r="N332" s="4" t="s">
        <v>18</v>
      </c>
      <c r="O332" s="4">
        <f t="shared" si="79"/>
        <v>1.5396963321109602</v>
      </c>
      <c r="P332" s="9">
        <f t="shared" si="80"/>
        <v>-7716.6184077240514</v>
      </c>
      <c r="Q332" s="9">
        <f t="shared" si="81"/>
        <v>48.755524254602491</v>
      </c>
      <c r="R332" s="4">
        <f t="shared" si="87"/>
        <v>0.43158521004070194</v>
      </c>
      <c r="S332" s="4">
        <f t="shared" si="88"/>
        <v>3.8868185090669796</v>
      </c>
      <c r="AH332" s="6">
        <f t="shared" si="75"/>
        <v>9.182320776640327E-4</v>
      </c>
      <c r="AI332" s="6">
        <f t="shared" si="76"/>
        <v>2476.673081153619</v>
      </c>
      <c r="AJ332" s="6"/>
      <c r="AK332" s="9">
        <f t="shared" si="82"/>
        <v>0.82619969203607491</v>
      </c>
      <c r="AL332" s="9">
        <f t="shared" si="83"/>
        <v>-2708.522617184623</v>
      </c>
      <c r="AM332" s="9">
        <f t="shared" si="84"/>
        <v>25.471894674920211</v>
      </c>
      <c r="AN332" s="6">
        <f t="shared" si="77"/>
        <v>-0.19091877676697044</v>
      </c>
      <c r="AO332" s="6">
        <f t="shared" si="78"/>
        <v>3.2375756747178164</v>
      </c>
      <c r="AY332" s="6">
        <v>448634.13</v>
      </c>
      <c r="AZ332" s="6">
        <v>25.225062000000001</v>
      </c>
      <c r="BA332" s="6">
        <v>14.554091</v>
      </c>
      <c r="BB332" s="6">
        <v>9.9429280000000002</v>
      </c>
      <c r="BC332" s="6">
        <v>0.31243500000000002</v>
      </c>
      <c r="BD332" s="6">
        <v>21.540769000000001</v>
      </c>
      <c r="BE332" s="6">
        <v>85.777375000000006</v>
      </c>
      <c r="BF332" s="6">
        <v>14.5</v>
      </c>
      <c r="BG332" s="6">
        <v>46.711244000000001</v>
      </c>
    </row>
    <row r="333" spans="1:59" x14ac:dyDescent="0.25">
      <c r="A333" s="9">
        <v>447203.67200000002</v>
      </c>
      <c r="B333" s="9">
        <v>24.707943</v>
      </c>
      <c r="C333" s="9">
        <v>12.221382</v>
      </c>
      <c r="D333" s="9">
        <v>-7.7665999999999999E-2</v>
      </c>
      <c r="E333" s="9">
        <v>33.019962</v>
      </c>
      <c r="F333" s="9">
        <v>21.334023999999999</v>
      </c>
      <c r="G333" s="9">
        <v>85.812262000000004</v>
      </c>
      <c r="H333" s="9">
        <v>12.25</v>
      </c>
      <c r="I333" s="9">
        <v>47.799473999999996</v>
      </c>
      <c r="L333" s="4">
        <f t="shared" si="85"/>
        <v>7.7105914658536986E-4</v>
      </c>
      <c r="M333" s="4">
        <f t="shared" si="86"/>
        <v>8224.906287777143</v>
      </c>
      <c r="N333" s="4" t="s">
        <v>18</v>
      </c>
      <c r="O333" s="4">
        <f t="shared" si="79"/>
        <v>1.5370366287627566</v>
      </c>
      <c r="P333" s="9">
        <f t="shared" si="80"/>
        <v>-7709.8859090524402</v>
      </c>
      <c r="Q333" s="9">
        <f t="shared" si="81"/>
        <v>48.712986644870583</v>
      </c>
      <c r="R333" s="4">
        <f t="shared" si="87"/>
        <v>0.4298562956080576</v>
      </c>
      <c r="S333" s="4">
        <f t="shared" si="88"/>
        <v>3.8859456607585359</v>
      </c>
      <c r="AH333" s="6">
        <f t="shared" si="75"/>
        <v>9.1910885321692005E-4</v>
      </c>
      <c r="AI333" s="6">
        <f t="shared" si="76"/>
        <v>2486.1262543137645</v>
      </c>
      <c r="AJ333" s="6"/>
      <c r="AK333" s="9">
        <f t="shared" si="82"/>
        <v>0.82698859029981575</v>
      </c>
      <c r="AL333" s="9">
        <f t="shared" si="83"/>
        <v>-2718.8607330640471</v>
      </c>
      <c r="AM333" s="9">
        <f t="shared" si="84"/>
        <v>25.569117934990871</v>
      </c>
      <c r="AN333" s="6">
        <f t="shared" si="77"/>
        <v>-0.18996438054719048</v>
      </c>
      <c r="AO333" s="6">
        <f t="shared" si="78"/>
        <v>3.2413852926185673</v>
      </c>
      <c r="AY333" s="6">
        <v>448637.99900000001</v>
      </c>
      <c r="AZ333" s="6">
        <v>25.182818999999999</v>
      </c>
      <c r="BA333" s="6">
        <v>14.567988</v>
      </c>
      <c r="BB333" s="6">
        <v>9.9808789999999998</v>
      </c>
      <c r="BC333" s="6">
        <v>0.35741800000000001</v>
      </c>
      <c r="BD333" s="6">
        <v>21.537671</v>
      </c>
      <c r="BE333" s="6">
        <v>85.780034000000001</v>
      </c>
      <c r="BF333" s="6">
        <v>14.5</v>
      </c>
      <c r="BG333" s="6">
        <v>46.590082000000002</v>
      </c>
    </row>
    <row r="334" spans="1:59" x14ac:dyDescent="0.25">
      <c r="A334" s="9">
        <v>447204.54</v>
      </c>
      <c r="B334" s="9">
        <v>24.728438000000001</v>
      </c>
      <c r="C334" s="9">
        <v>12.230829</v>
      </c>
      <c r="D334" s="9">
        <v>-8.4082000000000004E-2</v>
      </c>
      <c r="E334" s="9">
        <v>33.048293000000001</v>
      </c>
      <c r="F334" s="9">
        <v>21.460881000000001</v>
      </c>
      <c r="G334" s="9">
        <v>85.807287000000002</v>
      </c>
      <c r="H334" s="9">
        <v>12.25</v>
      </c>
      <c r="I334" s="9">
        <v>47.795983999999997</v>
      </c>
      <c r="L334" s="4">
        <f t="shared" si="85"/>
        <v>7.7165516721198894E-4</v>
      </c>
      <c r="M334" s="4">
        <f t="shared" si="86"/>
        <v>8231.9632256391269</v>
      </c>
      <c r="N334" s="4" t="s">
        <v>18</v>
      </c>
      <c r="O334" s="4">
        <f t="shared" si="79"/>
        <v>1.5382247419427488</v>
      </c>
      <c r="P334" s="9">
        <f t="shared" si="80"/>
        <v>-7716.5009614165047</v>
      </c>
      <c r="Q334" s="9">
        <f t="shared" si="81"/>
        <v>48.75478219946983</v>
      </c>
      <c r="R334" s="4">
        <f t="shared" si="87"/>
        <v>0.43062898650869047</v>
      </c>
      <c r="S334" s="4">
        <f t="shared" si="88"/>
        <v>3.8868032890321</v>
      </c>
      <c r="AH334" s="6">
        <f t="shared" si="75"/>
        <v>9.189105582206817E-4</v>
      </c>
      <c r="AI334" s="6">
        <f t="shared" si="76"/>
        <v>2489.3532011212187</v>
      </c>
      <c r="AJ334" s="6"/>
      <c r="AK334" s="9">
        <f t="shared" si="82"/>
        <v>0.82681016997579349</v>
      </c>
      <c r="AL334" s="9">
        <f t="shared" si="83"/>
        <v>-2722.3897650057074</v>
      </c>
      <c r="AM334" s="9">
        <f t="shared" si="84"/>
        <v>25.602306186531425</v>
      </c>
      <c r="AN334" s="6">
        <f t="shared" si="77"/>
        <v>-0.19018015084403694</v>
      </c>
      <c r="AO334" s="6">
        <f t="shared" si="78"/>
        <v>3.2426824328394535</v>
      </c>
      <c r="AY334" s="6">
        <v>448638.26699999999</v>
      </c>
      <c r="AZ334" s="6">
        <v>25.119163</v>
      </c>
      <c r="BA334" s="6">
        <v>14.564845</v>
      </c>
      <c r="BB334" s="6">
        <v>9.9938339999999997</v>
      </c>
      <c r="BC334" s="6">
        <v>0.34517999999999999</v>
      </c>
      <c r="BD334" s="6">
        <v>21.556920999999999</v>
      </c>
      <c r="BE334" s="6">
        <v>85.779959000000005</v>
      </c>
      <c r="BF334" s="6">
        <v>14.5</v>
      </c>
      <c r="BG334" s="6">
        <v>46.587439000000003</v>
      </c>
    </row>
    <row r="335" spans="1:59" x14ac:dyDescent="0.25">
      <c r="A335" s="9">
        <v>447206.91399999999</v>
      </c>
      <c r="B335" s="9">
        <v>24.630613</v>
      </c>
      <c r="C335" s="9">
        <v>12.262295</v>
      </c>
      <c r="D335" s="9">
        <v>-0.10008300000000001</v>
      </c>
      <c r="E335" s="9">
        <v>33.018695999999998</v>
      </c>
      <c r="F335" s="9">
        <v>21.428301000000001</v>
      </c>
      <c r="G335" s="9">
        <v>85.805594999999997</v>
      </c>
      <c r="H335" s="9">
        <v>12.25</v>
      </c>
      <c r="I335" s="9">
        <v>47.761104000000003</v>
      </c>
      <c r="L335" s="4">
        <f t="shared" si="85"/>
        <v>7.7364038845018079E-4</v>
      </c>
      <c r="M335" s="4">
        <f t="shared" si="86"/>
        <v>8224.5909412191941</v>
      </c>
      <c r="N335" s="4" t="s">
        <v>18</v>
      </c>
      <c r="O335" s="4">
        <f t="shared" si="79"/>
        <v>1.5421821008208731</v>
      </c>
      <c r="P335" s="9">
        <f t="shared" si="80"/>
        <v>-7709.5903086044191</v>
      </c>
      <c r="Q335" s="9">
        <f t="shared" si="81"/>
        <v>48.711118967339871</v>
      </c>
      <c r="R335" s="4">
        <f t="shared" si="87"/>
        <v>0.43319836208615714</v>
      </c>
      <c r="S335" s="4">
        <f t="shared" si="88"/>
        <v>3.8859073195796419</v>
      </c>
      <c r="AH335" s="6">
        <f t="shared" si="75"/>
        <v>9.2020304033742987E-4</v>
      </c>
      <c r="AI335" s="6">
        <f t="shared" si="76"/>
        <v>2472.6318627048249</v>
      </c>
      <c r="AJ335" s="6"/>
      <c r="AK335" s="9">
        <f t="shared" si="82"/>
        <v>0.82797310944697389</v>
      </c>
      <c r="AL335" s="9">
        <f t="shared" si="83"/>
        <v>-2704.1030869475339</v>
      </c>
      <c r="AM335" s="9">
        <f t="shared" si="84"/>
        <v>25.430331865735042</v>
      </c>
      <c r="AN335" s="6">
        <f t="shared" si="77"/>
        <v>-0.18877460163756729</v>
      </c>
      <c r="AO335" s="6">
        <f t="shared" si="78"/>
        <v>3.2359426295154128</v>
      </c>
      <c r="AY335" s="6">
        <v>448640.93219999998</v>
      </c>
      <c r="AZ335" s="6">
        <v>25.204948999999999</v>
      </c>
      <c r="BA335" s="6">
        <v>14.585331</v>
      </c>
      <c r="BB335" s="6">
        <v>9.9267040000000009</v>
      </c>
      <c r="BC335" s="6">
        <v>0.332123</v>
      </c>
      <c r="BD335" s="6">
        <v>21.525454</v>
      </c>
      <c r="BE335" s="6">
        <v>85.775588999999997</v>
      </c>
      <c r="BF335" s="6">
        <v>14.5</v>
      </c>
      <c r="BG335" s="6">
        <v>46.526423999999999</v>
      </c>
    </row>
    <row r="336" spans="1:59" x14ac:dyDescent="0.25">
      <c r="A336" s="9">
        <v>447207.2</v>
      </c>
      <c r="B336" s="9">
        <v>24.661235999999999</v>
      </c>
      <c r="C336" s="9">
        <v>12.266335</v>
      </c>
      <c r="D336" s="9">
        <v>-9.8043000000000005E-2</v>
      </c>
      <c r="E336" s="9">
        <v>33.033410000000003</v>
      </c>
      <c r="F336" s="9">
        <v>21.396460999999999</v>
      </c>
      <c r="G336" s="9">
        <v>85.805324999999996</v>
      </c>
      <c r="H336" s="9">
        <v>12.25</v>
      </c>
      <c r="I336" s="9">
        <v>47.755696999999998</v>
      </c>
      <c r="L336" s="4">
        <f t="shared" si="85"/>
        <v>7.7389527606863543E-4</v>
      </c>
      <c r="M336" s="4">
        <f t="shared" si="86"/>
        <v>8228.256035416407</v>
      </c>
      <c r="N336" s="4" t="s">
        <v>18</v>
      </c>
      <c r="O336" s="4">
        <f t="shared" si="79"/>
        <v>1.5426901962212298</v>
      </c>
      <c r="P336" s="9">
        <f t="shared" si="80"/>
        <v>-7713.0259049647611</v>
      </c>
      <c r="Q336" s="9">
        <f t="shared" si="81"/>
        <v>48.732825924043603</v>
      </c>
      <c r="R336" s="4">
        <f t="shared" si="87"/>
        <v>0.43352777306724599</v>
      </c>
      <c r="S336" s="4">
        <f t="shared" si="88"/>
        <v>3.8863528466380339</v>
      </c>
      <c r="AH336" s="6">
        <f t="shared" si="75"/>
        <v>9.2008405072148782E-4</v>
      </c>
      <c r="AI336" s="6">
        <f t="shared" si="76"/>
        <v>2469.2656751976124</v>
      </c>
      <c r="AJ336" s="6"/>
      <c r="AK336" s="9">
        <f t="shared" si="82"/>
        <v>0.82786604589905599</v>
      </c>
      <c r="AL336" s="9">
        <f t="shared" si="83"/>
        <v>-2700.4217795249479</v>
      </c>
      <c r="AM336" s="9">
        <f t="shared" si="84"/>
        <v>25.395711562275444</v>
      </c>
      <c r="AN336" s="6">
        <f t="shared" si="77"/>
        <v>-0.18890391799987391</v>
      </c>
      <c r="AO336" s="6">
        <f t="shared" si="78"/>
        <v>3.2345803236391788</v>
      </c>
      <c r="AY336" s="6">
        <v>448641.98499999999</v>
      </c>
      <c r="AZ336" s="6">
        <v>25.273396000000002</v>
      </c>
      <c r="BA336" s="6">
        <v>14.583444999999999</v>
      </c>
      <c r="BB336" s="6">
        <v>9.9131900000000002</v>
      </c>
      <c r="BC336" s="6">
        <v>0.33355699999999999</v>
      </c>
      <c r="BD336" s="6">
        <v>21.642061000000002</v>
      </c>
      <c r="BE336" s="6">
        <v>85.777727999999996</v>
      </c>
      <c r="BF336" s="6">
        <v>14.5</v>
      </c>
      <c r="BG336" s="6">
        <v>46.499467000000003</v>
      </c>
    </row>
    <row r="337" spans="1:59" x14ac:dyDescent="0.25">
      <c r="A337" s="9">
        <v>447208.96100000001</v>
      </c>
      <c r="B337" s="9">
        <v>24.749286000000001</v>
      </c>
      <c r="C337" s="9">
        <v>12.259209999999999</v>
      </c>
      <c r="D337" s="9">
        <v>-9.1430999999999998E-2</v>
      </c>
      <c r="E337" s="9">
        <v>33.010407000000001</v>
      </c>
      <c r="F337" s="9">
        <v>21.467175000000001</v>
      </c>
      <c r="G337" s="9">
        <v>85.799262999999996</v>
      </c>
      <c r="H337" s="9">
        <v>12.25</v>
      </c>
      <c r="I337" s="9">
        <v>47.754761000000002</v>
      </c>
      <c r="L337" s="4">
        <f t="shared" si="85"/>
        <v>7.7344575273163309E-4</v>
      </c>
      <c r="M337" s="4">
        <f t="shared" si="86"/>
        <v>8222.5262432580221</v>
      </c>
      <c r="N337" s="4" t="s">
        <v>18</v>
      </c>
      <c r="O337" s="4">
        <f t="shared" si="79"/>
        <v>1.5417941121302543</v>
      </c>
      <c r="P337" s="9">
        <f t="shared" si="80"/>
        <v>-7707.6548961923718</v>
      </c>
      <c r="Q337" s="9">
        <f t="shared" si="81"/>
        <v>48.698890547867457</v>
      </c>
      <c r="R337" s="4">
        <f t="shared" si="87"/>
        <v>0.43294674620725609</v>
      </c>
      <c r="S337" s="4">
        <f t="shared" si="88"/>
        <v>3.8856562484710873</v>
      </c>
      <c r="AH337" s="6">
        <f t="shared" si="75"/>
        <v>9.1960228788621069E-4</v>
      </c>
      <c r="AI337" s="6">
        <f t="shared" si="76"/>
        <v>2471.8918195581673</v>
      </c>
      <c r="AJ337" s="6"/>
      <c r="AK337" s="9">
        <f t="shared" si="82"/>
        <v>0.82743256909529084</v>
      </c>
      <c r="AL337" s="9">
        <f t="shared" si="83"/>
        <v>-2703.2937659210052</v>
      </c>
      <c r="AM337" s="9">
        <f t="shared" si="84"/>
        <v>25.422720727539208</v>
      </c>
      <c r="AN337" s="6">
        <f t="shared" si="77"/>
        <v>-0.1894276625493436</v>
      </c>
      <c r="AO337" s="6">
        <f t="shared" si="78"/>
        <v>3.2356432910149873</v>
      </c>
      <c r="AY337" s="6">
        <v>448642.511</v>
      </c>
      <c r="AZ337" s="6">
        <v>25.212696999999999</v>
      </c>
      <c r="BA337" s="6">
        <v>14.575809</v>
      </c>
      <c r="BB337" s="6">
        <v>9.9237330000000004</v>
      </c>
      <c r="BC337" s="6">
        <v>0.33469300000000002</v>
      </c>
      <c r="BD337" s="6">
        <v>21.619481</v>
      </c>
      <c r="BE337" s="6">
        <v>85.783548999999994</v>
      </c>
      <c r="BF337" s="6">
        <v>14.5</v>
      </c>
      <c r="BG337" s="6">
        <v>46.493008000000003</v>
      </c>
    </row>
    <row r="338" spans="1:59" x14ac:dyDescent="0.25">
      <c r="A338" s="9">
        <v>447211.038</v>
      </c>
      <c r="B338" s="9">
        <v>24.872199999999999</v>
      </c>
      <c r="C338" s="9">
        <v>12.257693</v>
      </c>
      <c r="D338" s="9">
        <v>-9.8563999999999999E-2</v>
      </c>
      <c r="E338" s="9">
        <v>33.044251000000003</v>
      </c>
      <c r="F338" s="9">
        <v>21.476665000000001</v>
      </c>
      <c r="G338" s="9">
        <v>85.803567999999999</v>
      </c>
      <c r="H338" s="9">
        <v>12.25</v>
      </c>
      <c r="I338" s="9">
        <v>47.751958000000002</v>
      </c>
      <c r="L338" s="4">
        <f t="shared" si="85"/>
        <v>7.7335004369272328E-4</v>
      </c>
      <c r="M338" s="4">
        <f t="shared" si="86"/>
        <v>8230.9564082716442</v>
      </c>
      <c r="N338" s="4" t="s">
        <v>18</v>
      </c>
      <c r="O338" s="4">
        <f t="shared" si="79"/>
        <v>1.5416033248227441</v>
      </c>
      <c r="P338" s="9">
        <f t="shared" si="80"/>
        <v>-7715.5571881061533</v>
      </c>
      <c r="Q338" s="9">
        <f t="shared" si="81"/>
        <v>48.748819203751701</v>
      </c>
      <c r="R338" s="4">
        <f t="shared" si="87"/>
        <v>0.432822994850738</v>
      </c>
      <c r="S338" s="4">
        <f t="shared" si="88"/>
        <v>3.8866809756890084</v>
      </c>
      <c r="AH338" s="6">
        <f t="shared" si="75"/>
        <v>9.1391002907436985E-4</v>
      </c>
      <c r="AI338" s="6">
        <f t="shared" si="76"/>
        <v>2466.0760917264083</v>
      </c>
      <c r="AJ338" s="6"/>
      <c r="AK338" s="9">
        <f t="shared" si="82"/>
        <v>0.82231083288967199</v>
      </c>
      <c r="AL338" s="9">
        <f t="shared" si="83"/>
        <v>-2696.9336086246813</v>
      </c>
      <c r="AM338" s="9">
        <f t="shared" si="84"/>
        <v>25.362907582269521</v>
      </c>
      <c r="AN338" s="6">
        <f t="shared" si="77"/>
        <v>-0.1956368132021534</v>
      </c>
      <c r="AO338" s="6">
        <f t="shared" si="78"/>
        <v>3.2332877752946469</v>
      </c>
      <c r="AY338" s="6">
        <v>448644.78399999999</v>
      </c>
      <c r="AZ338" s="6">
        <v>25.190190000000001</v>
      </c>
      <c r="BA338" s="6">
        <v>14.485586</v>
      </c>
      <c r="BB338" s="6">
        <v>9.900385</v>
      </c>
      <c r="BC338" s="6">
        <v>0.32899400000000001</v>
      </c>
      <c r="BD338" s="6">
        <v>21.643172</v>
      </c>
      <c r="BE338" s="6">
        <v>85.783734999999993</v>
      </c>
      <c r="BF338" s="6">
        <v>14.5</v>
      </c>
      <c r="BG338" s="6">
        <v>46.554236000000003</v>
      </c>
    </row>
    <row r="339" spans="1:59" x14ac:dyDescent="0.25">
      <c r="A339" s="9">
        <v>447211.32659999997</v>
      </c>
      <c r="B339" s="9">
        <v>24.679148999999999</v>
      </c>
      <c r="C339" s="9">
        <v>12.259352</v>
      </c>
      <c r="D339" s="9">
        <v>-9.8695000000000005E-2</v>
      </c>
      <c r="E339" s="9">
        <v>33.008189999999999</v>
      </c>
      <c r="F339" s="9">
        <v>21.514932000000002</v>
      </c>
      <c r="G339" s="9">
        <v>85.801541</v>
      </c>
      <c r="H339" s="9">
        <v>12.25</v>
      </c>
      <c r="I339" s="9">
        <v>47.749617999999998</v>
      </c>
      <c r="L339" s="4">
        <f t="shared" si="85"/>
        <v>7.7345471165287587E-4</v>
      </c>
      <c r="M339" s="4">
        <f t="shared" si="86"/>
        <v>8221.9740131482467</v>
      </c>
      <c r="N339" s="4" t="s">
        <v>18</v>
      </c>
      <c r="O339" s="4">
        <f t="shared" si="79"/>
        <v>1.5418119709289797</v>
      </c>
      <c r="P339" s="9">
        <f t="shared" si="80"/>
        <v>-7707.1372451708348</v>
      </c>
      <c r="Q339" s="9">
        <f t="shared" si="81"/>
        <v>48.695619899300631</v>
      </c>
      <c r="R339" s="4">
        <f t="shared" si="87"/>
        <v>0.43295832926828565</v>
      </c>
      <c r="S339" s="4">
        <f t="shared" si="88"/>
        <v>3.8855890855775517</v>
      </c>
      <c r="AH339" s="6">
        <f t="shared" si="75"/>
        <v>9.1332568028176418E-4</v>
      </c>
      <c r="AI339" s="6">
        <f t="shared" si="76"/>
        <v>2470.4025169752445</v>
      </c>
      <c r="AJ339" s="6"/>
      <c r="AK339" s="9">
        <f t="shared" si="82"/>
        <v>0.82178505209390551</v>
      </c>
      <c r="AL339" s="9">
        <f t="shared" si="83"/>
        <v>-2701.6650448110722</v>
      </c>
      <c r="AM339" s="9">
        <f t="shared" si="84"/>
        <v>25.40740366416901</v>
      </c>
      <c r="AN339" s="6">
        <f t="shared" si="77"/>
        <v>-0.19627641192445772</v>
      </c>
      <c r="AO339" s="6">
        <f t="shared" si="78"/>
        <v>3.2350406143929202</v>
      </c>
      <c r="AY339" s="6">
        <v>448646.02409999998</v>
      </c>
      <c r="AZ339" s="6">
        <v>25.186869000000002</v>
      </c>
      <c r="BA339" s="6">
        <v>14.476324</v>
      </c>
      <c r="BB339" s="6">
        <v>9.9177540000000004</v>
      </c>
      <c r="BC339" s="6">
        <v>0.31818999999999997</v>
      </c>
      <c r="BD339" s="6">
        <v>21.478068</v>
      </c>
      <c r="BE339" s="6">
        <v>85.779410999999996</v>
      </c>
      <c r="BF339" s="6">
        <v>14.5</v>
      </c>
      <c r="BG339" s="6">
        <v>46.571229000000002</v>
      </c>
    </row>
    <row r="340" spans="1:59" x14ac:dyDescent="0.25">
      <c r="A340" s="9">
        <v>447213.576</v>
      </c>
      <c r="B340" s="9">
        <v>24.639279999999999</v>
      </c>
      <c r="C340" s="9">
        <v>12.229763999999999</v>
      </c>
      <c r="D340" s="9">
        <v>-8.0795000000000006E-2</v>
      </c>
      <c r="E340" s="9">
        <v>33.028568</v>
      </c>
      <c r="F340" s="9">
        <v>21.466535</v>
      </c>
      <c r="G340" s="9">
        <v>85.803725999999997</v>
      </c>
      <c r="H340" s="9">
        <v>12.25</v>
      </c>
      <c r="I340" s="9">
        <v>47.782623000000001</v>
      </c>
      <c r="L340" s="4">
        <f t="shared" si="85"/>
        <v>7.7158797530266861E-4</v>
      </c>
      <c r="M340" s="4">
        <f t="shared" si="86"/>
        <v>8227.0499469222577</v>
      </c>
      <c r="N340" s="4" t="s">
        <v>18</v>
      </c>
      <c r="O340" s="4">
        <f t="shared" si="79"/>
        <v>1.5380908009523082</v>
      </c>
      <c r="P340" s="9">
        <f t="shared" si="80"/>
        <v>-7711.8953383223261</v>
      </c>
      <c r="Q340" s="9">
        <f t="shared" si="81"/>
        <v>48.725682721355035</v>
      </c>
      <c r="R340" s="4">
        <f t="shared" si="87"/>
        <v>0.43054190767125805</v>
      </c>
      <c r="S340" s="4">
        <f t="shared" si="88"/>
        <v>3.8862062570215778</v>
      </c>
      <c r="AH340" s="6">
        <f t="shared" si="75"/>
        <v>9.1156891153526163E-4</v>
      </c>
      <c r="AI340" s="6">
        <f t="shared" si="76"/>
        <v>2471.1146621641678</v>
      </c>
      <c r="AJ340" s="6"/>
      <c r="AK340" s="9">
        <f t="shared" si="82"/>
        <v>0.82020436042276346</v>
      </c>
      <c r="AL340" s="9">
        <f t="shared" si="83"/>
        <v>-2702.4438562600262</v>
      </c>
      <c r="AM340" s="9">
        <f t="shared" si="84"/>
        <v>25.41472787961898</v>
      </c>
      <c r="AN340" s="6">
        <f t="shared" si="77"/>
        <v>-0.19820174974623028</v>
      </c>
      <c r="AO340" s="6">
        <f t="shared" si="78"/>
        <v>3.2353288437637944</v>
      </c>
      <c r="AY340" s="6">
        <v>448646.44500000001</v>
      </c>
      <c r="AZ340" s="6">
        <v>25.146649</v>
      </c>
      <c r="BA340" s="6">
        <v>14.448479000000001</v>
      </c>
      <c r="BB340" s="6">
        <v>9.9206129999999995</v>
      </c>
      <c r="BC340" s="6">
        <v>0.32649800000000001</v>
      </c>
      <c r="BD340" s="6">
        <v>21.558402000000001</v>
      </c>
      <c r="BE340" s="6">
        <v>85.781317000000001</v>
      </c>
      <c r="BF340" s="6">
        <v>14.5</v>
      </c>
      <c r="BG340" s="6">
        <v>46.605055</v>
      </c>
    </row>
    <row r="341" spans="1:59" x14ac:dyDescent="0.25">
      <c r="A341" s="9">
        <v>447214.8553</v>
      </c>
      <c r="B341" s="9">
        <v>24.754999000000002</v>
      </c>
      <c r="C341" s="9">
        <v>12.220594999999999</v>
      </c>
      <c r="D341" s="9">
        <v>-7.8317999999999999E-2</v>
      </c>
      <c r="E341" s="9">
        <v>33.003290999999997</v>
      </c>
      <c r="F341" s="9">
        <v>21.497161999999999</v>
      </c>
      <c r="G341" s="9">
        <v>85.799923000000007</v>
      </c>
      <c r="H341" s="9">
        <v>12.25</v>
      </c>
      <c r="I341" s="9">
        <v>47.803604</v>
      </c>
      <c r="L341" s="4">
        <f t="shared" si="85"/>
        <v>7.7100949397256686E-4</v>
      </c>
      <c r="M341" s="4">
        <f t="shared" si="86"/>
        <v>8220.753726586323</v>
      </c>
      <c r="N341" s="4" t="s">
        <v>18</v>
      </c>
      <c r="O341" s="4">
        <f t="shared" si="79"/>
        <v>1.5369376507726373</v>
      </c>
      <c r="P341" s="9">
        <f t="shared" si="80"/>
        <v>-7705.9933695034897</v>
      </c>
      <c r="Q341" s="9">
        <f t="shared" si="81"/>
        <v>48.688392606865428</v>
      </c>
      <c r="R341" s="4">
        <f t="shared" si="87"/>
        <v>0.42979189819861119</v>
      </c>
      <c r="S341" s="4">
        <f t="shared" si="88"/>
        <v>3.8854406568516762</v>
      </c>
      <c r="AH341" s="6">
        <f t="shared" si="75"/>
        <v>9.0762547200459536E-4</v>
      </c>
      <c r="AI341" s="6">
        <f t="shared" si="76"/>
        <v>2467.4702423463482</v>
      </c>
      <c r="AJ341" s="6"/>
      <c r="AK341" s="9">
        <f t="shared" si="82"/>
        <v>0.81665616318041945</v>
      </c>
      <c r="AL341" s="9">
        <f t="shared" si="83"/>
        <v>-2698.4582702825332</v>
      </c>
      <c r="AM341" s="9">
        <f t="shared" si="84"/>
        <v>25.377246034131542</v>
      </c>
      <c r="AN341" s="6">
        <f t="shared" si="77"/>
        <v>-0.20253712560591403</v>
      </c>
      <c r="AO341" s="6">
        <f t="shared" si="78"/>
        <v>3.2338529471052047</v>
      </c>
      <c r="AY341" s="6">
        <v>448648.73609999998</v>
      </c>
      <c r="AZ341" s="6">
        <v>25.157907999999999</v>
      </c>
      <c r="BA341" s="6">
        <v>14.385975</v>
      </c>
      <c r="BB341" s="6">
        <v>9.9059819999999998</v>
      </c>
      <c r="BC341" s="6">
        <v>0.32064900000000002</v>
      </c>
      <c r="BD341" s="6">
        <v>21.603563999999999</v>
      </c>
      <c r="BE341" s="6">
        <v>85.771944000000005</v>
      </c>
      <c r="BF341" s="6">
        <v>14.5</v>
      </c>
      <c r="BG341" s="6">
        <v>46.734034000000001</v>
      </c>
    </row>
    <row r="342" spans="1:59" x14ac:dyDescent="0.25">
      <c r="A342" s="9">
        <v>447215.93239999999</v>
      </c>
      <c r="B342" s="9">
        <v>24.667705000000002</v>
      </c>
      <c r="C342" s="9">
        <v>12.215028999999999</v>
      </c>
      <c r="D342" s="9">
        <v>-7.7293000000000001E-2</v>
      </c>
      <c r="E342" s="9">
        <v>33.038477</v>
      </c>
      <c r="F342" s="9">
        <v>21.338332000000001</v>
      </c>
      <c r="G342" s="9">
        <v>85.799923000000007</v>
      </c>
      <c r="H342" s="9">
        <v>12.25</v>
      </c>
      <c r="I342" s="9">
        <v>47.820549</v>
      </c>
      <c r="L342" s="4">
        <f t="shared" si="85"/>
        <v>7.706583294962504E-4</v>
      </c>
      <c r="M342" s="4">
        <f t="shared" si="86"/>
        <v>8229.5181689149285</v>
      </c>
      <c r="N342" s="4" t="s">
        <v>18</v>
      </c>
      <c r="O342" s="4">
        <f t="shared" si="79"/>
        <v>1.5362376361690768</v>
      </c>
      <c r="P342" s="9">
        <f t="shared" si="80"/>
        <v>-7714.2090072318415</v>
      </c>
      <c r="Q342" s="9">
        <f t="shared" si="81"/>
        <v>48.740301059942581</v>
      </c>
      <c r="R342" s="4">
        <f t="shared" si="87"/>
        <v>0.42933633380653657</v>
      </c>
      <c r="S342" s="4">
        <f t="shared" si="88"/>
        <v>3.8865062250335964</v>
      </c>
      <c r="AH342" s="6">
        <f t="shared" si="75"/>
        <v>9.0556624502965922E-4</v>
      </c>
      <c r="AI342" s="6">
        <f t="shared" si="76"/>
        <v>2457.2167465237285</v>
      </c>
      <c r="AJ342" s="6"/>
      <c r="AK342" s="9">
        <f t="shared" si="82"/>
        <v>0.81480332800518485</v>
      </c>
      <c r="AL342" s="9">
        <f t="shared" si="83"/>
        <v>-2687.2449108964661</v>
      </c>
      <c r="AM342" s="9">
        <f t="shared" si="84"/>
        <v>25.271791677789182</v>
      </c>
      <c r="AN342" s="6">
        <f t="shared" si="77"/>
        <v>-0.20480851019356541</v>
      </c>
      <c r="AO342" s="6">
        <f t="shared" si="78"/>
        <v>3.229688820263418</v>
      </c>
      <c r="AY342" s="6">
        <v>448650.75209999998</v>
      </c>
      <c r="AZ342" s="6">
        <v>25.088166000000001</v>
      </c>
      <c r="BA342" s="6">
        <v>14.353336000000001</v>
      </c>
      <c r="BB342" s="6">
        <v>9.8648179999999996</v>
      </c>
      <c r="BC342" s="6">
        <v>0.29947099999999999</v>
      </c>
      <c r="BD342" s="6">
        <v>21.654140000000002</v>
      </c>
      <c r="BE342" s="6">
        <v>85.774883000000003</v>
      </c>
      <c r="BF342" s="6">
        <v>14.5</v>
      </c>
      <c r="BG342" s="6">
        <v>46.849693000000002</v>
      </c>
    </row>
    <row r="343" spans="1:59" x14ac:dyDescent="0.25">
      <c r="A343" s="9">
        <v>447216.21509999997</v>
      </c>
      <c r="B343" s="9">
        <v>24.727331</v>
      </c>
      <c r="C343" s="9">
        <v>12.198466</v>
      </c>
      <c r="D343" s="9">
        <v>-7.7451000000000006E-2</v>
      </c>
      <c r="E343" s="9">
        <v>33.036093000000001</v>
      </c>
      <c r="F343" s="9">
        <v>21.309820999999999</v>
      </c>
      <c r="G343" s="9">
        <v>85.802220000000005</v>
      </c>
      <c r="H343" s="9">
        <v>12.25</v>
      </c>
      <c r="I343" s="9">
        <v>47.84113</v>
      </c>
      <c r="L343" s="4">
        <f t="shared" si="85"/>
        <v>7.696133533515809E-4</v>
      </c>
      <c r="M343" s="4">
        <f t="shared" si="86"/>
        <v>8228.9243409574628</v>
      </c>
      <c r="N343" s="4" t="s">
        <v>18</v>
      </c>
      <c r="O343" s="4">
        <f t="shared" si="79"/>
        <v>1.5341545707938029</v>
      </c>
      <c r="P343" s="9">
        <f t="shared" si="80"/>
        <v>-7713.6523631022337</v>
      </c>
      <c r="Q343" s="9">
        <f t="shared" si="81"/>
        <v>48.736784043170687</v>
      </c>
      <c r="R343" s="4">
        <f t="shared" si="87"/>
        <v>0.42797946109812823</v>
      </c>
      <c r="S343" s="4">
        <f t="shared" si="88"/>
        <v>3.8864340641401989</v>
      </c>
      <c r="AH343" s="6">
        <f t="shared" si="75"/>
        <v>9.0478574633463371E-4</v>
      </c>
      <c r="AI343" s="6">
        <f t="shared" si="76"/>
        <v>2460.0884925478999</v>
      </c>
      <c r="AJ343" s="6"/>
      <c r="AK343" s="9">
        <f t="shared" si="82"/>
        <v>0.81410105698116975</v>
      </c>
      <c r="AL343" s="9">
        <f t="shared" si="83"/>
        <v>-2690.3854905379485</v>
      </c>
      <c r="AM343" s="9">
        <f t="shared" si="84"/>
        <v>25.301326787940557</v>
      </c>
      <c r="AN343" s="6">
        <f t="shared" si="77"/>
        <v>-0.20567077205988393</v>
      </c>
      <c r="AO343" s="6">
        <f t="shared" si="78"/>
        <v>3.2308568365695192</v>
      </c>
      <c r="AY343" s="6">
        <v>448651.03509999998</v>
      </c>
      <c r="AZ343" s="6">
        <v>25.217683000000001</v>
      </c>
      <c r="BA343" s="6">
        <v>14.340965000000001</v>
      </c>
      <c r="BB343" s="6">
        <v>9.8763470000000009</v>
      </c>
      <c r="BC343" s="6">
        <v>0.288798</v>
      </c>
      <c r="BD343" s="6">
        <v>21.654140000000002</v>
      </c>
      <c r="BE343" s="6">
        <v>85.774883000000003</v>
      </c>
      <c r="BF343" s="6">
        <v>14.5</v>
      </c>
      <c r="BG343" s="6">
        <v>46.876325000000001</v>
      </c>
    </row>
    <row r="344" spans="1:59" x14ac:dyDescent="0.25">
      <c r="A344" s="9">
        <v>447217.9963</v>
      </c>
      <c r="B344" s="9">
        <v>24.743010999999999</v>
      </c>
      <c r="C344" s="9">
        <v>12.196512999999999</v>
      </c>
      <c r="D344" s="9">
        <v>-8.4343000000000001E-2</v>
      </c>
      <c r="E344" s="9">
        <v>33.02758</v>
      </c>
      <c r="F344" s="9">
        <v>21.479627000000001</v>
      </c>
      <c r="G344" s="9">
        <v>85.799923000000007</v>
      </c>
      <c r="H344" s="9">
        <v>12.25</v>
      </c>
      <c r="I344" s="9">
        <v>47.881414999999997</v>
      </c>
      <c r="L344" s="4">
        <f t="shared" si="85"/>
        <v>7.6949013663899619E-4</v>
      </c>
      <c r="M344" s="4">
        <f t="shared" si="86"/>
        <v>8226.8038470808242</v>
      </c>
      <c r="N344" s="4" t="s">
        <v>18</v>
      </c>
      <c r="O344" s="4">
        <f t="shared" si="79"/>
        <v>1.5339089494282343</v>
      </c>
      <c r="P344" s="9">
        <f t="shared" si="80"/>
        <v>-7711.6646485572037</v>
      </c>
      <c r="Q344" s="9">
        <f t="shared" si="81"/>
        <v>48.724225165746553</v>
      </c>
      <c r="R344" s="4">
        <f t="shared" si="87"/>
        <v>0.42781934618233564</v>
      </c>
      <c r="S344" s="4">
        <f t="shared" si="88"/>
        <v>3.8861763430762455</v>
      </c>
      <c r="AH344" s="6">
        <f t="shared" si="75"/>
        <v>9.0496656512534929E-4</v>
      </c>
      <c r="AI344" s="6">
        <f t="shared" si="76"/>
        <v>2443.0635147522471</v>
      </c>
      <c r="AJ344" s="6"/>
      <c r="AK344" s="9">
        <f t="shared" si="82"/>
        <v>0.81426375270138851</v>
      </c>
      <c r="AL344" s="9">
        <f t="shared" si="83"/>
        <v>-2671.7667484167182</v>
      </c>
      <c r="AM344" s="9">
        <f t="shared" si="84"/>
        <v>25.126229620472767</v>
      </c>
      <c r="AN344" s="6">
        <f t="shared" si="77"/>
        <v>-0.20547094494523158</v>
      </c>
      <c r="AO344" s="6">
        <f t="shared" si="78"/>
        <v>3.2239123053000305</v>
      </c>
      <c r="AY344" s="6">
        <v>448652.81400000001</v>
      </c>
      <c r="AZ344" s="6">
        <v>25.098497999999999</v>
      </c>
      <c r="BA344" s="6">
        <v>14.343831</v>
      </c>
      <c r="BB344" s="6">
        <v>9.8079979999999995</v>
      </c>
      <c r="BC344" s="6">
        <v>0.252197</v>
      </c>
      <c r="BD344" s="6">
        <v>21.643405999999999</v>
      </c>
      <c r="BE344" s="6">
        <v>85.780293999999998</v>
      </c>
      <c r="BF344" s="6">
        <v>14.5</v>
      </c>
      <c r="BG344" s="6">
        <v>46.965431000000002</v>
      </c>
    </row>
    <row r="345" spans="1:59" x14ac:dyDescent="0.25">
      <c r="A345" s="9">
        <v>447220.4731</v>
      </c>
      <c r="B345" s="9">
        <v>24.611398999999999</v>
      </c>
      <c r="C345" s="9">
        <v>12.212505999999999</v>
      </c>
      <c r="D345" s="9">
        <v>-0.11698600000000001</v>
      </c>
      <c r="E345" s="9">
        <v>33.043039999999998</v>
      </c>
      <c r="F345" s="9">
        <v>21.458390000000001</v>
      </c>
      <c r="G345" s="9">
        <v>85.802516999999995</v>
      </c>
      <c r="H345" s="9">
        <v>12.25</v>
      </c>
      <c r="I345" s="9">
        <v>47.900742999999999</v>
      </c>
      <c r="L345" s="4">
        <f t="shared" si="85"/>
        <v>7.7049915091670547E-4</v>
      </c>
      <c r="M345" s="4">
        <f t="shared" si="86"/>
        <v>8230.6547616036514</v>
      </c>
      <c r="N345" s="4" t="s">
        <v>18</v>
      </c>
      <c r="O345" s="4">
        <f t="shared" si="79"/>
        <v>1.5359203280762301</v>
      </c>
      <c r="P345" s="9">
        <f t="shared" si="80"/>
        <v>-7715.2744296997107</v>
      </c>
      <c r="Q345" s="9">
        <f t="shared" si="81"/>
        <v>48.747032665450199</v>
      </c>
      <c r="R345" s="4">
        <f t="shared" si="87"/>
        <v>0.42912976363816119</v>
      </c>
      <c r="S345" s="4">
        <f t="shared" si="88"/>
        <v>3.8866443271902784</v>
      </c>
      <c r="AH345" s="6">
        <f t="shared" si="75"/>
        <v>9.1084128309376709E-4</v>
      </c>
      <c r="AI345" s="6">
        <f t="shared" si="76"/>
        <v>2443.9657147782295</v>
      </c>
      <c r="AJ345" s="6"/>
      <c r="AK345" s="9">
        <f t="shared" si="82"/>
        <v>0.81954966058281797</v>
      </c>
      <c r="AL345" s="9">
        <f t="shared" si="83"/>
        <v>-2672.7534063628932</v>
      </c>
      <c r="AM345" s="9">
        <f t="shared" si="84"/>
        <v>25.135508497128875</v>
      </c>
      <c r="AN345" s="6">
        <f t="shared" si="77"/>
        <v>-0.19900028399752426</v>
      </c>
      <c r="AO345" s="6">
        <f t="shared" si="78"/>
        <v>3.2242815275796026</v>
      </c>
      <c r="AY345" s="6">
        <v>448655.46010000003</v>
      </c>
      <c r="AZ345" s="6">
        <v>25.006422000000001</v>
      </c>
      <c r="BA345" s="6">
        <v>14.436946000000001</v>
      </c>
      <c r="BB345" s="6">
        <v>9.8116199999999996</v>
      </c>
      <c r="BC345" s="6">
        <v>0.24474599999999999</v>
      </c>
      <c r="BD345" s="6">
        <v>21.482374</v>
      </c>
      <c r="BE345" s="6">
        <v>85.781531000000001</v>
      </c>
      <c r="BF345" s="6">
        <v>14.5</v>
      </c>
      <c r="BG345" s="6">
        <v>46.974268000000002</v>
      </c>
    </row>
    <row r="346" spans="1:59" x14ac:dyDescent="0.25">
      <c r="A346" s="9">
        <v>447220.78830000001</v>
      </c>
      <c r="B346" s="9">
        <v>24.666967</v>
      </c>
      <c r="C346" s="9">
        <v>12.232279</v>
      </c>
      <c r="D346" s="9">
        <v>-0.11341900000000001</v>
      </c>
      <c r="E346" s="9">
        <v>33.002322999999997</v>
      </c>
      <c r="F346" s="9">
        <v>21.332273000000001</v>
      </c>
      <c r="G346" s="9">
        <v>85.807435999999996</v>
      </c>
      <c r="H346" s="9">
        <v>12.25</v>
      </c>
      <c r="I346" s="9">
        <v>47.883951000000003</v>
      </c>
      <c r="L346" s="4">
        <f t="shared" si="85"/>
        <v>7.7174664915425619E-4</v>
      </c>
      <c r="M346" s="4">
        <f t="shared" si="86"/>
        <v>8220.5126085230568</v>
      </c>
      <c r="N346" s="4" t="s">
        <v>18</v>
      </c>
      <c r="O346" s="4">
        <f t="shared" si="79"/>
        <v>1.5384071029156492</v>
      </c>
      <c r="P346" s="9">
        <f t="shared" si="80"/>
        <v>-7705.7673495716699</v>
      </c>
      <c r="Q346" s="9">
        <f t="shared" si="81"/>
        <v>48.686964556431207</v>
      </c>
      <c r="R346" s="4">
        <f t="shared" si="87"/>
        <v>0.43074753236162944</v>
      </c>
      <c r="S346" s="4">
        <f t="shared" si="88"/>
        <v>3.8854113260132395</v>
      </c>
      <c r="AH346" s="6">
        <f t="shared" si="75"/>
        <v>9.1214745595635794E-4</v>
      </c>
      <c r="AI346" s="6">
        <f t="shared" si="76"/>
        <v>2438.8481831565277</v>
      </c>
      <c r="AJ346" s="6"/>
      <c r="AK346" s="9">
        <f t="shared" si="82"/>
        <v>0.82072491860643637</v>
      </c>
      <c r="AL346" s="9">
        <f t="shared" si="83"/>
        <v>-2667.1568057267364</v>
      </c>
      <c r="AM346" s="9">
        <f t="shared" si="84"/>
        <v>25.082876105936236</v>
      </c>
      <c r="AN346" s="6">
        <f t="shared" si="77"/>
        <v>-0.19756728218228578</v>
      </c>
      <c r="AO346" s="6">
        <f t="shared" si="78"/>
        <v>3.2221853864599694</v>
      </c>
      <c r="AY346" s="6">
        <v>448655.97200000001</v>
      </c>
      <c r="AZ346" s="6">
        <v>25.155874000000001</v>
      </c>
      <c r="BA346" s="6">
        <v>14.457649</v>
      </c>
      <c r="BB346" s="6">
        <v>9.7910749999999993</v>
      </c>
      <c r="BC346" s="6">
        <v>0.23789199999999999</v>
      </c>
      <c r="BD346" s="6">
        <v>21.571221999999999</v>
      </c>
      <c r="BE346" s="6">
        <v>85.777635000000004</v>
      </c>
      <c r="BF346" s="6">
        <v>14.5</v>
      </c>
      <c r="BG346" s="6">
        <v>46.962524999999999</v>
      </c>
    </row>
    <row r="347" spans="1:59" x14ac:dyDescent="0.25">
      <c r="A347" s="9">
        <v>447222.43</v>
      </c>
      <c r="B347" s="9">
        <v>24.74614</v>
      </c>
      <c r="C347" s="9">
        <v>12.225649000000001</v>
      </c>
      <c r="D347" s="9">
        <v>-0.116856</v>
      </c>
      <c r="E347" s="9">
        <v>33.056376999999998</v>
      </c>
      <c r="F347" s="9">
        <v>21.391748</v>
      </c>
      <c r="G347" s="9">
        <v>85.806004000000001</v>
      </c>
      <c r="H347" s="9">
        <v>12.25</v>
      </c>
      <c r="I347" s="9">
        <v>47.900762999999998</v>
      </c>
      <c r="L347" s="4">
        <f t="shared" si="85"/>
        <v>7.7132835585961396E-4</v>
      </c>
      <c r="M347" s="4">
        <f t="shared" si="86"/>
        <v>8233.9768603740886</v>
      </c>
      <c r="N347" s="4" t="s">
        <v>18</v>
      </c>
      <c r="O347" s="4">
        <f t="shared" si="79"/>
        <v>1.5375732730878362</v>
      </c>
      <c r="P347" s="9">
        <f t="shared" si="80"/>
        <v>-7718.3885080372038</v>
      </c>
      <c r="Q347" s="9">
        <f t="shared" si="81"/>
        <v>48.766708190906066</v>
      </c>
      <c r="R347" s="4">
        <f t="shared" si="87"/>
        <v>0.4302053768558648</v>
      </c>
      <c r="S347" s="4">
        <f t="shared" si="88"/>
        <v>3.8870478708457692</v>
      </c>
      <c r="AH347" s="6">
        <f t="shared" si="75"/>
        <v>9.1218341782331816E-4</v>
      </c>
      <c r="AI347" s="6">
        <f t="shared" si="76"/>
        <v>2439.2449817875026</v>
      </c>
      <c r="AJ347" s="6"/>
      <c r="AK347" s="9">
        <f t="shared" si="82"/>
        <v>0.8207572760944073</v>
      </c>
      <c r="AL347" s="9">
        <f t="shared" si="83"/>
        <v>-2667.5907499863329</v>
      </c>
      <c r="AM347" s="9">
        <f t="shared" si="84"/>
        <v>25.086957069633971</v>
      </c>
      <c r="AN347" s="6">
        <f t="shared" si="77"/>
        <v>-0.19752785746226192</v>
      </c>
      <c r="AO347" s="6">
        <f t="shared" si="78"/>
        <v>3.2223480724187787</v>
      </c>
      <c r="AY347" s="6">
        <v>448657.62709999998</v>
      </c>
      <c r="AZ347" s="6">
        <v>25.169157999999999</v>
      </c>
      <c r="BA347" s="6">
        <v>14.458219</v>
      </c>
      <c r="BB347" s="6">
        <v>9.7926680000000008</v>
      </c>
      <c r="BC347" s="6">
        <v>0.211368</v>
      </c>
      <c r="BD347" s="6">
        <v>21.590841999999999</v>
      </c>
      <c r="BE347" s="6">
        <v>85.774603999999997</v>
      </c>
      <c r="BF347" s="6">
        <v>14.5</v>
      </c>
      <c r="BG347" s="6">
        <v>46.981858000000003</v>
      </c>
    </row>
    <row r="348" spans="1:59" x14ac:dyDescent="0.25">
      <c r="A348" s="9">
        <v>447224.15509999997</v>
      </c>
      <c r="B348" s="9">
        <v>24.721039000000001</v>
      </c>
      <c r="C348" s="9">
        <v>12.228432</v>
      </c>
      <c r="D348" s="9">
        <v>-0.102271</v>
      </c>
      <c r="E348" s="9">
        <v>33.041122000000001</v>
      </c>
      <c r="F348" s="9">
        <v>21.408543999999999</v>
      </c>
      <c r="G348" s="9">
        <v>85.800777999999994</v>
      </c>
      <c r="H348" s="9">
        <v>12.25</v>
      </c>
      <c r="I348" s="9">
        <v>47.906965999999997</v>
      </c>
      <c r="L348" s="4">
        <f t="shared" si="85"/>
        <v>7.715039380977722E-4</v>
      </c>
      <c r="M348" s="4">
        <f t="shared" si="86"/>
        <v>8230.1770090774698</v>
      </c>
      <c r="N348" s="4" t="s">
        <v>18</v>
      </c>
      <c r="O348" s="4">
        <f t="shared" si="79"/>
        <v>1.5379232803896166</v>
      </c>
      <c r="P348" s="9">
        <f t="shared" si="80"/>
        <v>-7714.8265926860422</v>
      </c>
      <c r="Q348" s="9">
        <f t="shared" si="81"/>
        <v>48.744203119238584</v>
      </c>
      <c r="R348" s="4">
        <f t="shared" si="87"/>
        <v>0.43043298712770572</v>
      </c>
      <c r="S348" s="4">
        <f t="shared" si="88"/>
        <v>3.886586279998864</v>
      </c>
      <c r="AH348" s="6">
        <f t="shared" si="75"/>
        <v>9.1306076119515741E-4</v>
      </c>
      <c r="AI348" s="6">
        <f t="shared" si="76"/>
        <v>2429.9748889749817</v>
      </c>
      <c r="AJ348" s="6"/>
      <c r="AK348" s="9">
        <f t="shared" si="82"/>
        <v>0.82154668526585284</v>
      </c>
      <c r="AL348" s="9">
        <f t="shared" si="83"/>
        <v>-2657.4528532097352</v>
      </c>
      <c r="AM348" s="9">
        <f t="shared" si="84"/>
        <v>24.991616740082975</v>
      </c>
      <c r="AN348" s="6">
        <f t="shared" si="77"/>
        <v>-0.19656651382452492</v>
      </c>
      <c r="AO348" s="6">
        <f t="shared" si="78"/>
        <v>3.2185404382357103</v>
      </c>
      <c r="AY348" s="6">
        <v>448659.76699999999</v>
      </c>
      <c r="AZ348" s="6">
        <v>25.269518000000001</v>
      </c>
      <c r="BA348" s="6">
        <v>14.472125</v>
      </c>
      <c r="BB348" s="6">
        <v>9.755452</v>
      </c>
      <c r="BC348" s="6">
        <v>0.215447</v>
      </c>
      <c r="BD348" s="6">
        <v>21.553687</v>
      </c>
      <c r="BE348" s="6">
        <v>85.771339999999995</v>
      </c>
      <c r="BF348" s="6">
        <v>14.5</v>
      </c>
      <c r="BG348" s="6">
        <v>46.999405000000003</v>
      </c>
    </row>
    <row r="349" spans="1:59" x14ac:dyDescent="0.25">
      <c r="A349" s="9">
        <v>447224.72480000003</v>
      </c>
      <c r="B349" s="9">
        <v>24.638541</v>
      </c>
      <c r="C349" s="9">
        <v>12.23916</v>
      </c>
      <c r="D349" s="9">
        <v>-9.9514000000000005E-2</v>
      </c>
      <c r="E349" s="9">
        <v>33.064312000000001</v>
      </c>
      <c r="F349" s="9">
        <v>21.458390000000001</v>
      </c>
      <c r="G349" s="9">
        <v>85.802406000000005</v>
      </c>
      <c r="H349" s="9">
        <v>12.25</v>
      </c>
      <c r="I349" s="9">
        <v>47.899787000000003</v>
      </c>
      <c r="L349" s="4">
        <f t="shared" si="85"/>
        <v>7.7218077828855982E-4</v>
      </c>
      <c r="M349" s="4">
        <f t="shared" si="86"/>
        <v>8235.9533808617125</v>
      </c>
      <c r="N349" s="4" t="s">
        <v>18</v>
      </c>
      <c r="O349" s="4">
        <f t="shared" si="79"/>
        <v>1.5392725000567022</v>
      </c>
      <c r="P349" s="9">
        <f t="shared" si="80"/>
        <v>-7720.2412643998059</v>
      </c>
      <c r="Q349" s="9">
        <f t="shared" si="81"/>
        <v>48.778414368794074</v>
      </c>
      <c r="R349" s="4">
        <f t="shared" si="87"/>
        <v>0.43130990224771165</v>
      </c>
      <c r="S349" s="4">
        <f t="shared" si="88"/>
        <v>3.8872878864946712</v>
      </c>
      <c r="AH349" s="6">
        <f t="shared" si="75"/>
        <v>9.1458213744055746E-4</v>
      </c>
      <c r="AI349" s="6">
        <f t="shared" si="76"/>
        <v>2432.9118962931361</v>
      </c>
      <c r="AJ349" s="6"/>
      <c r="AK349" s="9">
        <f t="shared" si="82"/>
        <v>0.82291557730959219</v>
      </c>
      <c r="AL349" s="9">
        <f t="shared" si="83"/>
        <v>-2660.6648034701839</v>
      </c>
      <c r="AM349" s="9">
        <f t="shared" si="84"/>
        <v>25.021823044514825</v>
      </c>
      <c r="AN349" s="6">
        <f t="shared" si="77"/>
        <v>-0.19490166277737636</v>
      </c>
      <c r="AO349" s="6">
        <f t="shared" si="78"/>
        <v>3.219748365874151</v>
      </c>
      <c r="AY349" s="6">
        <v>448660.28100000002</v>
      </c>
      <c r="AZ349" s="6">
        <v>25.136686000000001</v>
      </c>
      <c r="BA349" s="6">
        <v>14.496238999999999</v>
      </c>
      <c r="BB349" s="6">
        <v>9.7672430000000006</v>
      </c>
      <c r="BC349" s="6">
        <v>0.21377099999999999</v>
      </c>
      <c r="BD349" s="6">
        <v>21.606992999999999</v>
      </c>
      <c r="BE349" s="6">
        <v>85.775002999999998</v>
      </c>
      <c r="BF349" s="6">
        <v>14.5</v>
      </c>
      <c r="BG349" s="6">
        <v>46.97824</v>
      </c>
    </row>
    <row r="350" spans="1:59" x14ac:dyDescent="0.25">
      <c r="A350" s="9">
        <v>447225.47399999999</v>
      </c>
      <c r="B350" s="9">
        <v>24.831968</v>
      </c>
      <c r="C350" s="9">
        <v>12.21787</v>
      </c>
      <c r="D350" s="9">
        <v>-9.6115000000000006E-2</v>
      </c>
      <c r="E350" s="9">
        <v>33.061070999999998</v>
      </c>
      <c r="F350" s="9">
        <v>21.401004</v>
      </c>
      <c r="G350" s="9">
        <v>85.800275999999997</v>
      </c>
      <c r="H350" s="9">
        <v>12.25</v>
      </c>
      <c r="I350" s="9">
        <v>47.926245000000002</v>
      </c>
      <c r="L350" s="4">
        <f t="shared" si="85"/>
        <v>7.7083757101209928E-4</v>
      </c>
      <c r="M350" s="4">
        <f t="shared" si="86"/>
        <v>8235.1460837098039</v>
      </c>
      <c r="N350" s="4" t="s">
        <v>18</v>
      </c>
      <c r="O350" s="4">
        <f t="shared" si="79"/>
        <v>1.536594937909773</v>
      </c>
      <c r="P350" s="9">
        <f t="shared" si="80"/>
        <v>-7719.4845179132026</v>
      </c>
      <c r="Q350" s="9">
        <f t="shared" si="81"/>
        <v>48.773633055305091</v>
      </c>
      <c r="R350" s="4">
        <f t="shared" si="87"/>
        <v>0.42956888910116636</v>
      </c>
      <c r="S350" s="4">
        <f t="shared" si="88"/>
        <v>3.8871898605973363</v>
      </c>
      <c r="AH350" s="6">
        <f t="shared" si="75"/>
        <v>9.1664243696240307E-4</v>
      </c>
      <c r="AI350" s="6">
        <f t="shared" si="76"/>
        <v>2420.1645223202863</v>
      </c>
      <c r="AJ350" s="6"/>
      <c r="AK350" s="9">
        <f t="shared" si="82"/>
        <v>0.82476937753271373</v>
      </c>
      <c r="AL350" s="9">
        <f t="shared" si="83"/>
        <v>-2646.7241057745914</v>
      </c>
      <c r="AM350" s="9">
        <f t="shared" si="84"/>
        <v>24.89071984414128</v>
      </c>
      <c r="AN350" s="6">
        <f t="shared" si="77"/>
        <v>-0.1926514741113009</v>
      </c>
      <c r="AO350" s="6">
        <f t="shared" si="78"/>
        <v>3.214495036979427</v>
      </c>
      <c r="AY350" s="6">
        <v>448662.00099999999</v>
      </c>
      <c r="AZ350" s="6">
        <v>25.244429</v>
      </c>
      <c r="BA350" s="6">
        <v>14.528895</v>
      </c>
      <c r="BB350" s="6">
        <v>9.7160670000000007</v>
      </c>
      <c r="BC350" s="6">
        <v>0.21751400000000001</v>
      </c>
      <c r="BD350" s="6">
        <v>21.571456000000001</v>
      </c>
      <c r="BE350" s="6">
        <v>85.776118999999994</v>
      </c>
      <c r="BF350" s="6">
        <v>14.5</v>
      </c>
      <c r="BG350" s="6">
        <v>46.936545000000002</v>
      </c>
    </row>
    <row r="351" spans="1:59" x14ac:dyDescent="0.25">
      <c r="A351" s="9">
        <v>447226.70120000001</v>
      </c>
      <c r="B351" s="9">
        <v>24.646470000000001</v>
      </c>
      <c r="C351" s="9">
        <v>12.21269</v>
      </c>
      <c r="D351" s="9">
        <v>-9.4242999999999993E-2</v>
      </c>
      <c r="E351" s="9">
        <v>33.019607999999998</v>
      </c>
      <c r="F351" s="9">
        <v>21.380776000000001</v>
      </c>
      <c r="G351" s="9">
        <v>85.805027999999993</v>
      </c>
      <c r="H351" s="9">
        <v>12.25</v>
      </c>
      <c r="I351" s="9">
        <v>47.945101999999999</v>
      </c>
      <c r="L351" s="4">
        <f t="shared" si="85"/>
        <v>7.7051075965972431E-4</v>
      </c>
      <c r="M351" s="4">
        <f t="shared" si="86"/>
        <v>8224.8181103035931</v>
      </c>
      <c r="N351" s="4" t="s">
        <v>18</v>
      </c>
      <c r="O351" s="4">
        <f t="shared" si="79"/>
        <v>1.5359434690548606</v>
      </c>
      <c r="P351" s="9">
        <f t="shared" si="80"/>
        <v>-7709.8032530029932</v>
      </c>
      <c r="Q351" s="9">
        <f t="shared" si="81"/>
        <v>48.712464403286162</v>
      </c>
      <c r="R351" s="4">
        <f t="shared" si="87"/>
        <v>0.42914483004745474</v>
      </c>
      <c r="S351" s="4">
        <f t="shared" si="88"/>
        <v>3.8859349399134424</v>
      </c>
      <c r="AH351" s="6">
        <f t="shared" si="75"/>
        <v>9.1674029109513149E-4</v>
      </c>
      <c r="AI351" s="6">
        <f t="shared" si="76"/>
        <v>2416.9886387390407</v>
      </c>
      <c r="AJ351" s="6"/>
      <c r="AK351" s="9">
        <f t="shared" si="82"/>
        <v>0.82485742396050821</v>
      </c>
      <c r="AL351" s="9">
        <f t="shared" si="83"/>
        <v>-2643.2509172561686</v>
      </c>
      <c r="AM351" s="9">
        <f t="shared" si="84"/>
        <v>24.858056763698052</v>
      </c>
      <c r="AN351" s="6">
        <f t="shared" si="77"/>
        <v>-0.19254472702426476</v>
      </c>
      <c r="AO351" s="6">
        <f t="shared" si="78"/>
        <v>3.2131819158390185</v>
      </c>
      <c r="AY351" s="6">
        <v>448663.24300000002</v>
      </c>
      <c r="AZ351" s="6">
        <v>25.238517000000002</v>
      </c>
      <c r="BA351" s="6">
        <v>14.530446</v>
      </c>
      <c r="BB351" s="6">
        <v>9.7033170000000002</v>
      </c>
      <c r="BC351" s="6">
        <v>0.22051299999999999</v>
      </c>
      <c r="BD351" s="6">
        <v>21.563312</v>
      </c>
      <c r="BE351" s="6">
        <v>85.779066999999998</v>
      </c>
      <c r="BF351" s="6">
        <v>14.5</v>
      </c>
      <c r="BG351" s="6">
        <v>46.926174000000003</v>
      </c>
    </row>
    <row r="352" spans="1:59" x14ac:dyDescent="0.25">
      <c r="A352" s="9">
        <v>447229.04609999998</v>
      </c>
      <c r="B352" s="9">
        <v>24.769763999999999</v>
      </c>
      <c r="C352" s="9">
        <v>12.230174999999999</v>
      </c>
      <c r="D352" s="9">
        <v>-8.6615999999999999E-2</v>
      </c>
      <c r="E352" s="9">
        <v>33.038308999999998</v>
      </c>
      <c r="F352" s="9">
        <v>21.429511999999999</v>
      </c>
      <c r="G352" s="9">
        <v>85.801522000000006</v>
      </c>
      <c r="H352" s="9">
        <v>12.25</v>
      </c>
      <c r="I352" s="9">
        <v>47.953519999999997</v>
      </c>
      <c r="L352" s="4">
        <f t="shared" si="85"/>
        <v>7.7161390570147669E-4</v>
      </c>
      <c r="M352" s="4">
        <f t="shared" si="86"/>
        <v>8229.476321978329</v>
      </c>
      <c r="N352" s="4" t="s">
        <v>18</v>
      </c>
      <c r="O352" s="4">
        <f t="shared" si="79"/>
        <v>1.5381424908556613</v>
      </c>
      <c r="P352" s="9">
        <f t="shared" si="80"/>
        <v>-7714.1697806321044</v>
      </c>
      <c r="Q352" s="9">
        <f t="shared" si="81"/>
        <v>48.740053216478792</v>
      </c>
      <c r="R352" s="4">
        <f t="shared" si="87"/>
        <v>0.43057551364223279</v>
      </c>
      <c r="S352" s="4">
        <f t="shared" si="88"/>
        <v>3.8865011400405098</v>
      </c>
      <c r="AH352" s="6">
        <f t="shared" si="75"/>
        <v>9.1962500064429081E-4</v>
      </c>
      <c r="AI352" s="6">
        <f t="shared" si="76"/>
        <v>2410.7551888080075</v>
      </c>
      <c r="AJ352" s="6"/>
      <c r="AK352" s="9">
        <f t="shared" si="82"/>
        <v>0.82745300540348299</v>
      </c>
      <c r="AL352" s="9">
        <f t="shared" si="83"/>
        <v>-2636.4339335170685</v>
      </c>
      <c r="AM352" s="9">
        <f t="shared" si="84"/>
        <v>24.793947462671245</v>
      </c>
      <c r="AN352" s="6">
        <f t="shared" si="77"/>
        <v>-0.18940296439678478</v>
      </c>
      <c r="AO352" s="6">
        <f t="shared" si="78"/>
        <v>3.2105995694603844</v>
      </c>
      <c r="AY352" s="6">
        <v>448664.3591</v>
      </c>
      <c r="AZ352" s="6">
        <v>25.167493</v>
      </c>
      <c r="BA352" s="6">
        <v>14.576169</v>
      </c>
      <c r="BB352" s="6">
        <v>9.6782920000000008</v>
      </c>
      <c r="BC352" s="6">
        <v>0.234986</v>
      </c>
      <c r="BD352" s="6">
        <v>21.487285</v>
      </c>
      <c r="BE352" s="6">
        <v>85.772818000000001</v>
      </c>
      <c r="BF352" s="6">
        <v>14.5</v>
      </c>
      <c r="BG352" s="6">
        <v>46.862338999999999</v>
      </c>
    </row>
    <row r="353" spans="1:59" x14ac:dyDescent="0.25">
      <c r="A353" s="9">
        <v>447230.0624</v>
      </c>
      <c r="B353" s="9">
        <v>24.731743999999999</v>
      </c>
      <c r="C353" s="9">
        <v>12.251557</v>
      </c>
      <c r="D353" s="9">
        <v>-8.8971999999999996E-2</v>
      </c>
      <c r="E353" s="9">
        <v>33.063752999999998</v>
      </c>
      <c r="F353" s="9">
        <v>21.330656999999999</v>
      </c>
      <c r="G353" s="9">
        <v>85.799578999999994</v>
      </c>
      <c r="H353" s="9">
        <v>12.25</v>
      </c>
      <c r="I353" s="9">
        <v>47.934683999999997</v>
      </c>
      <c r="L353" s="4">
        <f t="shared" si="85"/>
        <v>7.729629173494466E-4</v>
      </c>
      <c r="M353" s="4">
        <f t="shared" si="86"/>
        <v>8235.8141401619541</v>
      </c>
      <c r="N353" s="4" t="s">
        <v>18</v>
      </c>
      <c r="O353" s="4">
        <f t="shared" si="79"/>
        <v>1.5408316234919055</v>
      </c>
      <c r="P353" s="9">
        <f t="shared" si="80"/>
        <v>-7720.1107425590126</v>
      </c>
      <c r="Q353" s="9">
        <f t="shared" si="81"/>
        <v>48.777589699173483</v>
      </c>
      <c r="R353" s="4">
        <f t="shared" si="87"/>
        <v>0.43232228592425553</v>
      </c>
      <c r="S353" s="4">
        <f t="shared" si="88"/>
        <v>3.8872709799059177</v>
      </c>
      <c r="AH353" s="6">
        <f t="shared" si="75"/>
        <v>9.2100997415922082E-4</v>
      </c>
      <c r="AI353" s="6">
        <f t="shared" si="76"/>
        <v>2415.5503993823258</v>
      </c>
      <c r="AJ353" s="6"/>
      <c r="AK353" s="9">
        <f t="shared" si="82"/>
        <v>0.82869916606302374</v>
      </c>
      <c r="AL353" s="9">
        <f t="shared" si="83"/>
        <v>-2641.6780395694727</v>
      </c>
      <c r="AM353" s="9">
        <f t="shared" si="84"/>
        <v>24.843264871425173</v>
      </c>
      <c r="AN353" s="6">
        <f t="shared" si="77"/>
        <v>-0.18789807744715456</v>
      </c>
      <c r="AO353" s="6">
        <f t="shared" si="78"/>
        <v>3.2125866844760296</v>
      </c>
      <c r="AY353" s="6">
        <v>448664.63699999999</v>
      </c>
      <c r="AZ353" s="6">
        <v>25.199783</v>
      </c>
      <c r="BA353" s="6">
        <v>14.598121000000001</v>
      </c>
      <c r="BB353" s="6">
        <v>9.6975429999999996</v>
      </c>
      <c r="BC353" s="6">
        <v>0.23319799999999999</v>
      </c>
      <c r="BD353" s="6">
        <v>21.534437</v>
      </c>
      <c r="BE353" s="6">
        <v>85.776296000000002</v>
      </c>
      <c r="BF353" s="6">
        <v>14.5</v>
      </c>
      <c r="BG353" s="6">
        <v>46.832597999999997</v>
      </c>
    </row>
    <row r="354" spans="1:59" x14ac:dyDescent="0.25">
      <c r="A354" s="9">
        <v>447230.38400000002</v>
      </c>
      <c r="B354" s="9">
        <v>24.840440999999998</v>
      </c>
      <c r="C354" s="9">
        <v>12.256436000000001</v>
      </c>
      <c r="D354" s="9">
        <v>-9.0490000000000001E-2</v>
      </c>
      <c r="E354" s="9">
        <v>33.070030000000003</v>
      </c>
      <c r="F354" s="9">
        <v>21.373605999999999</v>
      </c>
      <c r="G354" s="9">
        <v>85.805780999999996</v>
      </c>
      <c r="H354" s="9">
        <v>12.25</v>
      </c>
      <c r="I354" s="9">
        <v>47.929335000000002</v>
      </c>
      <c r="L354" s="4">
        <f t="shared" si="85"/>
        <v>7.7327073831242688E-4</v>
      </c>
      <c r="M354" s="4">
        <f t="shared" si="86"/>
        <v>8237.3776712395611</v>
      </c>
      <c r="N354" s="4" t="s">
        <v>18</v>
      </c>
      <c r="O354" s="4">
        <f t="shared" si="79"/>
        <v>1.5414452367241678</v>
      </c>
      <c r="P354" s="9">
        <f t="shared" si="80"/>
        <v>-7721.5763697408711</v>
      </c>
      <c r="Q354" s="9">
        <f t="shared" si="81"/>
        <v>48.786849898115257</v>
      </c>
      <c r="R354" s="4">
        <f t="shared" si="87"/>
        <v>0.43272044174749685</v>
      </c>
      <c r="S354" s="4">
        <f t="shared" si="88"/>
        <v>3.8874608072448087</v>
      </c>
      <c r="AH354" s="6">
        <f t="shared" si="75"/>
        <v>9.2099148849778337E-4</v>
      </c>
      <c r="AI354" s="6">
        <f t="shared" si="76"/>
        <v>2444.7523375507453</v>
      </c>
      <c r="AJ354" s="6"/>
      <c r="AK354" s="9">
        <f t="shared" si="82"/>
        <v>0.82868253317885621</v>
      </c>
      <c r="AL354" s="9">
        <f t="shared" si="83"/>
        <v>-2673.6136674876916</v>
      </c>
      <c r="AM354" s="9">
        <f t="shared" si="84"/>
        <v>25.143598693837873</v>
      </c>
      <c r="AN354" s="6">
        <f t="shared" si="77"/>
        <v>-0.18791814872485205</v>
      </c>
      <c r="AO354" s="6">
        <f t="shared" si="78"/>
        <v>3.224603339052829</v>
      </c>
      <c r="AY354" s="6">
        <v>448669.43410000001</v>
      </c>
      <c r="AZ354" s="6">
        <v>25.239253999999999</v>
      </c>
      <c r="BA354" s="6">
        <v>14.597828</v>
      </c>
      <c r="BB354" s="6">
        <v>9.8147780000000004</v>
      </c>
      <c r="BC354" s="6">
        <v>0.279671</v>
      </c>
      <c r="BD354" s="6">
        <v>21.521713999999999</v>
      </c>
      <c r="BE354" s="6">
        <v>85.768578000000005</v>
      </c>
      <c r="BF354" s="6">
        <v>14.5</v>
      </c>
      <c r="BG354" s="6">
        <v>46.693199</v>
      </c>
    </row>
    <row r="355" spans="1:59" x14ac:dyDescent="0.25">
      <c r="A355" s="9">
        <v>447231.53899999999</v>
      </c>
      <c r="B355" s="9">
        <v>24.713287000000001</v>
      </c>
      <c r="C355" s="9">
        <v>12.219782</v>
      </c>
      <c r="D355" s="9">
        <v>-9.8583000000000004E-2</v>
      </c>
      <c r="E355" s="9">
        <v>33.062728</v>
      </c>
      <c r="F355" s="9">
        <v>21.305108000000001</v>
      </c>
      <c r="G355" s="9">
        <v>85.799094999999994</v>
      </c>
      <c r="H355" s="9">
        <v>12.25</v>
      </c>
      <c r="I355" s="9">
        <v>47.973101</v>
      </c>
      <c r="L355" s="4">
        <f t="shared" si="85"/>
        <v>7.709582009939027E-4</v>
      </c>
      <c r="M355" s="4">
        <f t="shared" si="86"/>
        <v>8235.5588240309135</v>
      </c>
      <c r="N355" s="4" t="s">
        <v>18</v>
      </c>
      <c r="O355" s="4">
        <f t="shared" si="79"/>
        <v>1.5368354028616253</v>
      </c>
      <c r="P355" s="9">
        <f t="shared" si="80"/>
        <v>-7719.8714136022809</v>
      </c>
      <c r="Q355" s="9">
        <f t="shared" si="81"/>
        <v>48.776077558992611</v>
      </c>
      <c r="R355" s="4">
        <f t="shared" si="87"/>
        <v>0.42972536894660363</v>
      </c>
      <c r="S355" s="4">
        <f t="shared" si="88"/>
        <v>3.8872399787098888</v>
      </c>
      <c r="AH355" s="6">
        <f t="shared" si="75"/>
        <v>9.2187463624113209E-4</v>
      </c>
      <c r="AI355" s="6">
        <f t="shared" si="76"/>
        <v>2449.2713085257224</v>
      </c>
      <c r="AJ355" s="6"/>
      <c r="AK355" s="9">
        <f t="shared" si="82"/>
        <v>0.82947716496239543</v>
      </c>
      <c r="AL355" s="9">
        <f t="shared" si="83"/>
        <v>-2678.5556742407289</v>
      </c>
      <c r="AM355" s="9">
        <f t="shared" si="84"/>
        <v>25.190075055045799</v>
      </c>
      <c r="AN355" s="6">
        <f t="shared" si="77"/>
        <v>-0.18695969840759871</v>
      </c>
      <c r="AO355" s="6">
        <f t="shared" si="78"/>
        <v>3.2264500699172771</v>
      </c>
      <c r="AY355" s="6">
        <v>448670.266</v>
      </c>
      <c r="AZ355" s="6">
        <v>25.257152999999999</v>
      </c>
      <c r="BA355" s="6">
        <v>14.611826000000001</v>
      </c>
      <c r="BB355" s="6">
        <v>9.8329199999999997</v>
      </c>
      <c r="BC355" s="6">
        <v>0.288966</v>
      </c>
      <c r="BD355" s="6">
        <v>21.595012000000001</v>
      </c>
      <c r="BE355" s="6">
        <v>85.773674</v>
      </c>
      <c r="BF355" s="6">
        <v>14.5</v>
      </c>
      <c r="BG355" s="6">
        <v>46.650281</v>
      </c>
    </row>
    <row r="356" spans="1:59" x14ac:dyDescent="0.25">
      <c r="A356" s="9">
        <v>447235.4964</v>
      </c>
      <c r="B356" s="9">
        <v>24.747793000000001</v>
      </c>
      <c r="C356" s="9">
        <v>12.256016000000001</v>
      </c>
      <c r="D356" s="9">
        <v>-0.115393</v>
      </c>
      <c r="E356" s="9">
        <v>33.083758000000003</v>
      </c>
      <c r="F356" s="9">
        <v>21.336950999999999</v>
      </c>
      <c r="G356" s="9">
        <v>85.807910000000007</v>
      </c>
      <c r="H356" s="9">
        <v>12.25</v>
      </c>
      <c r="I356" s="9">
        <v>47.944457</v>
      </c>
      <c r="L356" s="4">
        <f t="shared" si="85"/>
        <v>7.7324424009466678E-4</v>
      </c>
      <c r="M356" s="4">
        <f t="shared" si="86"/>
        <v>8240.7971637731571</v>
      </c>
      <c r="N356" s="4" t="s">
        <v>18</v>
      </c>
      <c r="O356" s="4">
        <f t="shared" si="79"/>
        <v>1.541392414925121</v>
      </c>
      <c r="P356" s="9">
        <f t="shared" si="80"/>
        <v>-7724.7817433194205</v>
      </c>
      <c r="Q356" s="9">
        <f t="shared" si="81"/>
        <v>48.807102249727926</v>
      </c>
      <c r="R356" s="4">
        <f t="shared" si="87"/>
        <v>0.43268617344989535</v>
      </c>
      <c r="S356" s="4">
        <f t="shared" si="88"/>
        <v>3.887875840173749</v>
      </c>
      <c r="AH356" s="6">
        <f t="shared" si="75"/>
        <v>9.1664193223444561E-4</v>
      </c>
      <c r="AI356" s="6">
        <f t="shared" si="76"/>
        <v>2463.7630521236283</v>
      </c>
      <c r="AJ356" s="6"/>
      <c r="AK356" s="9">
        <f t="shared" si="82"/>
        <v>0.82476892339253149</v>
      </c>
      <c r="AL356" s="9">
        <f t="shared" si="83"/>
        <v>-2694.4040377554988</v>
      </c>
      <c r="AM356" s="9">
        <f t="shared" si="84"/>
        <v>25.339118612465928</v>
      </c>
      <c r="AN356" s="6">
        <f t="shared" si="77"/>
        <v>-0.19265202473832424</v>
      </c>
      <c r="AO356" s="6">
        <f t="shared" si="78"/>
        <v>3.2323493918281612</v>
      </c>
      <c r="AY356" s="6">
        <v>448672.42499999999</v>
      </c>
      <c r="AZ356" s="6">
        <v>25.172281000000002</v>
      </c>
      <c r="BA356" s="6">
        <v>14.528886999999999</v>
      </c>
      <c r="BB356" s="6">
        <v>9.8910990000000005</v>
      </c>
      <c r="BC356" s="6">
        <v>0.314</v>
      </c>
      <c r="BD356" s="6">
        <v>21.515284999999999</v>
      </c>
      <c r="BE356" s="6">
        <v>85.777691000000004</v>
      </c>
      <c r="BF356" s="6">
        <v>14.5</v>
      </c>
      <c r="BG356" s="6">
        <v>46.677838000000001</v>
      </c>
    </row>
    <row r="357" spans="1:59" x14ac:dyDescent="0.25">
      <c r="A357" s="9">
        <v>447236.51799999998</v>
      </c>
      <c r="B357" s="9">
        <v>24.678763</v>
      </c>
      <c r="C357" s="9">
        <v>12.25325</v>
      </c>
      <c r="D357" s="9">
        <v>-0.11200300000000001</v>
      </c>
      <c r="E357" s="9">
        <v>33.070048999999997</v>
      </c>
      <c r="F357" s="9">
        <v>21.367546999999998</v>
      </c>
      <c r="G357" s="9">
        <v>85.807565999999994</v>
      </c>
      <c r="H357" s="9">
        <v>12.25</v>
      </c>
      <c r="I357" s="9">
        <v>47.944119999999998</v>
      </c>
      <c r="L357" s="4">
        <f t="shared" si="85"/>
        <v>7.730697304034178E-4</v>
      </c>
      <c r="M357" s="4">
        <f t="shared" si="86"/>
        <v>8237.3824039288174</v>
      </c>
      <c r="N357" s="4" t="s">
        <v>18</v>
      </c>
      <c r="O357" s="4">
        <f t="shared" si="79"/>
        <v>1.54104454564854</v>
      </c>
      <c r="P357" s="9">
        <f t="shared" si="80"/>
        <v>-7721.5808060825066</v>
      </c>
      <c r="Q357" s="9">
        <f t="shared" si="81"/>
        <v>48.786877928030798</v>
      </c>
      <c r="R357" s="4">
        <f t="shared" si="87"/>
        <v>0.43246046289522233</v>
      </c>
      <c r="S357" s="4">
        <f t="shared" si="88"/>
        <v>3.8874613817829795</v>
      </c>
      <c r="AH357" s="6">
        <f t="shared" si="75"/>
        <v>9.1651341587830899E-4</v>
      </c>
      <c r="AI357" s="6">
        <f t="shared" si="76"/>
        <v>2464.2898751647526</v>
      </c>
      <c r="AJ357" s="6"/>
      <c r="AK357" s="9">
        <f t="shared" si="82"/>
        <v>0.82465328794867754</v>
      </c>
      <c r="AL357" s="9">
        <f t="shared" si="83"/>
        <v>-2694.9801784391434</v>
      </c>
      <c r="AM357" s="9">
        <f t="shared" si="84"/>
        <v>25.344536841104158</v>
      </c>
      <c r="AN357" s="6">
        <f t="shared" si="77"/>
        <v>-0.19279223801209769</v>
      </c>
      <c r="AO357" s="6">
        <f t="shared" si="78"/>
        <v>3.2325631975850815</v>
      </c>
      <c r="AY357" s="6">
        <v>448672.89799999999</v>
      </c>
      <c r="AZ357" s="6">
        <v>25.106608000000001</v>
      </c>
      <c r="BA357" s="6">
        <v>14.52685</v>
      </c>
      <c r="BB357" s="6">
        <v>9.8932140000000004</v>
      </c>
      <c r="BC357" s="6">
        <v>0.31854399999999999</v>
      </c>
      <c r="BD357" s="6">
        <v>21.608338</v>
      </c>
      <c r="BE357" s="6">
        <v>85.778396999999998</v>
      </c>
      <c r="BF357" s="6">
        <v>14.5</v>
      </c>
      <c r="BG357" s="6">
        <v>46.675317</v>
      </c>
    </row>
    <row r="358" spans="1:59" x14ac:dyDescent="0.25">
      <c r="A358" s="9">
        <v>447237.35700000002</v>
      </c>
      <c r="B358" s="9">
        <v>24.740023999999998</v>
      </c>
      <c r="C358" s="9">
        <v>12.257458</v>
      </c>
      <c r="D358" s="9">
        <v>-0.10860400000000001</v>
      </c>
      <c r="E358" s="9">
        <v>33.110653999999997</v>
      </c>
      <c r="F358" s="9">
        <v>21.461352000000002</v>
      </c>
      <c r="G358" s="9">
        <v>85.804794999999999</v>
      </c>
      <c r="H358" s="9">
        <v>12.25</v>
      </c>
      <c r="I358" s="9">
        <v>47.940621</v>
      </c>
      <c r="L358" s="4">
        <f t="shared" si="85"/>
        <v>7.7333521730897647E-4</v>
      </c>
      <c r="M358" s="4">
        <f t="shared" si="86"/>
        <v>8247.4966590516797</v>
      </c>
      <c r="N358" s="4" t="s">
        <v>18</v>
      </c>
      <c r="O358" s="4">
        <f t="shared" si="79"/>
        <v>1.5415737697685155</v>
      </c>
      <c r="P358" s="9">
        <f t="shared" si="80"/>
        <v>-7731.0617351440569</v>
      </c>
      <c r="Q358" s="9">
        <f t="shared" si="81"/>
        <v>48.846780808073937</v>
      </c>
      <c r="R358" s="4">
        <f t="shared" si="87"/>
        <v>0.43280382303327647</v>
      </c>
      <c r="S358" s="4">
        <f t="shared" si="88"/>
        <v>3.8886884767896652</v>
      </c>
      <c r="AH358" s="6">
        <f t="shared" si="75"/>
        <v>9.1853403116450905E-4</v>
      </c>
      <c r="AI358" s="6">
        <f t="shared" si="76"/>
        <v>2470.1890477808029</v>
      </c>
      <c r="AJ358" s="6"/>
      <c r="AK358" s="9">
        <f t="shared" si="82"/>
        <v>0.82647138139998544</v>
      </c>
      <c r="AL358" s="9">
        <f t="shared" si="83"/>
        <v>-2701.4315920612453</v>
      </c>
      <c r="AM358" s="9">
        <f t="shared" si="84"/>
        <v>25.405208192801172</v>
      </c>
      <c r="AN358" s="6">
        <f t="shared" si="77"/>
        <v>-0.19058998857587184</v>
      </c>
      <c r="AO358" s="6">
        <f t="shared" si="78"/>
        <v>3.2349541999659124</v>
      </c>
      <c r="AY358" s="6">
        <v>448676.36099999998</v>
      </c>
      <c r="AZ358" s="6">
        <v>25.114906000000001</v>
      </c>
      <c r="BA358" s="6">
        <v>14.558877000000001</v>
      </c>
      <c r="BB358" s="6">
        <v>9.9168970000000005</v>
      </c>
      <c r="BC358" s="6">
        <v>0.322884</v>
      </c>
      <c r="BD358" s="6">
        <v>21.547122000000002</v>
      </c>
      <c r="BE358" s="6">
        <v>85.776835000000005</v>
      </c>
      <c r="BF358" s="6">
        <v>14.5</v>
      </c>
      <c r="BG358" s="6">
        <v>46.599932000000003</v>
      </c>
    </row>
    <row r="359" spans="1:59" x14ac:dyDescent="0.25">
      <c r="A359" s="9">
        <v>447238.8749</v>
      </c>
      <c r="B359" s="9">
        <v>24.749815000000002</v>
      </c>
      <c r="C359" s="9">
        <v>12.261808</v>
      </c>
      <c r="D359" s="9">
        <v>-0.118355</v>
      </c>
      <c r="E359" s="9">
        <v>33.071072999999998</v>
      </c>
      <c r="F359" s="9">
        <v>21.422108000000001</v>
      </c>
      <c r="G359" s="9">
        <v>85.809388999999996</v>
      </c>
      <c r="H359" s="9">
        <v>12.25</v>
      </c>
      <c r="I359" s="9">
        <v>47.931325999999999</v>
      </c>
      <c r="L359" s="4">
        <f t="shared" si="85"/>
        <v>7.7360966313577803E-4</v>
      </c>
      <c r="M359" s="4">
        <f t="shared" si="86"/>
        <v>8237.6374709709507</v>
      </c>
      <c r="N359" s="4" t="s">
        <v>18</v>
      </c>
      <c r="O359" s="4">
        <f t="shared" si="79"/>
        <v>1.5421208526872165</v>
      </c>
      <c r="P359" s="9">
        <f t="shared" si="80"/>
        <v>-7721.819901547573</v>
      </c>
      <c r="Q359" s="9">
        <f t="shared" si="81"/>
        <v>48.788388592952955</v>
      </c>
      <c r="R359" s="4">
        <f t="shared" si="87"/>
        <v>0.43315864605657906</v>
      </c>
      <c r="S359" s="4">
        <f t="shared" si="88"/>
        <v>3.8874923458782087</v>
      </c>
      <c r="AH359" s="6">
        <f t="shared" si="75"/>
        <v>9.2459751738897041E-4</v>
      </c>
      <c r="AI359" s="6">
        <f t="shared" si="76"/>
        <v>2463.0347161556624</v>
      </c>
      <c r="AJ359" s="6"/>
      <c r="AK359" s="9">
        <f t="shared" si="82"/>
        <v>0.83192713770950089</v>
      </c>
      <c r="AL359" s="9">
        <f t="shared" si="83"/>
        <v>-2693.6075198552739</v>
      </c>
      <c r="AM359" s="9">
        <f t="shared" si="84"/>
        <v>25.331627879350947</v>
      </c>
      <c r="AN359" s="6">
        <f t="shared" si="77"/>
        <v>-0.18401041686421951</v>
      </c>
      <c r="AO359" s="6">
        <f t="shared" si="78"/>
        <v>3.232053728800155</v>
      </c>
      <c r="AY359" s="6">
        <v>448677.13170000003</v>
      </c>
      <c r="AZ359" s="6">
        <v>25.182062999999999</v>
      </c>
      <c r="BA359" s="6">
        <v>14.654984000000001</v>
      </c>
      <c r="BB359" s="6">
        <v>9.8881750000000004</v>
      </c>
      <c r="BC359" s="6">
        <v>0.32716800000000001</v>
      </c>
      <c r="BD359" s="6">
        <v>21.575996</v>
      </c>
      <c r="BE359" s="6">
        <v>85.778722999999999</v>
      </c>
      <c r="BF359" s="6">
        <v>14.5</v>
      </c>
      <c r="BG359" s="6">
        <v>46.480246000000001</v>
      </c>
    </row>
    <row r="360" spans="1:59" x14ac:dyDescent="0.25">
      <c r="A360" s="9">
        <v>447239.16800000001</v>
      </c>
      <c r="B360" s="9">
        <v>24.778976</v>
      </c>
      <c r="C360" s="9">
        <v>12.246017</v>
      </c>
      <c r="D360" s="9">
        <v>-0.112516</v>
      </c>
      <c r="E360" s="9">
        <v>33.114379999999997</v>
      </c>
      <c r="F360" s="9">
        <v>21.422108000000001</v>
      </c>
      <c r="G360" s="9">
        <v>85.809388999999996</v>
      </c>
      <c r="H360" s="9">
        <v>12.25</v>
      </c>
      <c r="I360" s="9">
        <v>47.946990999999997</v>
      </c>
      <c r="L360" s="4">
        <f t="shared" si="85"/>
        <v>7.726133932389914E-4</v>
      </c>
      <c r="M360" s="4">
        <f t="shared" si="86"/>
        <v>8248.4247643241288</v>
      </c>
      <c r="N360" s="4" t="s">
        <v>18</v>
      </c>
      <c r="O360" s="4">
        <f t="shared" si="79"/>
        <v>1.5401348788092382</v>
      </c>
      <c r="P360" s="9">
        <f t="shared" si="80"/>
        <v>-7731.931725088235</v>
      </c>
      <c r="Q360" s="9">
        <f t="shared" si="81"/>
        <v>48.852277622038741</v>
      </c>
      <c r="R360" s="4">
        <f t="shared" si="87"/>
        <v>0.43186999623267697</v>
      </c>
      <c r="S360" s="4">
        <f t="shared" si="88"/>
        <v>3.8888010022133268</v>
      </c>
      <c r="AH360" s="6">
        <f t="shared" si="75"/>
        <v>9.2912158334355704E-4</v>
      </c>
      <c r="AI360" s="6">
        <f t="shared" si="76"/>
        <v>2453.5558868379585</v>
      </c>
      <c r="AJ360" s="6"/>
      <c r="AK360" s="9">
        <f t="shared" si="82"/>
        <v>0.83599776646376878</v>
      </c>
      <c r="AL360" s="9">
        <f t="shared" si="83"/>
        <v>-2683.2413460607595</v>
      </c>
      <c r="AM360" s="9">
        <f t="shared" si="84"/>
        <v>25.234140752826505</v>
      </c>
      <c r="AN360" s="6">
        <f t="shared" si="77"/>
        <v>-0.17912933759506089</v>
      </c>
      <c r="AO360" s="6">
        <f t="shared" si="78"/>
        <v>3.2281978693938731</v>
      </c>
      <c r="AY360" s="6">
        <v>448678.85210000002</v>
      </c>
      <c r="AZ360" s="6">
        <v>25.118964999999999</v>
      </c>
      <c r="BA360" s="6">
        <v>14.726691000000001</v>
      </c>
      <c r="BB360" s="6">
        <v>9.8501209999999997</v>
      </c>
      <c r="BC360" s="6">
        <v>0.327988</v>
      </c>
      <c r="BD360" s="6">
        <v>21.538978</v>
      </c>
      <c r="BE360" s="6">
        <v>85.771293</v>
      </c>
      <c r="BF360" s="6">
        <v>14.5</v>
      </c>
      <c r="BG360" s="6">
        <v>46.285317999999997</v>
      </c>
    </row>
    <row r="361" spans="1:59" x14ac:dyDescent="0.25">
      <c r="A361" s="9">
        <v>447241.76169999997</v>
      </c>
      <c r="B361" s="9">
        <v>24.780452</v>
      </c>
      <c r="C361" s="9">
        <v>12.236596</v>
      </c>
      <c r="D361" s="9">
        <v>-9.0062000000000003E-2</v>
      </c>
      <c r="E361" s="9">
        <v>33.069192000000001</v>
      </c>
      <c r="F361" s="9">
        <v>21.519575</v>
      </c>
      <c r="G361" s="9">
        <v>85.801261999999994</v>
      </c>
      <c r="H361" s="9">
        <v>12.25</v>
      </c>
      <c r="I361" s="9">
        <v>47.973593000000001</v>
      </c>
      <c r="L361" s="4">
        <f t="shared" si="85"/>
        <v>7.720190129782336E-4</v>
      </c>
      <c r="M361" s="4">
        <f t="shared" si="86"/>
        <v>8237.1689347343781</v>
      </c>
      <c r="N361" s="4" t="s">
        <v>18</v>
      </c>
      <c r="O361" s="4">
        <f t="shared" si="79"/>
        <v>1.5389500355501391</v>
      </c>
      <c r="P361" s="9">
        <f t="shared" si="80"/>
        <v>-7721.3807037255137</v>
      </c>
      <c r="Q361" s="9">
        <f t="shared" si="81"/>
        <v>48.78561363131373</v>
      </c>
      <c r="R361" s="4">
        <f t="shared" si="87"/>
        <v>0.4311003888002512</v>
      </c>
      <c r="S361" s="4">
        <f t="shared" si="88"/>
        <v>3.8874354667592481</v>
      </c>
      <c r="AH361" s="6">
        <f t="shared" si="75"/>
        <v>9.2729295395412861E-4</v>
      </c>
      <c r="AI361" s="6">
        <f t="shared" si="76"/>
        <v>2455.9384222461636</v>
      </c>
      <c r="AJ361" s="6"/>
      <c r="AK361" s="9">
        <f t="shared" si="82"/>
        <v>0.83435241658420733</v>
      </c>
      <c r="AL361" s="9">
        <f t="shared" si="83"/>
        <v>-2685.8469184669329</v>
      </c>
      <c r="AM361" s="9">
        <f t="shared" si="84"/>
        <v>25.258644467684501</v>
      </c>
      <c r="AN361" s="6">
        <f t="shared" si="77"/>
        <v>-0.18109940402593924</v>
      </c>
      <c r="AO361" s="6">
        <f t="shared" si="78"/>
        <v>3.2291684522870363</v>
      </c>
      <c r="AY361" s="6">
        <v>448679.35149999999</v>
      </c>
      <c r="AZ361" s="6">
        <v>25.292942</v>
      </c>
      <c r="BA361" s="6">
        <v>14.697706999999999</v>
      </c>
      <c r="BB361" s="6">
        <v>9.859686</v>
      </c>
      <c r="BC361" s="6">
        <v>0.33039099999999999</v>
      </c>
      <c r="BD361" s="6">
        <v>21.619676999999999</v>
      </c>
      <c r="BE361" s="6">
        <v>85.782106999999996</v>
      </c>
      <c r="BF361" s="6">
        <v>14.5</v>
      </c>
      <c r="BG361" s="6">
        <v>46.278530000000003</v>
      </c>
    </row>
    <row r="362" spans="1:59" x14ac:dyDescent="0.25">
      <c r="A362" s="9">
        <v>447242.46010000003</v>
      </c>
      <c r="B362" s="9">
        <v>24.862939000000001</v>
      </c>
      <c r="C362" s="9">
        <v>12.260450000000001</v>
      </c>
      <c r="D362" s="9">
        <v>-0.10387299999999999</v>
      </c>
      <c r="E362" s="9">
        <v>33.063398999999997</v>
      </c>
      <c r="F362" s="9">
        <v>21.458625000000001</v>
      </c>
      <c r="G362" s="9">
        <v>85.805242000000007</v>
      </c>
      <c r="H362" s="9">
        <v>12.25</v>
      </c>
      <c r="I362" s="9">
        <v>47.949714999999998</v>
      </c>
      <c r="L362" s="4">
        <f t="shared" si="85"/>
        <v>7.7352398556502025E-4</v>
      </c>
      <c r="M362" s="4">
        <f t="shared" si="86"/>
        <v>8235.7259626884024</v>
      </c>
      <c r="N362" s="4" t="s">
        <v>18</v>
      </c>
      <c r="O362" s="4">
        <f t="shared" si="79"/>
        <v>1.5419500622036313</v>
      </c>
      <c r="P362" s="9">
        <f t="shared" si="80"/>
        <v>-7720.0280865095638</v>
      </c>
      <c r="Q362" s="9">
        <f t="shared" si="81"/>
        <v>48.777067457589055</v>
      </c>
      <c r="R362" s="4">
        <f t="shared" si="87"/>
        <v>0.43304788953477846</v>
      </c>
      <c r="S362" s="4">
        <f t="shared" si="88"/>
        <v>3.8872602732600301</v>
      </c>
      <c r="AH362" s="6">
        <f t="shared" si="75"/>
        <v>9.2656318041881545E-4</v>
      </c>
      <c r="AI362" s="6">
        <f t="shared" si="76"/>
        <v>2463.0556396239622</v>
      </c>
      <c r="AJ362" s="6"/>
      <c r="AK362" s="9">
        <f t="shared" si="82"/>
        <v>0.8336957866484882</v>
      </c>
      <c r="AL362" s="9">
        <f t="shared" si="83"/>
        <v>-2693.6304020384537</v>
      </c>
      <c r="AM362" s="9">
        <f t="shared" si="84"/>
        <v>25.331843071410333</v>
      </c>
      <c r="AN362" s="6">
        <f t="shared" si="77"/>
        <v>-0.18188670737648277</v>
      </c>
      <c r="AO362" s="6">
        <f t="shared" si="78"/>
        <v>3.2320622237593573</v>
      </c>
      <c r="AY362" s="6">
        <v>448680.136</v>
      </c>
      <c r="AZ362" s="6">
        <v>25.213426999999999</v>
      </c>
      <c r="BA362" s="6">
        <v>14.68614</v>
      </c>
      <c r="BB362" s="6">
        <v>9.8882589999999997</v>
      </c>
      <c r="BC362" s="6">
        <v>0.34981800000000002</v>
      </c>
      <c r="BD362" s="6">
        <v>21.617826000000001</v>
      </c>
      <c r="BE362" s="6">
        <v>85.779792</v>
      </c>
      <c r="BF362" s="6">
        <v>14.5</v>
      </c>
      <c r="BG362" s="6">
        <v>46.240361</v>
      </c>
    </row>
    <row r="363" spans="1:59" x14ac:dyDescent="0.25">
      <c r="A363" s="9">
        <v>447244.11810000002</v>
      </c>
      <c r="B363" s="9">
        <v>24.823076</v>
      </c>
      <c r="C363" s="9">
        <v>12.268824</v>
      </c>
      <c r="D363" s="9">
        <v>-0.110998</v>
      </c>
      <c r="E363" s="9">
        <v>33.100428000000001</v>
      </c>
      <c r="F363" s="9">
        <v>21.510085</v>
      </c>
      <c r="G363" s="9">
        <v>85.805149</v>
      </c>
      <c r="H363" s="9">
        <v>12.25</v>
      </c>
      <c r="I363" s="9">
        <v>47.932754000000003</v>
      </c>
      <c r="L363" s="4">
        <f t="shared" si="85"/>
        <v>7.7405230955436164E-4</v>
      </c>
      <c r="M363" s="4">
        <f t="shared" si="86"/>
        <v>8244.9494758750661</v>
      </c>
      <c r="N363" s="4" t="s">
        <v>18</v>
      </c>
      <c r="O363" s="4">
        <f t="shared" si="79"/>
        <v>1.5430032282636772</v>
      </c>
      <c r="P363" s="9">
        <f t="shared" si="80"/>
        <v>-7728.6740493767029</v>
      </c>
      <c r="Q363" s="9">
        <f t="shared" si="81"/>
        <v>48.831694812474353</v>
      </c>
      <c r="R363" s="4">
        <f t="shared" si="87"/>
        <v>0.43373066557823708</v>
      </c>
      <c r="S363" s="4">
        <f t="shared" si="88"/>
        <v>3.8883795858979164</v>
      </c>
      <c r="AH363" s="6">
        <f t="shared" si="75"/>
        <v>9.2283816191168647E-4</v>
      </c>
      <c r="AI363" s="6">
        <f t="shared" si="76"/>
        <v>2477.0093511798686</v>
      </c>
      <c r="AJ363" s="6"/>
      <c r="AK363" s="9">
        <f t="shared" si="82"/>
        <v>0.83034411856992574</v>
      </c>
      <c r="AL363" s="9">
        <f t="shared" si="83"/>
        <v>-2708.8903665571615</v>
      </c>
      <c r="AM363" s="9">
        <f t="shared" si="84"/>
        <v>25.475353118731842</v>
      </c>
      <c r="AN363" s="6">
        <f t="shared" si="77"/>
        <v>-0.18591506342795225</v>
      </c>
      <c r="AO363" s="6">
        <f t="shared" si="78"/>
        <v>3.2377114403957172</v>
      </c>
      <c r="AY363" s="6">
        <v>448682.57829999999</v>
      </c>
      <c r="AZ363" s="6">
        <v>25.133537</v>
      </c>
      <c r="BA363" s="6">
        <v>14.627098</v>
      </c>
      <c r="BB363" s="6">
        <v>9.9442780000000006</v>
      </c>
      <c r="BC363" s="6">
        <v>0.35177399999999998</v>
      </c>
      <c r="BD363" s="6">
        <v>21.563274</v>
      </c>
      <c r="BE363" s="6">
        <v>85.781401000000002</v>
      </c>
      <c r="BF363" s="6">
        <v>14.5</v>
      </c>
      <c r="BG363" s="6">
        <v>46.164008000000003</v>
      </c>
    </row>
    <row r="364" spans="1:59" x14ac:dyDescent="0.25">
      <c r="A364" s="9">
        <v>447244.40399999998</v>
      </c>
      <c r="B364" s="9">
        <v>24.731182</v>
      </c>
      <c r="C364" s="9">
        <v>12.267272999999999</v>
      </c>
      <c r="D364" s="9">
        <v>-0.10942399999999999</v>
      </c>
      <c r="E364" s="9">
        <v>33.052875</v>
      </c>
      <c r="F364" s="9">
        <v>21.518363999999998</v>
      </c>
      <c r="G364" s="9">
        <v>85.806441000000007</v>
      </c>
      <c r="H364" s="9">
        <v>12.25</v>
      </c>
      <c r="I364" s="9">
        <v>47.932498000000002</v>
      </c>
      <c r="L364" s="4">
        <f t="shared" si="85"/>
        <v>7.7395445542163311E-4</v>
      </c>
      <c r="M364" s="4">
        <f t="shared" si="86"/>
        <v>8233.104551017108</v>
      </c>
      <c r="N364" s="4" t="s">
        <v>18</v>
      </c>
      <c r="O364" s="4">
        <f t="shared" si="79"/>
        <v>1.5428081649057681</v>
      </c>
      <c r="P364" s="9">
        <f t="shared" si="80"/>
        <v>-7717.5708202260103</v>
      </c>
      <c r="Q364" s="9">
        <f t="shared" si="81"/>
        <v>48.761541834892988</v>
      </c>
      <c r="R364" s="4">
        <f t="shared" si="87"/>
        <v>0.43360423960249489</v>
      </c>
      <c r="S364" s="4">
        <f t="shared" si="88"/>
        <v>3.8869419250092232</v>
      </c>
      <c r="AH364" s="6">
        <f t="shared" si="75"/>
        <v>9.2273816268513922E-4</v>
      </c>
      <c r="AI364" s="6">
        <f t="shared" si="76"/>
        <v>2481.3868396549128</v>
      </c>
      <c r="AJ364" s="6"/>
      <c r="AK364" s="9">
        <f t="shared" si="82"/>
        <v>0.83025414204635739</v>
      </c>
      <c r="AL364" s="9">
        <f t="shared" si="83"/>
        <v>-2713.6776461667901</v>
      </c>
      <c r="AM364" s="9">
        <f t="shared" si="84"/>
        <v>25.520374371728654</v>
      </c>
      <c r="AN364" s="6">
        <f t="shared" si="77"/>
        <v>-0.18602342982311276</v>
      </c>
      <c r="AO364" s="6">
        <f t="shared" si="78"/>
        <v>3.2394771281075734</v>
      </c>
      <c r="AY364" s="6">
        <v>448683.43300000002</v>
      </c>
      <c r="AZ364" s="6">
        <v>25.173577000000002</v>
      </c>
      <c r="BA364" s="6">
        <v>14.625513</v>
      </c>
      <c r="BB364" s="6">
        <v>9.9618520000000004</v>
      </c>
      <c r="BC364" s="6">
        <v>0.34795599999999999</v>
      </c>
      <c r="BD364" s="6">
        <v>21.688020000000002</v>
      </c>
      <c r="BE364" s="6">
        <v>85.775496000000004</v>
      </c>
      <c r="BF364" s="6">
        <v>14.5</v>
      </c>
      <c r="BG364" s="6">
        <v>46.130512000000003</v>
      </c>
    </row>
    <row r="365" spans="1:59" x14ac:dyDescent="0.25">
      <c r="A365" s="9">
        <v>447247</v>
      </c>
      <c r="B365" s="9">
        <v>24.733765999999999</v>
      </c>
      <c r="C365" s="9">
        <v>12.232362999999999</v>
      </c>
      <c r="D365" s="9">
        <v>-9.4242999999999993E-2</v>
      </c>
      <c r="E365" s="9">
        <v>33.092008999999997</v>
      </c>
      <c r="F365" s="9">
        <v>21.415443</v>
      </c>
      <c r="G365" s="9">
        <v>85.803799999999995</v>
      </c>
      <c r="H365" s="9">
        <v>12.25</v>
      </c>
      <c r="I365" s="9">
        <v>47.969633999999999</v>
      </c>
      <c r="L365" s="4">
        <f t="shared" si="85"/>
        <v>7.7175194879780811E-4</v>
      </c>
      <c r="M365" s="4">
        <f t="shared" si="86"/>
        <v>8242.8523963558109</v>
      </c>
      <c r="N365" s="4" t="s">
        <v>18</v>
      </c>
      <c r="O365" s="4">
        <f t="shared" si="79"/>
        <v>1.5384176672754584</v>
      </c>
      <c r="P365" s="9">
        <f t="shared" si="80"/>
        <v>-7726.7082830481922</v>
      </c>
      <c r="Q365" s="9">
        <f t="shared" si="81"/>
        <v>48.819274609369238</v>
      </c>
      <c r="R365" s="4">
        <f t="shared" si="87"/>
        <v>0.43075439941490562</v>
      </c>
      <c r="S365" s="4">
        <f t="shared" si="88"/>
        <v>3.8881252063818579</v>
      </c>
      <c r="AH365" s="6">
        <f t="shared" si="75"/>
        <v>9.2222523289849654E-4</v>
      </c>
      <c r="AI365" s="6">
        <f t="shared" si="76"/>
        <v>2479.8325248669148</v>
      </c>
      <c r="AJ365" s="6"/>
      <c r="AK365" s="9">
        <f t="shared" si="82"/>
        <v>0.82979262208635074</v>
      </c>
      <c r="AL365" s="9">
        <f t="shared" si="83"/>
        <v>-2711.9778268448326</v>
      </c>
      <c r="AM365" s="9">
        <f t="shared" si="84"/>
        <v>25.504388675888205</v>
      </c>
      <c r="AN365" s="6">
        <f t="shared" si="77"/>
        <v>-0.18657946231794253</v>
      </c>
      <c r="AO365" s="6">
        <f t="shared" si="78"/>
        <v>3.2388505422928171</v>
      </c>
      <c r="AY365" s="6">
        <v>448683.77799999999</v>
      </c>
      <c r="AZ365" s="6">
        <v>25.075970999999999</v>
      </c>
      <c r="BA365" s="6">
        <v>14.617383</v>
      </c>
      <c r="BB365" s="6">
        <v>9.9556120000000004</v>
      </c>
      <c r="BC365" s="6">
        <v>0.36132900000000001</v>
      </c>
      <c r="BD365" s="6">
        <v>21.535744000000001</v>
      </c>
      <c r="BE365" s="6">
        <v>85.777551000000003</v>
      </c>
      <c r="BF365" s="6">
        <v>14.5</v>
      </c>
      <c r="BG365" s="6">
        <v>46.124747999999997</v>
      </c>
    </row>
    <row r="366" spans="1:59" x14ac:dyDescent="0.25">
      <c r="A366" s="9">
        <v>447247.78009999997</v>
      </c>
      <c r="B366" s="9">
        <v>24.744647000000001</v>
      </c>
      <c r="C366" s="9">
        <v>12.254826</v>
      </c>
      <c r="D366" s="9">
        <v>-9.4569E-2</v>
      </c>
      <c r="E366" s="9">
        <v>33.097206</v>
      </c>
      <c r="F366" s="9">
        <v>21.510085</v>
      </c>
      <c r="G366" s="9">
        <v>85.803111999999999</v>
      </c>
      <c r="H366" s="9">
        <v>12.25</v>
      </c>
      <c r="I366" s="9">
        <v>47.947065000000002</v>
      </c>
      <c r="L366" s="4">
        <f t="shared" si="85"/>
        <v>7.7316916181101292E-4</v>
      </c>
      <c r="M366" s="4">
        <f t="shared" si="86"/>
        <v>8244.1469114124175</v>
      </c>
      <c r="N366" s="4" t="s">
        <v>18</v>
      </c>
      <c r="O366" s="4">
        <f t="shared" si="79"/>
        <v>1.5412427531611543</v>
      </c>
      <c r="P366" s="9">
        <f t="shared" si="80"/>
        <v>-7727.9217392317378</v>
      </c>
      <c r="Q366" s="9">
        <f t="shared" si="81"/>
        <v>48.826941528900925</v>
      </c>
      <c r="R366" s="4">
        <f t="shared" si="87"/>
        <v>0.43258907356234871</v>
      </c>
      <c r="S366" s="4">
        <f t="shared" si="88"/>
        <v>3.8882822410289881</v>
      </c>
      <c r="AH366" s="6">
        <f t="shared" si="75"/>
        <v>9.1977679757745967E-4</v>
      </c>
      <c r="AI366" s="6">
        <f t="shared" si="76"/>
        <v>2485.8432893138984</v>
      </c>
      <c r="AJ366" s="6"/>
      <c r="AK366" s="9">
        <f t="shared" si="82"/>
        <v>0.82758958806323413</v>
      </c>
      <c r="AL366" s="9">
        <f t="shared" si="83"/>
        <v>-2718.5512787772291</v>
      </c>
      <c r="AM366" s="9">
        <f t="shared" si="84"/>
        <v>25.566207718568634</v>
      </c>
      <c r="AN366" s="6">
        <f t="shared" si="77"/>
        <v>-0.18923791407046645</v>
      </c>
      <c r="AO366" s="6">
        <f t="shared" si="78"/>
        <v>3.2412714685101576</v>
      </c>
      <c r="AY366" s="6">
        <v>448686.78610000003</v>
      </c>
      <c r="AZ366" s="6">
        <v>25.139071999999999</v>
      </c>
      <c r="BA366" s="6">
        <v>14.578575000000001</v>
      </c>
      <c r="BB366" s="6">
        <v>9.9797429999999991</v>
      </c>
      <c r="BC366" s="6">
        <v>0.34605599999999997</v>
      </c>
      <c r="BD366" s="6">
        <v>21.609781000000002</v>
      </c>
      <c r="BE366" s="6">
        <v>85.780527000000006</v>
      </c>
      <c r="BF366" s="6">
        <v>14.5</v>
      </c>
      <c r="BG366" s="6">
        <v>46.061323000000002</v>
      </c>
    </row>
    <row r="367" spans="1:59" x14ac:dyDescent="0.25">
      <c r="A367" s="9">
        <v>447249.462</v>
      </c>
      <c r="B367" s="9">
        <v>24.885100999999999</v>
      </c>
      <c r="C367" s="9">
        <v>12.264415</v>
      </c>
      <c r="D367" s="9">
        <v>-8.8058999999999998E-2</v>
      </c>
      <c r="E367" s="9">
        <v>33.064684</v>
      </c>
      <c r="F367" s="9">
        <v>21.4664</v>
      </c>
      <c r="G367" s="9">
        <v>85.805548000000002</v>
      </c>
      <c r="H367" s="9">
        <v>12.25</v>
      </c>
      <c r="I367" s="9">
        <v>47.939545000000003</v>
      </c>
      <c r="L367" s="4">
        <f t="shared" si="85"/>
        <v>7.7377414135887488E-4</v>
      </c>
      <c r="M367" s="4">
        <f t="shared" si="86"/>
        <v>8236.0460419356114</v>
      </c>
      <c r="N367" s="4" t="s">
        <v>18</v>
      </c>
      <c r="O367" s="4">
        <f t="shared" si="79"/>
        <v>1.5424487251398722</v>
      </c>
      <c r="P367" s="9">
        <f t="shared" si="80"/>
        <v>-7720.3281232992231</v>
      </c>
      <c r="Q367" s="9">
        <f t="shared" si="81"/>
        <v>48.778963165035314</v>
      </c>
      <c r="R367" s="4">
        <f t="shared" si="87"/>
        <v>0.43337123484449125</v>
      </c>
      <c r="S367" s="4">
        <f t="shared" si="88"/>
        <v>3.8872991372325472</v>
      </c>
      <c r="AH367" s="6">
        <f t="shared" ref="AH367:AH430" si="89">0.000063090994667*BA367</f>
        <v>9.1979421069198766E-4</v>
      </c>
      <c r="AI367" s="6">
        <f t="shared" ref="AI367:AI430" si="90">249.088908333*BB367</f>
        <v>2488.4669427853701</v>
      </c>
      <c r="AJ367" s="6"/>
      <c r="AK367" s="9">
        <f t="shared" si="82"/>
        <v>0.82760525589951472</v>
      </c>
      <c r="AL367" s="9">
        <f t="shared" si="83"/>
        <v>-2721.4205411038606</v>
      </c>
      <c r="AM367" s="9">
        <f t="shared" si="84"/>
        <v>25.593191265730095</v>
      </c>
      <c r="AN367" s="6">
        <f t="shared" ref="AN367:AN430" si="91">LN(AK367)</f>
        <v>-0.18921898235818108</v>
      </c>
      <c r="AO367" s="6">
        <f t="shared" ref="AO367:AO430" si="92">LN(AM367)</f>
        <v>3.2423263499278208</v>
      </c>
      <c r="AY367" s="6">
        <v>448687.08100000001</v>
      </c>
      <c r="AZ367" s="6">
        <v>25.186672000000002</v>
      </c>
      <c r="BA367" s="6">
        <v>14.578851</v>
      </c>
      <c r="BB367" s="6">
        <v>9.9902759999999997</v>
      </c>
      <c r="BC367" s="6">
        <v>0.35853499999999999</v>
      </c>
      <c r="BD367" s="6">
        <v>21.643466</v>
      </c>
      <c r="BE367" s="6">
        <v>85.779150000000001</v>
      </c>
      <c r="BF367" s="6">
        <v>14.5</v>
      </c>
      <c r="BG367" s="6">
        <v>46.053336000000002</v>
      </c>
    </row>
    <row r="368" spans="1:59" x14ac:dyDescent="0.25">
      <c r="A368" s="9">
        <v>447249.7512</v>
      </c>
      <c r="B368" s="9">
        <v>24.778976</v>
      </c>
      <c r="C368" s="9">
        <v>12.268186999999999</v>
      </c>
      <c r="D368" s="9">
        <v>-9.6561999999999995E-2</v>
      </c>
      <c r="E368" s="9">
        <v>33.102029999999999</v>
      </c>
      <c r="F368" s="9">
        <v>21.418641000000001</v>
      </c>
      <c r="G368" s="9">
        <v>85.796323999999998</v>
      </c>
      <c r="H368" s="9">
        <v>12.25</v>
      </c>
      <c r="I368" s="9">
        <v>47.934336999999999</v>
      </c>
      <c r="L368" s="4">
        <f t="shared" si="85"/>
        <v>7.7401212059075876E-4</v>
      </c>
      <c r="M368" s="4">
        <f t="shared" si="86"/>
        <v>8245.348516306216</v>
      </c>
      <c r="N368" s="4" t="s">
        <v>18</v>
      </c>
      <c r="O368" s="4">
        <f t="shared" si="79"/>
        <v>1.5429231152017893</v>
      </c>
      <c r="P368" s="9">
        <f t="shared" si="80"/>
        <v>-7729.0481030241999</v>
      </c>
      <c r="Q368" s="9">
        <f t="shared" si="81"/>
        <v>48.83405817693265</v>
      </c>
      <c r="R368" s="4">
        <f t="shared" si="87"/>
        <v>0.43367874401369583</v>
      </c>
      <c r="S368" s="4">
        <f t="shared" si="88"/>
        <v>3.8884279828924906</v>
      </c>
      <c r="AH368" s="6">
        <f t="shared" si="89"/>
        <v>9.2038543640301216E-4</v>
      </c>
      <c r="AI368" s="6">
        <f t="shared" si="90"/>
        <v>2490.8517199937501</v>
      </c>
      <c r="AJ368" s="6"/>
      <c r="AK368" s="9">
        <f t="shared" si="82"/>
        <v>0.8281372243552616</v>
      </c>
      <c r="AL368" s="9">
        <f t="shared" si="83"/>
        <v>-2724.0285651725176</v>
      </c>
      <c r="AM368" s="9">
        <f t="shared" si="84"/>
        <v>25.617718036880166</v>
      </c>
      <c r="AN368" s="6">
        <f t="shared" si="91"/>
        <v>-0.18857640843090076</v>
      </c>
      <c r="AO368" s="6">
        <f t="shared" si="92"/>
        <v>3.2432842229029113</v>
      </c>
      <c r="AY368" s="6">
        <v>448689.45209999999</v>
      </c>
      <c r="AZ368" s="6">
        <v>25.207333999999999</v>
      </c>
      <c r="BA368" s="6">
        <v>14.588222</v>
      </c>
      <c r="BB368" s="6">
        <v>9.9998500000000003</v>
      </c>
      <c r="BC368" s="6">
        <v>0.348049</v>
      </c>
      <c r="BD368" s="6">
        <v>21.582018000000001</v>
      </c>
      <c r="BE368" s="6">
        <v>85.779764</v>
      </c>
      <c r="BF368" s="6">
        <v>14.5</v>
      </c>
      <c r="BG368" s="6">
        <v>45.978479999999998</v>
      </c>
    </row>
    <row r="369" spans="1:59" x14ac:dyDescent="0.25">
      <c r="A369" s="9">
        <v>447251.70110000001</v>
      </c>
      <c r="B369" s="9">
        <v>24.677638999999999</v>
      </c>
      <c r="C369" s="9">
        <v>12.234894000000001</v>
      </c>
      <c r="D369" s="9">
        <v>-0.12263</v>
      </c>
      <c r="E369" s="9">
        <v>33.0745</v>
      </c>
      <c r="F369" s="9">
        <v>21.425305000000002</v>
      </c>
      <c r="G369" s="9">
        <v>85.806171000000006</v>
      </c>
      <c r="H369" s="9">
        <v>12.25</v>
      </c>
      <c r="I369" s="9">
        <v>47.972580000000001</v>
      </c>
      <c r="L369" s="4">
        <f t="shared" si="85"/>
        <v>7.7191163210531038E-4</v>
      </c>
      <c r="M369" s="4">
        <f t="shared" si="86"/>
        <v>8238.4910986598097</v>
      </c>
      <c r="N369" s="4" t="s">
        <v>18</v>
      </c>
      <c r="O369" s="4">
        <f t="shared" si="79"/>
        <v>1.5387359814978108</v>
      </c>
      <c r="P369" s="9">
        <f t="shared" si="80"/>
        <v>-7722.6200774838862</v>
      </c>
      <c r="Q369" s="9">
        <f t="shared" si="81"/>
        <v>48.793444304562563</v>
      </c>
      <c r="R369" s="4">
        <f t="shared" si="87"/>
        <v>0.43096128815678869</v>
      </c>
      <c r="S369" s="4">
        <f t="shared" si="88"/>
        <v>3.8875959658136825</v>
      </c>
      <c r="AH369" s="6">
        <f t="shared" si="89"/>
        <v>9.2022203072682468E-4</v>
      </c>
      <c r="AI369" s="6">
        <f t="shared" si="90"/>
        <v>2484.3470122415424</v>
      </c>
      <c r="AJ369" s="6"/>
      <c r="AK369" s="9">
        <f t="shared" si="82"/>
        <v>0.82799019647132355</v>
      </c>
      <c r="AL369" s="9">
        <f t="shared" si="83"/>
        <v>-2716.9149302729029</v>
      </c>
      <c r="AM369" s="9">
        <f t="shared" si="84"/>
        <v>25.550818924511976</v>
      </c>
      <c r="AN369" s="6">
        <f t="shared" si="91"/>
        <v>-0.18875396467744965</v>
      </c>
      <c r="AO369" s="6">
        <f t="shared" si="92"/>
        <v>3.2406693679760634</v>
      </c>
      <c r="AY369" s="6">
        <v>448690.55810000002</v>
      </c>
      <c r="AZ369" s="6">
        <v>25.120802000000001</v>
      </c>
      <c r="BA369" s="6">
        <v>14.585632</v>
      </c>
      <c r="BB369" s="6">
        <v>9.9737360000000006</v>
      </c>
      <c r="BC369" s="6">
        <v>0.356207</v>
      </c>
      <c r="BD369" s="6">
        <v>21.679976</v>
      </c>
      <c r="BE369" s="6">
        <v>85.777411999999998</v>
      </c>
      <c r="BF369" s="6">
        <v>14.5</v>
      </c>
      <c r="BG369" s="6">
        <v>45.945278999999999</v>
      </c>
    </row>
    <row r="370" spans="1:59" x14ac:dyDescent="0.25">
      <c r="A370" s="9">
        <v>447252.62400000001</v>
      </c>
      <c r="B370" s="9">
        <v>24.728774000000001</v>
      </c>
      <c r="C370" s="9">
        <v>12.257709999999999</v>
      </c>
      <c r="D370" s="9">
        <v>-0.129382</v>
      </c>
      <c r="E370" s="9">
        <v>33.088228000000001</v>
      </c>
      <c r="F370" s="9">
        <v>21.391378</v>
      </c>
      <c r="G370" s="9">
        <v>85.806887000000003</v>
      </c>
      <c r="H370" s="9">
        <v>12.25</v>
      </c>
      <c r="I370" s="9">
        <v>47.949489</v>
      </c>
      <c r="L370" s="4">
        <f t="shared" si="85"/>
        <v>7.7335111623963253E-4</v>
      </c>
      <c r="M370" s="4">
        <f t="shared" si="86"/>
        <v>8241.9105911934039</v>
      </c>
      <c r="N370" s="4" t="s">
        <v>18</v>
      </c>
      <c r="O370" s="4">
        <f t="shared" si="79"/>
        <v>1.5416054628479434</v>
      </c>
      <c r="P370" s="9">
        <f t="shared" si="80"/>
        <v>-7725.8254510624338</v>
      </c>
      <c r="Q370" s="9">
        <f t="shared" si="81"/>
        <v>48.813696656175225</v>
      </c>
      <c r="R370" s="4">
        <f t="shared" si="87"/>
        <v>0.43282438173391496</v>
      </c>
      <c r="S370" s="4">
        <f t="shared" si="88"/>
        <v>3.8880109426627931</v>
      </c>
      <c r="AH370" s="6">
        <f t="shared" si="89"/>
        <v>9.1962235082251474E-4</v>
      </c>
      <c r="AI370" s="6">
        <f t="shared" si="90"/>
        <v>2485.6669343667986</v>
      </c>
      <c r="AJ370" s="6"/>
      <c r="AK370" s="9">
        <f t="shared" si="82"/>
        <v>0.82745062116752721</v>
      </c>
      <c r="AL370" s="9">
        <f t="shared" si="83"/>
        <v>-2718.3584146618532</v>
      </c>
      <c r="AM370" s="9">
        <f t="shared" si="84"/>
        <v>25.564393956925201</v>
      </c>
      <c r="AN370" s="6">
        <f t="shared" si="91"/>
        <v>-0.18940584581648498</v>
      </c>
      <c r="AO370" s="6">
        <f t="shared" si="92"/>
        <v>3.2412005222828593</v>
      </c>
      <c r="AY370" s="6">
        <v>448691.299</v>
      </c>
      <c r="AZ370" s="6">
        <v>25.149953</v>
      </c>
      <c r="BA370" s="6">
        <v>14.576127</v>
      </c>
      <c r="BB370" s="6">
        <v>9.9790349999999997</v>
      </c>
      <c r="BC370" s="6">
        <v>0.34903600000000001</v>
      </c>
      <c r="BD370" s="6">
        <v>21.704035000000001</v>
      </c>
      <c r="BE370" s="6">
        <v>85.781167999999994</v>
      </c>
      <c r="BF370" s="6">
        <v>14.5</v>
      </c>
      <c r="BG370" s="6">
        <v>45.934941999999999</v>
      </c>
    </row>
    <row r="371" spans="1:59" x14ac:dyDescent="0.25">
      <c r="A371" s="9">
        <v>447254.04310000001</v>
      </c>
      <c r="B371" s="9">
        <v>24.724150999999999</v>
      </c>
      <c r="C371" s="9">
        <v>12.272948</v>
      </c>
      <c r="D371" s="9">
        <v>-0.13397300000000001</v>
      </c>
      <c r="E371" s="9">
        <v>33.098286000000002</v>
      </c>
      <c r="F371" s="9">
        <v>21.553263000000001</v>
      </c>
      <c r="G371" s="9">
        <v>85.807882000000006</v>
      </c>
      <c r="H371" s="9">
        <v>12.25</v>
      </c>
      <c r="I371" s="9">
        <v>47.927244000000002</v>
      </c>
      <c r="L371" s="4">
        <f t="shared" si="85"/>
        <v>7.743124968163683E-4</v>
      </c>
      <c r="M371" s="4">
        <f t="shared" si="86"/>
        <v>8244.4159274334179</v>
      </c>
      <c r="N371" s="4" t="s">
        <v>18</v>
      </c>
      <c r="O371" s="4">
        <f t="shared" si="79"/>
        <v>1.5435218880238433</v>
      </c>
      <c r="P371" s="9">
        <f t="shared" si="80"/>
        <v>-7728.1739102300508</v>
      </c>
      <c r="Q371" s="9">
        <f t="shared" si="81"/>
        <v>48.828534808311019</v>
      </c>
      <c r="R371" s="4">
        <f t="shared" si="87"/>
        <v>0.43406674563299574</v>
      </c>
      <c r="S371" s="4">
        <f t="shared" si="88"/>
        <v>3.8883148716498197</v>
      </c>
      <c r="AH371" s="6">
        <f t="shared" si="89"/>
        <v>9.1949705210710609E-4</v>
      </c>
      <c r="AI371" s="6">
        <f t="shared" si="90"/>
        <v>2484.6553843100583</v>
      </c>
      <c r="AJ371" s="6"/>
      <c r="AK371" s="9">
        <f t="shared" si="82"/>
        <v>0.82733788086733373</v>
      </c>
      <c r="AL371" s="9">
        <f t="shared" si="83"/>
        <v>-2717.2521700678676</v>
      </c>
      <c r="AM371" s="9">
        <f t="shared" si="84"/>
        <v>25.553990445577753</v>
      </c>
      <c r="AN371" s="6">
        <f t="shared" si="91"/>
        <v>-0.18954210528436172</v>
      </c>
      <c r="AO371" s="6">
        <f t="shared" si="92"/>
        <v>3.2407934862776062</v>
      </c>
      <c r="AY371" s="6">
        <v>448691.68599999999</v>
      </c>
      <c r="AZ371" s="6">
        <v>25.325579999999999</v>
      </c>
      <c r="BA371" s="6">
        <v>14.574140999999999</v>
      </c>
      <c r="BB371" s="6">
        <v>9.9749739999999996</v>
      </c>
      <c r="BC371" s="6">
        <v>0.35555500000000001</v>
      </c>
      <c r="BD371" s="6">
        <v>21.588915</v>
      </c>
      <c r="BE371" s="6">
        <v>85.776927999999998</v>
      </c>
      <c r="BF371" s="6">
        <v>14.5</v>
      </c>
      <c r="BG371" s="6">
        <v>45.927281999999998</v>
      </c>
    </row>
    <row r="372" spans="1:59" x14ac:dyDescent="0.25">
      <c r="A372" s="9">
        <v>447254.80609999999</v>
      </c>
      <c r="B372" s="9">
        <v>24.762718</v>
      </c>
      <c r="C372" s="9">
        <v>12.252806</v>
      </c>
      <c r="D372" s="9">
        <v>-0.12357</v>
      </c>
      <c r="E372" s="9">
        <v>33.074519000000002</v>
      </c>
      <c r="F372" s="9">
        <v>21.543773000000002</v>
      </c>
      <c r="G372" s="9">
        <v>85.803280000000001</v>
      </c>
      <c r="H372" s="9">
        <v>12.25</v>
      </c>
      <c r="I372" s="9">
        <v>47.942506999999999</v>
      </c>
      <c r="L372" s="4">
        <f t="shared" si="85"/>
        <v>7.7304171800178566E-4</v>
      </c>
      <c r="M372" s="4">
        <f t="shared" si="86"/>
        <v>8238.4958313490679</v>
      </c>
      <c r="N372" s="4" t="s">
        <v>18</v>
      </c>
      <c r="O372" s="4">
        <f t="shared" si="79"/>
        <v>1.5409887054609761</v>
      </c>
      <c r="P372" s="9">
        <f t="shared" si="80"/>
        <v>-7722.6245138255235</v>
      </c>
      <c r="Q372" s="9">
        <f t="shared" si="81"/>
        <v>48.793472334478118</v>
      </c>
      <c r="R372" s="4">
        <f t="shared" si="87"/>
        <v>0.43242422695419225</v>
      </c>
      <c r="S372" s="4">
        <f t="shared" si="88"/>
        <v>3.8875965402742048</v>
      </c>
      <c r="AH372" s="6">
        <f t="shared" si="89"/>
        <v>9.1895655155579395E-4</v>
      </c>
      <c r="AI372" s="6">
        <f t="shared" si="90"/>
        <v>2464.6886665069933</v>
      </c>
      <c r="AJ372" s="6"/>
      <c r="AK372" s="9">
        <f t="shared" si="82"/>
        <v>0.82685155349988271</v>
      </c>
      <c r="AL372" s="9">
        <f t="shared" si="83"/>
        <v>-2695.4163019542798</v>
      </c>
      <c r="AM372" s="9">
        <f t="shared" si="84"/>
        <v>25.348638299283731</v>
      </c>
      <c r="AN372" s="6">
        <f t="shared" si="91"/>
        <v>-0.19013010007064068</v>
      </c>
      <c r="AO372" s="6">
        <f t="shared" si="92"/>
        <v>3.2327250125898495</v>
      </c>
      <c r="AY372" s="6">
        <v>448694.43410000001</v>
      </c>
      <c r="AZ372" s="6">
        <v>25.145344999999999</v>
      </c>
      <c r="BA372" s="6">
        <v>14.565574</v>
      </c>
      <c r="BB372" s="6">
        <v>9.8948149999999995</v>
      </c>
      <c r="BC372" s="6">
        <v>0.33106099999999999</v>
      </c>
      <c r="BD372" s="6">
        <v>21.640602999999999</v>
      </c>
      <c r="BE372" s="6">
        <v>85.772278999999997</v>
      </c>
      <c r="BF372" s="6">
        <v>14.5</v>
      </c>
      <c r="BG372" s="6">
        <v>45.869954</v>
      </c>
    </row>
    <row r="373" spans="1:59" x14ac:dyDescent="0.25">
      <c r="A373" s="9">
        <v>447256.14510000002</v>
      </c>
      <c r="B373" s="9">
        <v>24.763825000000001</v>
      </c>
      <c r="C373" s="9">
        <v>12.272261</v>
      </c>
      <c r="D373" s="9">
        <v>-0.12299300000000001</v>
      </c>
      <c r="E373" s="9">
        <v>33.081708999999996</v>
      </c>
      <c r="F373" s="9">
        <v>21.416654999999999</v>
      </c>
      <c r="G373" s="9">
        <v>85.809128000000001</v>
      </c>
      <c r="H373" s="9">
        <v>12.25</v>
      </c>
      <c r="I373" s="9">
        <v>47.915016999999999</v>
      </c>
      <c r="L373" s="4">
        <f t="shared" si="85"/>
        <v>7.7426915330303212E-4</v>
      </c>
      <c r="M373" s="4">
        <f t="shared" si="86"/>
        <v>8240.2867805999813</v>
      </c>
      <c r="N373" s="4" t="s">
        <v>18</v>
      </c>
      <c r="O373" s="4">
        <f t="shared" si="79"/>
        <v>1.543435486652545</v>
      </c>
      <c r="P373" s="9">
        <f t="shared" si="80"/>
        <v>-7724.3033188976206</v>
      </c>
      <c r="Q373" s="9">
        <f t="shared" si="81"/>
        <v>48.80407944462489</v>
      </c>
      <c r="R373" s="4">
        <f t="shared" si="87"/>
        <v>0.43401076729521265</v>
      </c>
      <c r="S373" s="4">
        <f t="shared" si="88"/>
        <v>3.8878139045419591</v>
      </c>
      <c r="AH373" s="6">
        <f t="shared" si="89"/>
        <v>9.1654830519835985E-4</v>
      </c>
      <c r="AI373" s="6">
        <f t="shared" si="90"/>
        <v>2460.594392120724</v>
      </c>
      <c r="AJ373" s="6"/>
      <c r="AK373" s="9">
        <f t="shared" si="82"/>
        <v>0.82468468038876164</v>
      </c>
      <c r="AL373" s="9">
        <f t="shared" si="83"/>
        <v>-2690.938749038412</v>
      </c>
      <c r="AM373" s="9">
        <f t="shared" si="84"/>
        <v>25.306529824519391</v>
      </c>
      <c r="AN373" s="6">
        <f t="shared" si="91"/>
        <v>-0.19275417129600853</v>
      </c>
      <c r="AO373" s="6">
        <f t="shared" si="92"/>
        <v>3.2310624582632812</v>
      </c>
      <c r="AY373" s="6">
        <v>448695.84499999997</v>
      </c>
      <c r="AZ373" s="6">
        <v>25.17652</v>
      </c>
      <c r="BA373" s="6">
        <v>14.527403</v>
      </c>
      <c r="BB373" s="6">
        <v>9.8783779999999997</v>
      </c>
      <c r="BC373" s="6">
        <v>0.33290500000000001</v>
      </c>
      <c r="BD373" s="6">
        <v>21.587533000000001</v>
      </c>
      <c r="BE373" s="6">
        <v>85.777282</v>
      </c>
      <c r="BF373" s="6">
        <v>14.5</v>
      </c>
      <c r="BG373" s="6">
        <v>45.884267000000001</v>
      </c>
    </row>
    <row r="374" spans="1:59" x14ac:dyDescent="0.25">
      <c r="A374" s="9">
        <v>447258.13569999998</v>
      </c>
      <c r="B374" s="9">
        <v>24.764386999999999</v>
      </c>
      <c r="C374" s="9">
        <v>12.265924</v>
      </c>
      <c r="D374" s="9">
        <v>-0.103324</v>
      </c>
      <c r="E374" s="9">
        <v>33.091971999999998</v>
      </c>
      <c r="F374" s="9">
        <v>21.441459999999999</v>
      </c>
      <c r="G374" s="9">
        <v>85.803094000000002</v>
      </c>
      <c r="H374" s="9">
        <v>12.25</v>
      </c>
      <c r="I374" s="9">
        <v>47.922145999999998</v>
      </c>
      <c r="L374" s="4">
        <f t="shared" si="85"/>
        <v>7.7386934566982734E-4</v>
      </c>
      <c r="M374" s="4">
        <f t="shared" si="86"/>
        <v>8242.843180066202</v>
      </c>
      <c r="N374" s="4" t="s">
        <v>18</v>
      </c>
      <c r="O374" s="4">
        <f t="shared" si="79"/>
        <v>1.5426385063178767</v>
      </c>
      <c r="P374" s="9">
        <f t="shared" si="80"/>
        <v>-7726.699643856582</v>
      </c>
      <c r="Q374" s="9">
        <f t="shared" si="81"/>
        <v>48.819220024796849</v>
      </c>
      <c r="R374" s="4">
        <f t="shared" si="87"/>
        <v>0.43349426616516751</v>
      </c>
      <c r="S374" s="4">
        <f t="shared" si="88"/>
        <v>3.8881240882865291</v>
      </c>
      <c r="AH374" s="6">
        <f t="shared" si="89"/>
        <v>9.1674237309795554E-4</v>
      </c>
      <c r="AI374" s="6">
        <f t="shared" si="90"/>
        <v>2458.2674035390769</v>
      </c>
      <c r="AJ374" s="6"/>
      <c r="AK374" s="9">
        <f t="shared" si="82"/>
        <v>0.82485929728875917</v>
      </c>
      <c r="AL374" s="9">
        <f t="shared" si="83"/>
        <v>-2688.3939233804426</v>
      </c>
      <c r="AM374" s="9">
        <f t="shared" si="84"/>
        <v>25.282597393342868</v>
      </c>
      <c r="AN374" s="6">
        <f t="shared" si="91"/>
        <v>-0.19254245593344432</v>
      </c>
      <c r="AO374" s="6">
        <f t="shared" si="92"/>
        <v>3.2301163089905804</v>
      </c>
      <c r="AY374" s="6">
        <v>448696.94400000002</v>
      </c>
      <c r="AZ374" s="6">
        <v>25.058069</v>
      </c>
      <c r="BA374" s="6">
        <v>14.530479</v>
      </c>
      <c r="BB374" s="6">
        <v>9.8690359999999995</v>
      </c>
      <c r="BC374" s="6">
        <v>0.331266</v>
      </c>
      <c r="BD374" s="6">
        <v>21.554352000000002</v>
      </c>
      <c r="BE374" s="6">
        <v>85.777189000000007</v>
      </c>
      <c r="BF374" s="6">
        <v>14.5</v>
      </c>
      <c r="BG374" s="6">
        <v>45.870848000000002</v>
      </c>
    </row>
    <row r="375" spans="1:59" x14ac:dyDescent="0.25">
      <c r="A375" s="9">
        <v>447260.283</v>
      </c>
      <c r="B375" s="9">
        <v>24.698857</v>
      </c>
      <c r="C375" s="9">
        <v>12.264331</v>
      </c>
      <c r="D375" s="9">
        <v>-9.5305000000000001E-2</v>
      </c>
      <c r="E375" s="9">
        <v>33.070365000000002</v>
      </c>
      <c r="F375" s="9">
        <v>21.410361000000002</v>
      </c>
      <c r="G375" s="9">
        <v>85.797077999999999</v>
      </c>
      <c r="H375" s="9">
        <v>12.25</v>
      </c>
      <c r="I375" s="9">
        <v>47.908833000000001</v>
      </c>
      <c r="L375" s="4">
        <f t="shared" si="85"/>
        <v>7.7376884171532286E-4</v>
      </c>
      <c r="M375" s="4">
        <f t="shared" si="86"/>
        <v>8237.4611160238528</v>
      </c>
      <c r="N375" s="4" t="s">
        <v>18</v>
      </c>
      <c r="O375" s="4">
        <f t="shared" si="79"/>
        <v>1.5424381607800628</v>
      </c>
      <c r="P375" s="9">
        <f t="shared" si="80"/>
        <v>-7721.6545894486808</v>
      </c>
      <c r="Q375" s="9">
        <f t="shared" si="81"/>
        <v>48.787344109784129</v>
      </c>
      <c r="R375" s="4">
        <f t="shared" si="87"/>
        <v>0.43336438573773295</v>
      </c>
      <c r="S375" s="4">
        <f t="shared" si="88"/>
        <v>3.8874709372115261</v>
      </c>
      <c r="AH375" s="6">
        <f t="shared" si="89"/>
        <v>9.1579897345469988E-4</v>
      </c>
      <c r="AI375" s="6">
        <f t="shared" si="90"/>
        <v>2458.376504480927</v>
      </c>
      <c r="AJ375" s="6"/>
      <c r="AK375" s="9">
        <f t="shared" si="82"/>
        <v>0.82401045252098803</v>
      </c>
      <c r="AL375" s="9">
        <f t="shared" si="83"/>
        <v>-2688.5132376213114</v>
      </c>
      <c r="AM375" s="9">
        <f t="shared" si="84"/>
        <v>25.283719466223982</v>
      </c>
      <c r="AN375" s="6">
        <f t="shared" si="91"/>
        <v>-0.19357206405483407</v>
      </c>
      <c r="AO375" s="6">
        <f t="shared" si="92"/>
        <v>3.2301606892401611</v>
      </c>
      <c r="AY375" s="6">
        <v>448697.21909999999</v>
      </c>
      <c r="AZ375" s="6">
        <v>25.025774999999999</v>
      </c>
      <c r="BA375" s="6">
        <v>14.515525999999999</v>
      </c>
      <c r="BB375" s="6">
        <v>9.8694740000000003</v>
      </c>
      <c r="BC375" s="6">
        <v>0.33078200000000002</v>
      </c>
      <c r="BD375" s="6">
        <v>21.599748999999999</v>
      </c>
      <c r="BE375" s="6">
        <v>85.776072999999997</v>
      </c>
      <c r="BF375" s="6">
        <v>14.5</v>
      </c>
      <c r="BG375" s="6">
        <v>45.883741999999998</v>
      </c>
    </row>
    <row r="376" spans="1:59" x14ac:dyDescent="0.25">
      <c r="A376" s="9">
        <v>447260.56040000002</v>
      </c>
      <c r="B376" s="9">
        <v>24.757566000000001</v>
      </c>
      <c r="C376" s="9">
        <v>12.266501999999999</v>
      </c>
      <c r="D376" s="9">
        <v>-9.1160000000000005E-2</v>
      </c>
      <c r="E376" s="9">
        <v>33.104303000000002</v>
      </c>
      <c r="F376" s="9">
        <v>21.343716000000001</v>
      </c>
      <c r="G376" s="9">
        <v>85.799662999999995</v>
      </c>
      <c r="H376" s="9">
        <v>12.25</v>
      </c>
      <c r="I376" s="9">
        <v>47.904975</v>
      </c>
      <c r="L376" s="4">
        <f t="shared" si="85"/>
        <v>7.739058122647448E-4</v>
      </c>
      <c r="M376" s="4">
        <f t="shared" si="86"/>
        <v>8245.9146953948566</v>
      </c>
      <c r="N376" s="4" t="s">
        <v>18</v>
      </c>
      <c r="O376" s="4">
        <f t="shared" si="79"/>
        <v>1.5427111991746603</v>
      </c>
      <c r="P376" s="9">
        <f t="shared" si="80"/>
        <v>-7729.5788295789807</v>
      </c>
      <c r="Q376" s="9">
        <f t="shared" si="81"/>
        <v>48.837411439987399</v>
      </c>
      <c r="R376" s="4">
        <f t="shared" si="87"/>
        <v>0.43354138747311366</v>
      </c>
      <c r="S376" s="4">
        <f t="shared" si="88"/>
        <v>3.8884966470186519</v>
      </c>
      <c r="AH376" s="6">
        <f t="shared" si="89"/>
        <v>9.1099251220798383E-4</v>
      </c>
      <c r="AI376" s="6">
        <f t="shared" si="90"/>
        <v>2457.4997115235947</v>
      </c>
      <c r="AJ376" s="6"/>
      <c r="AK376" s="9">
        <f t="shared" si="82"/>
        <v>0.81968573233486408</v>
      </c>
      <c r="AL376" s="9">
        <f t="shared" si="83"/>
        <v>-2687.5543651832836</v>
      </c>
      <c r="AM376" s="9">
        <f t="shared" si="84"/>
        <v>25.274701894211415</v>
      </c>
      <c r="AN376" s="6">
        <f t="shared" si="91"/>
        <v>-0.19883426543430074</v>
      </c>
      <c r="AO376" s="6">
        <f t="shared" si="92"/>
        <v>3.2298039703448493</v>
      </c>
      <c r="AY376" s="6">
        <v>448700.21909999999</v>
      </c>
      <c r="AZ376" s="6">
        <v>25.150501999999999</v>
      </c>
      <c r="BA376" s="6">
        <v>14.439342999999999</v>
      </c>
      <c r="BB376" s="6">
        <v>9.8659540000000003</v>
      </c>
      <c r="BC376" s="6">
        <v>0.32947799999999999</v>
      </c>
      <c r="BD376" s="6">
        <v>21.659716</v>
      </c>
      <c r="BE376" s="6">
        <v>85.773319999999998</v>
      </c>
      <c r="BF376" s="6">
        <v>14.5</v>
      </c>
      <c r="BG376" s="6">
        <v>45.987543000000002</v>
      </c>
    </row>
    <row r="377" spans="1:59" x14ac:dyDescent="0.25">
      <c r="A377" s="9">
        <v>447262.8934</v>
      </c>
      <c r="B377" s="9">
        <v>24.762910000000002</v>
      </c>
      <c r="C377" s="9">
        <v>12.230737</v>
      </c>
      <c r="D377" s="9">
        <v>-7.4815999999999994E-2</v>
      </c>
      <c r="E377" s="9">
        <v>33.058891000000003</v>
      </c>
      <c r="F377" s="9">
        <v>21.450344999999999</v>
      </c>
      <c r="G377" s="9">
        <v>85.800703999999996</v>
      </c>
      <c r="H377" s="9">
        <v>12.25</v>
      </c>
      <c r="I377" s="9">
        <v>47.943947999999999</v>
      </c>
      <c r="L377" s="4">
        <f t="shared" si="85"/>
        <v>7.7164936284047957E-4</v>
      </c>
      <c r="M377" s="4">
        <f t="shared" si="86"/>
        <v>8234.6030698896393</v>
      </c>
      <c r="N377" s="4" t="s">
        <v>18</v>
      </c>
      <c r="O377" s="4">
        <f t="shared" si="79"/>
        <v>1.5382131714534337</v>
      </c>
      <c r="P377" s="9">
        <f t="shared" si="80"/>
        <v>-7718.9755060832767</v>
      </c>
      <c r="Q377" s="9">
        <f t="shared" si="81"/>
        <v>48.770416991310661</v>
      </c>
      <c r="R377" s="4">
        <f t="shared" si="87"/>
        <v>0.43062146450457994</v>
      </c>
      <c r="S377" s="4">
        <f t="shared" si="88"/>
        <v>3.8871239198455618</v>
      </c>
      <c r="AH377" s="6">
        <f t="shared" si="89"/>
        <v>9.1010728246181116E-4</v>
      </c>
      <c r="AI377" s="6">
        <f t="shared" si="90"/>
        <v>2459.5711348852919</v>
      </c>
      <c r="AJ377" s="6"/>
      <c r="AK377" s="9">
        <f t="shared" si="82"/>
        <v>0.818889227223074</v>
      </c>
      <c r="AL377" s="9">
        <f t="shared" si="83"/>
        <v>-2689.8197013181234</v>
      </c>
      <c r="AM377" s="9">
        <f t="shared" si="84"/>
        <v>25.296005908091097</v>
      </c>
      <c r="AN377" s="6">
        <f t="shared" si="91"/>
        <v>-0.19980645797255395</v>
      </c>
      <c r="AO377" s="6">
        <f t="shared" si="92"/>
        <v>3.2306465140254024</v>
      </c>
      <c r="AY377" s="6">
        <v>448700.50799999997</v>
      </c>
      <c r="AZ377" s="6">
        <v>25.114339999999999</v>
      </c>
      <c r="BA377" s="6">
        <v>14.425312</v>
      </c>
      <c r="BB377" s="6">
        <v>9.8742699999999992</v>
      </c>
      <c r="BC377" s="6">
        <v>0.33849299999999999</v>
      </c>
      <c r="BD377" s="6">
        <v>21.590495000000001</v>
      </c>
      <c r="BE377" s="6">
        <v>85.773767000000007</v>
      </c>
      <c r="BF377" s="6">
        <v>14.5</v>
      </c>
      <c r="BG377" s="6">
        <v>46.008094999999997</v>
      </c>
    </row>
    <row r="378" spans="1:59" x14ac:dyDescent="0.25">
      <c r="A378" s="9">
        <v>447263.3541</v>
      </c>
      <c r="B378" s="9">
        <v>24.838947999999998</v>
      </c>
      <c r="C378" s="9">
        <v>12.255488</v>
      </c>
      <c r="D378" s="9">
        <v>-7.6147999999999993E-2</v>
      </c>
      <c r="E378" s="9">
        <v>33.074519000000002</v>
      </c>
      <c r="F378" s="9">
        <v>21.453811999999999</v>
      </c>
      <c r="G378" s="9">
        <v>85.795998999999995</v>
      </c>
      <c r="H378" s="9">
        <v>12.25</v>
      </c>
      <c r="I378" s="9">
        <v>47.920482999999997</v>
      </c>
      <c r="L378" s="4">
        <f t="shared" si="85"/>
        <v>7.7321092804948251E-4</v>
      </c>
      <c r="M378" s="4">
        <f t="shared" si="86"/>
        <v>8238.4958313490679</v>
      </c>
      <c r="N378" s="4" t="s">
        <v>18</v>
      </c>
      <c r="O378" s="4">
        <f t="shared" si="79"/>
        <v>1.5413260103777475</v>
      </c>
      <c r="P378" s="9">
        <f t="shared" si="80"/>
        <v>-7722.6245138255235</v>
      </c>
      <c r="Q378" s="9">
        <f t="shared" si="81"/>
        <v>48.793472334478118</v>
      </c>
      <c r="R378" s="4">
        <f t="shared" si="87"/>
        <v>0.43264309163818093</v>
      </c>
      <c r="S378" s="4">
        <f t="shared" si="88"/>
        <v>3.8875965402742048</v>
      </c>
      <c r="AH378" s="6">
        <f t="shared" si="89"/>
        <v>9.0922943436201457E-4</v>
      </c>
      <c r="AI378" s="6">
        <f t="shared" si="90"/>
        <v>2457.3001913080197</v>
      </c>
      <c r="AJ378" s="6"/>
      <c r="AK378" s="9">
        <f t="shared" si="82"/>
        <v>0.81809936391144644</v>
      </c>
      <c r="AL378" s="9">
        <f t="shared" si="83"/>
        <v>-2687.3361672222441</v>
      </c>
      <c r="AM378" s="9">
        <f t="shared" si="84"/>
        <v>25.272649884216513</v>
      </c>
      <c r="AN378" s="6">
        <f t="shared" si="91"/>
        <v>-0.20077147798210418</v>
      </c>
      <c r="AO378" s="6">
        <f t="shared" si="92"/>
        <v>3.2297227787522602</v>
      </c>
      <c r="AY378" s="6">
        <v>448702.69620000001</v>
      </c>
      <c r="AZ378" s="6">
        <v>25.132052999999999</v>
      </c>
      <c r="BA378" s="6">
        <v>14.411398</v>
      </c>
      <c r="BB378" s="6">
        <v>9.8651529999999994</v>
      </c>
      <c r="BC378" s="6">
        <v>0.32811800000000002</v>
      </c>
      <c r="BD378" s="6">
        <v>21.622564000000001</v>
      </c>
      <c r="BE378" s="6">
        <v>85.776965000000004</v>
      </c>
      <c r="BF378" s="6">
        <v>14.5</v>
      </c>
      <c r="BG378" s="6">
        <v>46.086328000000002</v>
      </c>
    </row>
    <row r="379" spans="1:59" x14ac:dyDescent="0.25">
      <c r="A379" s="9">
        <v>447264.13909999997</v>
      </c>
      <c r="B379" s="9">
        <v>24.645329</v>
      </c>
      <c r="C379" s="9">
        <v>12.267734000000001</v>
      </c>
      <c r="D379" s="9">
        <v>-8.5516999999999996E-2</v>
      </c>
      <c r="E379" s="9">
        <v>33.061723000000001</v>
      </c>
      <c r="F379" s="9">
        <v>21.392959000000001</v>
      </c>
      <c r="G379" s="9">
        <v>85.804135000000002</v>
      </c>
      <c r="H379" s="9">
        <v>12.25</v>
      </c>
      <c r="I379" s="9">
        <v>47.905118999999999</v>
      </c>
      <c r="L379" s="4">
        <f t="shared" si="85"/>
        <v>7.7398354037017472E-4</v>
      </c>
      <c r="M379" s="4">
        <f t="shared" si="86"/>
        <v>8235.3084896780383</v>
      </c>
      <c r="N379" s="4" t="s">
        <v>18</v>
      </c>
      <c r="O379" s="4">
        <f t="shared" si="79"/>
        <v>1.5428661431185318</v>
      </c>
      <c r="P379" s="9">
        <f t="shared" si="80"/>
        <v>-7719.6367544788509</v>
      </c>
      <c r="Q379" s="9">
        <f t="shared" si="81"/>
        <v>48.774594923986001</v>
      </c>
      <c r="R379" s="4">
        <f t="shared" si="87"/>
        <v>0.43364181856059797</v>
      </c>
      <c r="S379" s="4">
        <f t="shared" si="88"/>
        <v>3.8872095814820895</v>
      </c>
      <c r="AH379" s="6">
        <f t="shared" si="89"/>
        <v>9.1022463171189184E-4</v>
      </c>
      <c r="AI379" s="6">
        <f t="shared" si="90"/>
        <v>2447.3157115064</v>
      </c>
      <c r="AJ379" s="6"/>
      <c r="AK379" s="9">
        <f t="shared" si="82"/>
        <v>0.81899481481540037</v>
      </c>
      <c r="AL379" s="9">
        <f t="shared" si="83"/>
        <v>-2676.4170073342084</v>
      </c>
      <c r="AM379" s="9">
        <f t="shared" si="84"/>
        <v>25.169962282923464</v>
      </c>
      <c r="AN379" s="6">
        <f t="shared" si="91"/>
        <v>-0.19967752626583649</v>
      </c>
      <c r="AO379" s="6">
        <f t="shared" si="92"/>
        <v>3.2256513106527946</v>
      </c>
      <c r="AY379" s="6">
        <v>448704.38010000001</v>
      </c>
      <c r="AZ379" s="6">
        <v>25.138325999999999</v>
      </c>
      <c r="BA379" s="6">
        <v>14.427172000000001</v>
      </c>
      <c r="BB379" s="6">
        <v>9.8250689999999992</v>
      </c>
      <c r="BC379" s="6">
        <v>0.33443299999999998</v>
      </c>
      <c r="BD379" s="6">
        <v>21.516556000000001</v>
      </c>
      <c r="BE379" s="6">
        <v>85.775264000000007</v>
      </c>
      <c r="BF379" s="6">
        <v>14.5</v>
      </c>
      <c r="BG379" s="6">
        <v>46.119107</v>
      </c>
    </row>
    <row r="380" spans="1:59" x14ac:dyDescent="0.25">
      <c r="A380" s="9">
        <v>447265.55810000002</v>
      </c>
      <c r="B380" s="9">
        <v>24.758112000000001</v>
      </c>
      <c r="C380" s="9">
        <v>12.267282</v>
      </c>
      <c r="D380" s="9">
        <v>-0.105875</v>
      </c>
      <c r="E380" s="9">
        <v>33.057830000000003</v>
      </c>
      <c r="F380" s="9">
        <v>21.452197000000002</v>
      </c>
      <c r="G380" s="9">
        <v>85.800201999999999</v>
      </c>
      <c r="H380" s="9">
        <v>12.25</v>
      </c>
      <c r="I380" s="9">
        <v>47.896377000000001</v>
      </c>
      <c r="L380" s="4">
        <f t="shared" si="85"/>
        <v>7.7395502324058513E-4</v>
      </c>
      <c r="M380" s="4">
        <f t="shared" si="86"/>
        <v>8234.3387865578989</v>
      </c>
      <c r="N380" s="4" t="s">
        <v>18</v>
      </c>
      <c r="O380" s="4">
        <f t="shared" si="79"/>
        <v>1.5428092968014619</v>
      </c>
      <c r="P380" s="9">
        <f t="shared" si="80"/>
        <v>-7718.727771426602</v>
      </c>
      <c r="Q380" s="9">
        <f t="shared" si="81"/>
        <v>48.768851741816128</v>
      </c>
      <c r="R380" s="4">
        <f t="shared" si="87"/>
        <v>0.43360497326161362</v>
      </c>
      <c r="S380" s="4">
        <f t="shared" si="88"/>
        <v>3.8870918250899829</v>
      </c>
      <c r="AH380" s="6">
        <f t="shared" si="89"/>
        <v>9.1082645671002038E-4</v>
      </c>
      <c r="AI380" s="6">
        <f t="shared" si="90"/>
        <v>2444.5782244038201</v>
      </c>
      <c r="AJ380" s="6"/>
      <c r="AK380" s="9">
        <f t="shared" si="82"/>
        <v>0.81953632021497036</v>
      </c>
      <c r="AL380" s="9">
        <f t="shared" si="83"/>
        <v>-2673.4232550347988</v>
      </c>
      <c r="AM380" s="9">
        <f t="shared" si="84"/>
        <v>25.141807988486512</v>
      </c>
      <c r="AN380" s="6">
        <f t="shared" si="91"/>
        <v>-0.19901656181089608</v>
      </c>
      <c r="AO380" s="6">
        <f t="shared" si="92"/>
        <v>3.2245321173815622</v>
      </c>
      <c r="AY380" s="6">
        <v>448705.49900000001</v>
      </c>
      <c r="AZ380" s="6">
        <v>25.089986</v>
      </c>
      <c r="BA380" s="6">
        <v>14.436711000000001</v>
      </c>
      <c r="BB380" s="6">
        <v>9.8140789999999996</v>
      </c>
      <c r="BC380" s="6">
        <v>0.30979000000000001</v>
      </c>
      <c r="BD380" s="6">
        <v>21.636728999999999</v>
      </c>
      <c r="BE380" s="6">
        <v>85.776072999999997</v>
      </c>
      <c r="BF380" s="6">
        <v>14.5</v>
      </c>
      <c r="BG380" s="6">
        <v>46.133580000000002</v>
      </c>
    </row>
    <row r="381" spans="1:59" x14ac:dyDescent="0.25">
      <c r="A381" s="9">
        <v>447268.641</v>
      </c>
      <c r="B381" s="9">
        <v>24.747952000000002</v>
      </c>
      <c r="C381" s="9">
        <v>12.256276</v>
      </c>
      <c r="D381" s="9">
        <v>-0.117685</v>
      </c>
      <c r="E381" s="9">
        <v>33.086849999999998</v>
      </c>
      <c r="F381" s="9">
        <v>21.429243</v>
      </c>
      <c r="G381" s="9">
        <v>85.805149</v>
      </c>
      <c r="H381" s="9">
        <v>12.25</v>
      </c>
      <c r="I381" s="9">
        <v>47.900446000000002</v>
      </c>
      <c r="L381" s="4">
        <f t="shared" si="85"/>
        <v>7.7326064375328007E-4</v>
      </c>
      <c r="M381" s="4">
        <f t="shared" si="86"/>
        <v>8241.5673466777207</v>
      </c>
      <c r="N381" s="4" t="s">
        <v>18</v>
      </c>
      <c r="O381" s="4">
        <f t="shared" si="79"/>
        <v>1.5414251141340545</v>
      </c>
      <c r="P381" s="9">
        <f t="shared" si="80"/>
        <v>-7725.5036995479195</v>
      </c>
      <c r="Q381" s="9">
        <f t="shared" si="81"/>
        <v>48.811663749668647</v>
      </c>
      <c r="R381" s="4">
        <f t="shared" si="87"/>
        <v>0.43270738729640196</v>
      </c>
      <c r="S381" s="4">
        <f t="shared" si="88"/>
        <v>3.8879692955641616</v>
      </c>
      <c r="AH381" s="6">
        <f t="shared" si="89"/>
        <v>9.1052292593467744E-4</v>
      </c>
      <c r="AI381" s="6">
        <f t="shared" si="90"/>
        <v>2443.8777863935884</v>
      </c>
      <c r="AJ381" s="6"/>
      <c r="AK381" s="9">
        <f t="shared" si="82"/>
        <v>0.81926321166299099</v>
      </c>
      <c r="AL381" s="9">
        <f t="shared" si="83"/>
        <v>-2672.6572467121482</v>
      </c>
      <c r="AM381" s="9">
        <f t="shared" si="84"/>
        <v>25.134604178117392</v>
      </c>
      <c r="AN381" s="6">
        <f t="shared" si="91"/>
        <v>-0.19934986499923021</v>
      </c>
      <c r="AO381" s="6">
        <f t="shared" si="92"/>
        <v>3.2242455491835553</v>
      </c>
      <c r="AY381" s="6">
        <v>448705.83100000001</v>
      </c>
      <c r="AZ381" s="6">
        <v>25.119506000000001</v>
      </c>
      <c r="BA381" s="6">
        <v>14.431900000000001</v>
      </c>
      <c r="BB381" s="6">
        <v>9.8112670000000008</v>
      </c>
      <c r="BC381" s="6">
        <v>0.31647700000000001</v>
      </c>
      <c r="BD381" s="6">
        <v>21.605166000000001</v>
      </c>
      <c r="BE381" s="6">
        <v>85.775812000000002</v>
      </c>
      <c r="BF381" s="6">
        <v>14.5</v>
      </c>
      <c r="BG381" s="6">
        <v>46.145698000000003</v>
      </c>
    </row>
    <row r="382" spans="1:59" x14ac:dyDescent="0.25">
      <c r="A382" s="9">
        <v>447269.11810000002</v>
      </c>
      <c r="B382" s="9">
        <v>24.709561999999998</v>
      </c>
      <c r="C382" s="9">
        <v>12.245858</v>
      </c>
      <c r="D382" s="9">
        <v>-0.115235</v>
      </c>
      <c r="E382" s="9">
        <v>33.083702000000002</v>
      </c>
      <c r="F382" s="9">
        <v>21.513282</v>
      </c>
      <c r="G382" s="9">
        <v>85.802526</v>
      </c>
      <c r="H382" s="9">
        <v>12.25</v>
      </c>
      <c r="I382" s="9">
        <v>47.910257000000001</v>
      </c>
      <c r="L382" s="4">
        <f t="shared" si="85"/>
        <v>7.7260336177083938E-4</v>
      </c>
      <c r="M382" s="4">
        <f t="shared" si="86"/>
        <v>8240.78321479429</v>
      </c>
      <c r="N382" s="4" t="s">
        <v>18</v>
      </c>
      <c r="O382" s="4">
        <f t="shared" si="79"/>
        <v>1.5401148819853132</v>
      </c>
      <c r="P382" s="9">
        <f t="shared" si="80"/>
        <v>-7724.7686677861739</v>
      </c>
      <c r="Q382" s="9">
        <f t="shared" si="81"/>
        <v>48.807019635239996</v>
      </c>
      <c r="R382" s="4">
        <f t="shared" si="87"/>
        <v>0.4318570123349556</v>
      </c>
      <c r="S382" s="4">
        <f t="shared" si="88"/>
        <v>3.8878741474988301</v>
      </c>
      <c r="AH382" s="6">
        <f t="shared" si="89"/>
        <v>9.0800837125122938E-4</v>
      </c>
      <c r="AI382" s="6">
        <f t="shared" si="90"/>
        <v>2446.2159839761098</v>
      </c>
      <c r="AJ382" s="6"/>
      <c r="AK382" s="9">
        <f t="shared" si="82"/>
        <v>0.81700068527602587</v>
      </c>
      <c r="AL382" s="9">
        <f t="shared" si="83"/>
        <v>-2675.2143306825346</v>
      </c>
      <c r="AM382" s="9">
        <f t="shared" si="84"/>
        <v>25.158651890754296</v>
      </c>
      <c r="AN382" s="6">
        <f t="shared" si="91"/>
        <v>-0.20211534535134043</v>
      </c>
      <c r="AO382" s="6">
        <f t="shared" si="92"/>
        <v>3.2252018489481453</v>
      </c>
      <c r="AY382" s="6">
        <v>448708.163</v>
      </c>
      <c r="AZ382" s="6">
        <v>25.077618999999999</v>
      </c>
      <c r="BA382" s="6">
        <v>14.392044</v>
      </c>
      <c r="BB382" s="6">
        <v>9.8206539999999993</v>
      </c>
      <c r="BC382" s="6">
        <v>0.29846499999999998</v>
      </c>
      <c r="BD382" s="6">
        <v>21.587496999999999</v>
      </c>
      <c r="BE382" s="6">
        <v>85.777635000000004</v>
      </c>
      <c r="BF382" s="6">
        <v>14.5</v>
      </c>
      <c r="BG382" s="6">
        <v>46.265006999999997</v>
      </c>
    </row>
    <row r="383" spans="1:59" x14ac:dyDescent="0.25">
      <c r="A383" s="9">
        <v>447271.95500000002</v>
      </c>
      <c r="B383" s="9">
        <v>24.746476000000001</v>
      </c>
      <c r="C383" s="9">
        <v>12.277775999999999</v>
      </c>
      <c r="D383" s="9">
        <v>-5.4038000000000003E-2</v>
      </c>
      <c r="E383" s="9">
        <v>33.077257000000003</v>
      </c>
      <c r="F383" s="9">
        <v>21.388010999999999</v>
      </c>
      <c r="G383" s="9">
        <v>85.798062999999999</v>
      </c>
      <c r="H383" s="9">
        <v>12.25</v>
      </c>
      <c r="I383" s="9">
        <v>47.873336999999999</v>
      </c>
      <c r="L383" s="4">
        <f t="shared" si="85"/>
        <v>7.7461710013862061E-4</v>
      </c>
      <c r="M383" s="4">
        <f t="shared" si="86"/>
        <v>8239.1778367800835</v>
      </c>
      <c r="N383" s="4" t="s">
        <v>18</v>
      </c>
      <c r="O383" s="4">
        <f t="shared" si="79"/>
        <v>1.5441290871805071</v>
      </c>
      <c r="P383" s="9">
        <f t="shared" si="80"/>
        <v>-7723.2638140045783</v>
      </c>
      <c r="Q383" s="9">
        <f t="shared" si="81"/>
        <v>48.797511592834425</v>
      </c>
      <c r="R383" s="4">
        <f t="shared" si="87"/>
        <v>0.43446005379468072</v>
      </c>
      <c r="S383" s="4">
        <f t="shared" si="88"/>
        <v>3.8876793196088535</v>
      </c>
      <c r="AH383" s="6">
        <f t="shared" si="89"/>
        <v>9.0880849124559627E-4</v>
      </c>
      <c r="AI383" s="6">
        <f t="shared" si="90"/>
        <v>2447.6960702694246</v>
      </c>
      <c r="AJ383" s="6"/>
      <c r="AK383" s="9">
        <f t="shared" si="82"/>
        <v>0.81772061099961801</v>
      </c>
      <c r="AL383" s="9">
        <f t="shared" si="83"/>
        <v>-2676.8329727355913</v>
      </c>
      <c r="AM383" s="9">
        <f t="shared" si="84"/>
        <v>25.173874167145961</v>
      </c>
      <c r="AN383" s="6">
        <f t="shared" si="91"/>
        <v>-0.20123455206654584</v>
      </c>
      <c r="AO383" s="6">
        <f t="shared" si="92"/>
        <v>3.225806717332389</v>
      </c>
      <c r="AY383" s="6">
        <v>448708.43209999998</v>
      </c>
      <c r="AZ383" s="6">
        <v>25.090724000000002</v>
      </c>
      <c r="BA383" s="6">
        <v>14.404726</v>
      </c>
      <c r="BB383" s="6">
        <v>9.8265960000000003</v>
      </c>
      <c r="BC383" s="6">
        <v>0.29960100000000001</v>
      </c>
      <c r="BD383" s="6">
        <v>21.667822999999999</v>
      </c>
      <c r="BE383" s="6">
        <v>85.773097000000007</v>
      </c>
      <c r="BF383" s="6">
        <v>14.5</v>
      </c>
      <c r="BG383" s="6">
        <v>46.261856999999999</v>
      </c>
    </row>
    <row r="384" spans="1:59" x14ac:dyDescent="0.25">
      <c r="A384" s="9">
        <v>447272.20659999998</v>
      </c>
      <c r="B384" s="9">
        <v>24.745369</v>
      </c>
      <c r="C384" s="9">
        <v>12.281036</v>
      </c>
      <c r="D384" s="9">
        <v>-5.7949000000000001E-2</v>
      </c>
      <c r="E384" s="9">
        <v>33.082304999999998</v>
      </c>
      <c r="F384" s="9">
        <v>21.402585999999999</v>
      </c>
      <c r="G384" s="9">
        <v>85.797523999999996</v>
      </c>
      <c r="H384" s="9">
        <v>12.25</v>
      </c>
      <c r="I384" s="9">
        <v>47.867463999999998</v>
      </c>
      <c r="L384" s="4">
        <f t="shared" si="85"/>
        <v>7.7482277678123503E-4</v>
      </c>
      <c r="M384" s="4">
        <f t="shared" si="86"/>
        <v>8240.4352375893468</v>
      </c>
      <c r="N384" s="4" t="s">
        <v>18</v>
      </c>
      <c r="O384" s="4">
        <f t="shared" si="79"/>
        <v>1.5445390849540621</v>
      </c>
      <c r="P384" s="9">
        <f t="shared" si="80"/>
        <v>-7724.4424799300214</v>
      </c>
      <c r="Q384" s="9">
        <f t="shared" si="81"/>
        <v>48.804958698817856</v>
      </c>
      <c r="R384" s="4">
        <f t="shared" si="87"/>
        <v>0.43472553895081506</v>
      </c>
      <c r="S384" s="4">
        <f t="shared" si="88"/>
        <v>3.8878319203775766</v>
      </c>
      <c r="AH384" s="6">
        <f t="shared" si="89"/>
        <v>9.0915959263091818E-4</v>
      </c>
      <c r="AI384" s="6">
        <f t="shared" si="90"/>
        <v>2442.1261931901904</v>
      </c>
      <c r="AJ384" s="6"/>
      <c r="AK384" s="9">
        <f t="shared" si="82"/>
        <v>0.81803652226375545</v>
      </c>
      <c r="AL384" s="9">
        <f t="shared" si="83"/>
        <v>-2670.7416810916343</v>
      </c>
      <c r="AM384" s="9">
        <f t="shared" si="84"/>
        <v>25.116589528574114</v>
      </c>
      <c r="AN384" s="6">
        <f t="shared" si="91"/>
        <v>-0.20084829513189337</v>
      </c>
      <c r="AO384" s="6">
        <f t="shared" si="92"/>
        <v>3.2235285652082033</v>
      </c>
      <c r="AY384" s="6">
        <v>448709.98300000001</v>
      </c>
      <c r="AZ384" s="6">
        <v>25.034074</v>
      </c>
      <c r="BA384" s="6">
        <v>14.410291000000001</v>
      </c>
      <c r="BB384" s="6">
        <v>9.8042350000000003</v>
      </c>
      <c r="BC384" s="6">
        <v>0.27229500000000001</v>
      </c>
      <c r="BD384" s="6">
        <v>21.612804000000001</v>
      </c>
      <c r="BE384" s="6">
        <v>85.783186000000001</v>
      </c>
      <c r="BF384" s="6">
        <v>14.5</v>
      </c>
      <c r="BG384" s="6">
        <v>46.301354000000003</v>
      </c>
    </row>
    <row r="385" spans="1:59" x14ac:dyDescent="0.25">
      <c r="A385" s="9">
        <v>447274.26299999998</v>
      </c>
      <c r="B385" s="9">
        <v>24.746476000000001</v>
      </c>
      <c r="C385" s="9">
        <v>12.273099</v>
      </c>
      <c r="D385" s="9">
        <v>-4.5962999999999997E-2</v>
      </c>
      <c r="E385" s="9">
        <v>33.079920999999999</v>
      </c>
      <c r="F385" s="9">
        <v>21.413557999999998</v>
      </c>
      <c r="G385" s="9">
        <v>85.802192000000005</v>
      </c>
      <c r="H385" s="9">
        <v>12.25</v>
      </c>
      <c r="I385" s="9">
        <v>47.849991000000003</v>
      </c>
      <c r="L385" s="4">
        <f t="shared" si="85"/>
        <v>7.7432202355656309E-4</v>
      </c>
      <c r="M385" s="4">
        <f t="shared" si="86"/>
        <v>8239.8414096318811</v>
      </c>
      <c r="N385" s="4" t="s">
        <v>18</v>
      </c>
      <c r="O385" s="4">
        <f t="shared" si="79"/>
        <v>1.5435408787182627</v>
      </c>
      <c r="P385" s="9">
        <f t="shared" si="80"/>
        <v>-7723.8858358004136</v>
      </c>
      <c r="Q385" s="9">
        <f t="shared" si="81"/>
        <v>48.801441682045962</v>
      </c>
      <c r="R385" s="4">
        <f t="shared" si="87"/>
        <v>0.43407904903973193</v>
      </c>
      <c r="S385" s="4">
        <f t="shared" si="88"/>
        <v>3.887759855087602</v>
      </c>
      <c r="AH385" s="6">
        <f t="shared" si="89"/>
        <v>9.0967365805546478E-4</v>
      </c>
      <c r="AI385" s="6">
        <f t="shared" si="90"/>
        <v>2442.6921231899228</v>
      </c>
      <c r="AJ385" s="6"/>
      <c r="AK385" s="9">
        <f t="shared" si="82"/>
        <v>0.81849906403917161</v>
      </c>
      <c r="AL385" s="9">
        <f t="shared" si="83"/>
        <v>-2671.3605896652698</v>
      </c>
      <c r="AM385" s="9">
        <f t="shared" si="84"/>
        <v>25.122409961418583</v>
      </c>
      <c r="AN385" s="6">
        <f t="shared" si="91"/>
        <v>-0.20028302567902753</v>
      </c>
      <c r="AO385" s="6">
        <f t="shared" si="92"/>
        <v>3.223760274952808</v>
      </c>
      <c r="AY385" s="6">
        <v>448711.7</v>
      </c>
      <c r="AZ385" s="6">
        <v>25.085737999999999</v>
      </c>
      <c r="BA385" s="6">
        <v>14.418438999999999</v>
      </c>
      <c r="BB385" s="6">
        <v>9.8065069999999999</v>
      </c>
      <c r="BC385" s="6">
        <v>0.27130799999999999</v>
      </c>
      <c r="BD385" s="6">
        <v>21.624144000000001</v>
      </c>
      <c r="BE385" s="6">
        <v>85.774919999999995</v>
      </c>
      <c r="BF385" s="6">
        <v>14.5</v>
      </c>
      <c r="BG385" s="6">
        <v>46.343708999999997</v>
      </c>
    </row>
    <row r="386" spans="1:59" x14ac:dyDescent="0.25">
      <c r="A386" s="9">
        <v>447274.85399999999</v>
      </c>
      <c r="B386" s="9">
        <v>24.723959000000001</v>
      </c>
      <c r="C386" s="9">
        <v>12.276325999999999</v>
      </c>
      <c r="D386" s="9">
        <v>-4.9306999999999997E-2</v>
      </c>
      <c r="E386" s="9">
        <v>33.087426999999998</v>
      </c>
      <c r="F386" s="9">
        <v>21.418876000000001</v>
      </c>
      <c r="G386" s="9">
        <v>85.798890999999998</v>
      </c>
      <c r="H386" s="9">
        <v>12.25</v>
      </c>
      <c r="I386" s="9">
        <v>47.841791999999998</v>
      </c>
      <c r="L386" s="4">
        <f t="shared" si="85"/>
        <v>7.7452561819635346E-4</v>
      </c>
      <c r="M386" s="4">
        <f t="shared" si="86"/>
        <v>8241.7110709778281</v>
      </c>
      <c r="N386" s="4" t="s">
        <v>18</v>
      </c>
      <c r="O386" s="4">
        <f t="shared" si="79"/>
        <v>1.5439467262076068</v>
      </c>
      <c r="P386" s="9">
        <f t="shared" si="80"/>
        <v>-7725.6384242386839</v>
      </c>
      <c r="Q386" s="9">
        <f t="shared" si="81"/>
        <v>48.812514973946065</v>
      </c>
      <c r="R386" s="4">
        <f t="shared" si="87"/>
        <v>0.43434194725576625</v>
      </c>
      <c r="S386" s="4">
        <f t="shared" si="88"/>
        <v>3.8879867343644379</v>
      </c>
      <c r="AH386" s="6">
        <f t="shared" si="89"/>
        <v>9.0857158456062175E-4</v>
      </c>
      <c r="AI386" s="6">
        <f t="shared" si="90"/>
        <v>2441.518416253858</v>
      </c>
      <c r="AJ386" s="6"/>
      <c r="AK386" s="9">
        <f t="shared" si="82"/>
        <v>0.81750744895166916</v>
      </c>
      <c r="AL386" s="9">
        <f t="shared" si="83"/>
        <v>-2670.0770081516384</v>
      </c>
      <c r="AM386" s="9">
        <f t="shared" si="84"/>
        <v>25.110338711610861</v>
      </c>
      <c r="AN386" s="6">
        <f t="shared" si="91"/>
        <v>-0.20149526438475621</v>
      </c>
      <c r="AO386" s="6">
        <f t="shared" si="92"/>
        <v>3.2232796621908566</v>
      </c>
      <c r="AY386" s="6">
        <v>448712.83799999999</v>
      </c>
      <c r="AZ386" s="6">
        <v>25.097176999999999</v>
      </c>
      <c r="BA386" s="6">
        <v>14.400971</v>
      </c>
      <c r="BB386" s="6">
        <v>9.8017950000000003</v>
      </c>
      <c r="BC386" s="6">
        <v>0.25234600000000001</v>
      </c>
      <c r="BD386" s="6">
        <v>21.723949000000001</v>
      </c>
      <c r="BE386" s="6">
        <v>85.773999000000003</v>
      </c>
      <c r="BF386" s="6">
        <v>14.5</v>
      </c>
      <c r="BG386" s="6">
        <v>46.399855000000002</v>
      </c>
    </row>
    <row r="387" spans="1:59" x14ac:dyDescent="0.25">
      <c r="A387" s="9">
        <v>447276.55910000001</v>
      </c>
      <c r="B387" s="9">
        <v>24.885437</v>
      </c>
      <c r="C387" s="9">
        <v>12.287214000000001</v>
      </c>
      <c r="D387" s="9">
        <v>-6.8156999999999995E-2</v>
      </c>
      <c r="E387" s="9">
        <v>33.053043000000002</v>
      </c>
      <c r="F387" s="9">
        <v>21.418876000000001</v>
      </c>
      <c r="G387" s="9">
        <v>85.801558999999997</v>
      </c>
      <c r="H387" s="9">
        <v>12.25</v>
      </c>
      <c r="I387" s="9">
        <v>47.808756000000002</v>
      </c>
      <c r="L387" s="4">
        <f t="shared" si="85"/>
        <v>7.7521255294628777E-4</v>
      </c>
      <c r="M387" s="4">
        <f t="shared" si="86"/>
        <v>8233.1463979537075</v>
      </c>
      <c r="N387" s="4" t="s">
        <v>18</v>
      </c>
      <c r="O387" s="4">
        <f t="shared" si="79"/>
        <v>1.5453160684648057</v>
      </c>
      <c r="P387" s="9">
        <f t="shared" si="80"/>
        <v>-7717.6100468257482</v>
      </c>
      <c r="Q387" s="9">
        <f t="shared" si="81"/>
        <v>48.761789678356784</v>
      </c>
      <c r="R387" s="4">
        <f t="shared" si="87"/>
        <v>0.43522846448521174</v>
      </c>
      <c r="S387" s="4">
        <f t="shared" si="88"/>
        <v>3.8869470077614214</v>
      </c>
      <c r="AH387" s="6">
        <f t="shared" si="89"/>
        <v>9.0934047451262843E-4</v>
      </c>
      <c r="AI387" s="6">
        <f t="shared" si="90"/>
        <v>2439.2357654978941</v>
      </c>
      <c r="AJ387" s="6"/>
      <c r="AK387" s="9">
        <f t="shared" si="82"/>
        <v>0.81819927475149701</v>
      </c>
      <c r="AL387" s="9">
        <f t="shared" si="83"/>
        <v>-2667.5806709294557</v>
      </c>
      <c r="AM387" s="9">
        <f t="shared" si="84"/>
        <v>25.086862282655428</v>
      </c>
      <c r="AN387" s="6">
        <f t="shared" si="91"/>
        <v>-0.20064935988237104</v>
      </c>
      <c r="AO387" s="6">
        <f t="shared" si="92"/>
        <v>3.2223442940746234</v>
      </c>
      <c r="AY387" s="6">
        <v>448713.14510000002</v>
      </c>
      <c r="AZ387" s="6">
        <v>25.020969999999998</v>
      </c>
      <c r="BA387" s="6">
        <v>14.413157999999999</v>
      </c>
      <c r="BB387" s="6">
        <v>9.7926310000000001</v>
      </c>
      <c r="BC387" s="6">
        <v>0.254525</v>
      </c>
      <c r="BD387" s="6">
        <v>21.723949000000001</v>
      </c>
      <c r="BE387" s="6">
        <v>85.773999000000003</v>
      </c>
      <c r="BF387" s="6">
        <v>14.5</v>
      </c>
      <c r="BG387" s="6">
        <v>46.397255000000001</v>
      </c>
    </row>
    <row r="388" spans="1:59" x14ac:dyDescent="0.25">
      <c r="A388" s="9">
        <v>447276.93199999997</v>
      </c>
      <c r="B388" s="9">
        <v>24.755334999999999</v>
      </c>
      <c r="C388" s="9">
        <v>12.278497</v>
      </c>
      <c r="D388" s="9">
        <v>-6.9414000000000003E-2</v>
      </c>
      <c r="E388" s="9">
        <v>33.032646999999997</v>
      </c>
      <c r="F388" s="9">
        <v>21.449100000000001</v>
      </c>
      <c r="G388" s="9">
        <v>85.801597000000001</v>
      </c>
      <c r="H388" s="9">
        <v>12.25</v>
      </c>
      <c r="I388" s="9">
        <v>47.813533</v>
      </c>
      <c r="L388" s="4">
        <f t="shared" si="85"/>
        <v>7.7466258874577551E-4</v>
      </c>
      <c r="M388" s="4">
        <f t="shared" si="86"/>
        <v>8228.0659805793475</v>
      </c>
      <c r="N388" s="4" t="s">
        <v>18</v>
      </c>
      <c r="O388" s="4">
        <f t="shared" ref="O388:O402" si="93">L388/(PI()*($AD$3^2)/4)</f>
        <v>1.5442197646022044</v>
      </c>
      <c r="P388" s="9">
        <f t="shared" ref="P388:P451" si="94">-M388/$AB$3</f>
        <v>-7712.8477508242859</v>
      </c>
      <c r="Q388" s="9">
        <f t="shared" ref="Q388:Q451" si="95">-$AD$3/4*P388</f>
        <v>48.731700301645546</v>
      </c>
      <c r="R388" s="4">
        <f t="shared" si="87"/>
        <v>0.43451877606089817</v>
      </c>
      <c r="S388" s="4">
        <f t="shared" si="88"/>
        <v>3.8863297485439543</v>
      </c>
      <c r="AH388" s="6">
        <f t="shared" si="89"/>
        <v>9.1143459080761553E-4</v>
      </c>
      <c r="AI388" s="6">
        <f t="shared" si="90"/>
        <v>2436.1087033426816</v>
      </c>
      <c r="AJ388" s="6"/>
      <c r="AK388" s="9">
        <f t="shared" ref="AK388:AK451" si="96">AH388/(PI()*($AE$3^2)/4)</f>
        <v>0.82008350236681582</v>
      </c>
      <c r="AL388" s="9">
        <f t="shared" ref="AL388:AL451" si="97">-AI388/$AC$3</f>
        <v>-2664.1608741717864</v>
      </c>
      <c r="AM388" s="9">
        <f t="shared" ref="AM388:AM451" si="98">-$AE$3/4*AL388</f>
        <v>25.05470131701744</v>
      </c>
      <c r="AN388" s="6">
        <f t="shared" si="91"/>
        <v>-0.19834911175372671</v>
      </c>
      <c r="AO388" s="6">
        <f t="shared" si="92"/>
        <v>3.221061487247733</v>
      </c>
      <c r="AY388" s="6">
        <v>448716.272</v>
      </c>
      <c r="AZ388" s="6">
        <v>25.195511</v>
      </c>
      <c r="BA388" s="6">
        <v>14.446350000000001</v>
      </c>
      <c r="BB388" s="6">
        <v>9.7800770000000004</v>
      </c>
      <c r="BC388" s="6">
        <v>0.22220799999999999</v>
      </c>
      <c r="BD388" s="6">
        <v>21.482966000000001</v>
      </c>
      <c r="BE388" s="6">
        <v>85.771247000000002</v>
      </c>
      <c r="BF388" s="6">
        <v>14.5</v>
      </c>
      <c r="BG388" s="6">
        <v>46.418610999999999</v>
      </c>
    </row>
    <row r="389" spans="1:59" x14ac:dyDescent="0.25">
      <c r="A389" s="9">
        <v>447279.32909999997</v>
      </c>
      <c r="B389" s="9">
        <v>24.747214</v>
      </c>
      <c r="C389" s="9">
        <v>12.275831</v>
      </c>
      <c r="D389" s="9">
        <v>-0.105419</v>
      </c>
      <c r="E389" s="9">
        <v>33.056302000000002</v>
      </c>
      <c r="F389" s="9">
        <v>21.411707</v>
      </c>
      <c r="G389" s="9">
        <v>85.806849999999997</v>
      </c>
      <c r="H389" s="9">
        <v>12.25</v>
      </c>
      <c r="I389" s="9">
        <v>47.784039</v>
      </c>
      <c r="L389" s="4">
        <f t="shared" si="85"/>
        <v>7.7449438815399335E-4</v>
      </c>
      <c r="M389" s="4">
        <f t="shared" si="86"/>
        <v>8233.9581787059651</v>
      </c>
      <c r="N389" s="4" t="s">
        <v>18</v>
      </c>
      <c r="O389" s="4">
        <f t="shared" si="93"/>
        <v>1.5438844719444444</v>
      </c>
      <c r="P389" s="9">
        <f t="shared" si="94"/>
        <v>-7718.3709961623226</v>
      </c>
      <c r="Q389" s="9">
        <f t="shared" si="95"/>
        <v>48.766597546502595</v>
      </c>
      <c r="R389" s="4">
        <f t="shared" si="87"/>
        <v>0.43430162493296054</v>
      </c>
      <c r="S389" s="4">
        <f t="shared" si="88"/>
        <v>3.8870456019920141</v>
      </c>
      <c r="AH389" s="6">
        <f t="shared" si="89"/>
        <v>9.1110620218037386E-4</v>
      </c>
      <c r="AI389" s="6">
        <f t="shared" si="90"/>
        <v>2440.878257759442</v>
      </c>
      <c r="AJ389" s="6"/>
      <c r="AK389" s="9">
        <f t="shared" si="96"/>
        <v>0.81978802741087065</v>
      </c>
      <c r="AL389" s="9">
        <f t="shared" si="97"/>
        <v>-2669.3769223091012</v>
      </c>
      <c r="AM389" s="9">
        <f t="shared" si="98"/>
        <v>25.103754859317597</v>
      </c>
      <c r="AN389" s="6">
        <f t="shared" si="91"/>
        <v>-0.19870947529901348</v>
      </c>
      <c r="AO389" s="6">
        <f t="shared" si="92"/>
        <v>3.223017430938123</v>
      </c>
      <c r="AY389" s="6">
        <v>448717.27010000002</v>
      </c>
      <c r="AZ389" s="6">
        <v>25.069313000000001</v>
      </c>
      <c r="BA389" s="6">
        <v>14.441145000000001</v>
      </c>
      <c r="BB389" s="6">
        <v>9.7992249999999999</v>
      </c>
      <c r="BC389" s="6">
        <v>0.23627100000000001</v>
      </c>
      <c r="BD389" s="6">
        <v>21.586855</v>
      </c>
      <c r="BE389" s="6">
        <v>85.770401000000007</v>
      </c>
      <c r="BF389" s="6">
        <v>14.5</v>
      </c>
      <c r="BG389" s="6">
        <v>46.442199000000002</v>
      </c>
    </row>
    <row r="390" spans="1:59" x14ac:dyDescent="0.25">
      <c r="A390" s="9">
        <v>447279.70500000002</v>
      </c>
      <c r="B390" s="9">
        <v>24.823990999999999</v>
      </c>
      <c r="C390" s="9">
        <v>12.293861</v>
      </c>
      <c r="D390" s="9">
        <v>-0.11004800000000001</v>
      </c>
      <c r="E390" s="9">
        <v>33.082081000000002</v>
      </c>
      <c r="F390" s="9">
        <v>21.366302000000001</v>
      </c>
      <c r="G390" s="9">
        <v>85.803865000000002</v>
      </c>
      <c r="H390" s="9">
        <v>12.25</v>
      </c>
      <c r="I390" s="9">
        <v>47.761963000000002</v>
      </c>
      <c r="L390" s="4">
        <f t="shared" si="85"/>
        <v>7.7563191878783936E-4</v>
      </c>
      <c r="M390" s="4">
        <f t="shared" si="86"/>
        <v>8240.379441673882</v>
      </c>
      <c r="N390" s="4" t="s">
        <v>18</v>
      </c>
      <c r="O390" s="4">
        <f t="shared" si="93"/>
        <v>1.5461520363178183</v>
      </c>
      <c r="P390" s="9">
        <f t="shared" si="94"/>
        <v>-7724.3901777970395</v>
      </c>
      <c r="Q390" s="9">
        <f t="shared" si="95"/>
        <v>48.804628240866144</v>
      </c>
      <c r="R390" s="4">
        <f t="shared" si="87"/>
        <v>0.43576928706209372</v>
      </c>
      <c r="S390" s="4">
        <f t="shared" si="88"/>
        <v>3.8878251493633336</v>
      </c>
      <c r="AH390" s="6">
        <f t="shared" si="89"/>
        <v>9.1046475603759433E-4</v>
      </c>
      <c r="AI390" s="6">
        <f t="shared" si="90"/>
        <v>2439.9526433760761</v>
      </c>
      <c r="AJ390" s="6"/>
      <c r="AK390" s="9">
        <f t="shared" si="96"/>
        <v>0.81921087200700982</v>
      </c>
      <c r="AL390" s="9">
        <f t="shared" si="97"/>
        <v>-2668.3646581103194</v>
      </c>
      <c r="AM390" s="9">
        <f t="shared" si="98"/>
        <v>25.094235172499783</v>
      </c>
      <c r="AN390" s="6">
        <f t="shared" si="91"/>
        <v>-0.19941375329202729</v>
      </c>
      <c r="AO390" s="6">
        <f t="shared" si="92"/>
        <v>3.2226381453561346</v>
      </c>
      <c r="AY390" s="6">
        <v>448717.94709999999</v>
      </c>
      <c r="AZ390" s="6">
        <v>25.167648</v>
      </c>
      <c r="BA390" s="6">
        <v>14.430978</v>
      </c>
      <c r="BB390" s="6">
        <v>9.7955089999999991</v>
      </c>
      <c r="BC390" s="6">
        <v>0.23789199999999999</v>
      </c>
      <c r="BD390" s="6">
        <v>21.697028</v>
      </c>
      <c r="BE390" s="6">
        <v>85.771265999999997</v>
      </c>
      <c r="BF390" s="6">
        <v>14.5</v>
      </c>
      <c r="BG390" s="6">
        <v>46.467393999999999</v>
      </c>
    </row>
    <row r="391" spans="1:59" x14ac:dyDescent="0.25">
      <c r="A391" s="9">
        <v>447280.53399999999</v>
      </c>
      <c r="B391" s="9">
        <v>24.770645999999999</v>
      </c>
      <c r="C391" s="9">
        <v>12.282671000000001</v>
      </c>
      <c r="D391" s="9">
        <v>-0.102299</v>
      </c>
      <c r="E391" s="9">
        <v>33.053880999999997</v>
      </c>
      <c r="F391" s="9">
        <v>21.455024000000002</v>
      </c>
      <c r="G391" s="9">
        <v>85.800871000000001</v>
      </c>
      <c r="H391" s="9">
        <v>12.25</v>
      </c>
      <c r="I391" s="9">
        <v>47.760286000000001</v>
      </c>
      <c r="L391" s="4">
        <f t="shared" si="85"/>
        <v>7.7492593055751569E-4</v>
      </c>
      <c r="M391" s="4">
        <f t="shared" si="86"/>
        <v>8233.3551344588905</v>
      </c>
      <c r="N391" s="4" t="s">
        <v>18</v>
      </c>
      <c r="O391" s="4">
        <f t="shared" si="93"/>
        <v>1.544744712671781</v>
      </c>
      <c r="P391" s="9">
        <f t="shared" si="94"/>
        <v>-7717.8057128411047</v>
      </c>
      <c r="Q391" s="9">
        <f t="shared" si="95"/>
        <v>48.763025945158311</v>
      </c>
      <c r="R391" s="4">
        <f t="shared" si="87"/>
        <v>0.43485866218033553</v>
      </c>
      <c r="S391" s="4">
        <f t="shared" si="88"/>
        <v>3.8869723606276367</v>
      </c>
      <c r="AH391" s="6">
        <f t="shared" si="89"/>
        <v>9.1088462660710327E-4</v>
      </c>
      <c r="AI391" s="6">
        <f t="shared" si="90"/>
        <v>2442.34887867424</v>
      </c>
      <c r="AJ391" s="6"/>
      <c r="AK391" s="9">
        <f t="shared" si="96"/>
        <v>0.81958865987095131</v>
      </c>
      <c r="AL391" s="9">
        <f t="shared" si="97"/>
        <v>-2670.985212898338</v>
      </c>
      <c r="AM391" s="9">
        <f t="shared" si="98"/>
        <v>25.118879786920488</v>
      </c>
      <c r="AN391" s="6">
        <f t="shared" si="91"/>
        <v>-0.19895269888813591</v>
      </c>
      <c r="AO391" s="6">
        <f t="shared" si="92"/>
        <v>3.2236197461359093</v>
      </c>
      <c r="AY391" s="6">
        <v>448718.429</v>
      </c>
      <c r="AZ391" s="6">
        <v>25.061744000000001</v>
      </c>
      <c r="BA391" s="6">
        <v>14.437633</v>
      </c>
      <c r="BB391" s="6">
        <v>9.8051290000000009</v>
      </c>
      <c r="BC391" s="6">
        <v>0.23364499999999999</v>
      </c>
      <c r="BD391" s="6">
        <v>21.555019999999999</v>
      </c>
      <c r="BE391" s="6">
        <v>85.776510000000002</v>
      </c>
      <c r="BF391" s="6">
        <v>14.5</v>
      </c>
      <c r="BG391" s="6">
        <v>46.471913999999998</v>
      </c>
    </row>
    <row r="392" spans="1:59" x14ac:dyDescent="0.25">
      <c r="A392" s="9">
        <v>447282.94699999999</v>
      </c>
      <c r="B392" s="9">
        <v>24.772314999999999</v>
      </c>
      <c r="C392" s="9">
        <v>12.281186999999999</v>
      </c>
      <c r="D392" s="9">
        <v>-0.10792400000000001</v>
      </c>
      <c r="E392" s="9">
        <v>33.063827000000003</v>
      </c>
      <c r="F392" s="9">
        <v>21.494031</v>
      </c>
      <c r="G392" s="9">
        <v>85.803763000000004</v>
      </c>
      <c r="H392" s="9">
        <v>12.25</v>
      </c>
      <c r="I392" s="9">
        <v>47.733553000000001</v>
      </c>
      <c r="L392" s="4">
        <f t="shared" si="85"/>
        <v>7.7483230352142971E-4</v>
      </c>
      <c r="M392" s="4">
        <f t="shared" si="86"/>
        <v>8235.832572741172</v>
      </c>
      <c r="N392" s="4" t="s">
        <v>18</v>
      </c>
      <c r="O392" s="4">
        <f t="shared" si="93"/>
        <v>1.5445580756484814</v>
      </c>
      <c r="P392" s="9">
        <f t="shared" si="94"/>
        <v>-7720.1280209422312</v>
      </c>
      <c r="Q392" s="9">
        <f t="shared" si="95"/>
        <v>48.777698868318254</v>
      </c>
      <c r="R392" s="4">
        <f t="shared" si="87"/>
        <v>0.43473783425486806</v>
      </c>
      <c r="S392" s="4">
        <f t="shared" si="88"/>
        <v>3.8872732180038492</v>
      </c>
      <c r="AH392" s="6">
        <f t="shared" si="89"/>
        <v>9.1348643613617571E-4</v>
      </c>
      <c r="AI392" s="6">
        <f t="shared" si="90"/>
        <v>2446.6683294336422</v>
      </c>
      <c r="AJ392" s="6"/>
      <c r="AK392" s="9">
        <f t="shared" si="96"/>
        <v>0.8219296957418879</v>
      </c>
      <c r="AL392" s="9">
        <f t="shared" si="97"/>
        <v>-2675.7090216903348</v>
      </c>
      <c r="AM392" s="9">
        <f t="shared" si="98"/>
        <v>25.163304138133501</v>
      </c>
      <c r="AN392" s="6">
        <f t="shared" si="91"/>
        <v>-0.19610041587825056</v>
      </c>
      <c r="AO392" s="6">
        <f t="shared" si="92"/>
        <v>3.2253867482549126</v>
      </c>
      <c r="AY392" s="6">
        <v>448720.571</v>
      </c>
      <c r="AZ392" s="6">
        <v>25.077981000000001</v>
      </c>
      <c r="BA392" s="6">
        <v>14.478872000000001</v>
      </c>
      <c r="BB392" s="6">
        <v>9.8224699999999991</v>
      </c>
      <c r="BC392" s="6">
        <v>0.22656699999999999</v>
      </c>
      <c r="BD392" s="6">
        <v>21.587596000000001</v>
      </c>
      <c r="BE392" s="6">
        <v>85.768828999999997</v>
      </c>
      <c r="BF392" s="6">
        <v>14.5</v>
      </c>
      <c r="BG392" s="6">
        <v>46.457442</v>
      </c>
    </row>
    <row r="393" spans="1:59" x14ac:dyDescent="0.25">
      <c r="A393" s="9">
        <v>447283.54700000002</v>
      </c>
      <c r="B393" s="9">
        <v>24.790402</v>
      </c>
      <c r="C393" s="9">
        <v>12.290851999999999</v>
      </c>
      <c r="D393" s="9">
        <v>-0.12024600000000001</v>
      </c>
      <c r="E393" s="9">
        <v>33.057960000000001</v>
      </c>
      <c r="F393" s="9">
        <v>21.437992999999999</v>
      </c>
      <c r="G393" s="9">
        <v>85.803241999999997</v>
      </c>
      <c r="H393" s="9">
        <v>12.25</v>
      </c>
      <c r="I393" s="9">
        <v>47.717067</v>
      </c>
      <c r="L393" s="4">
        <f t="shared" si="85"/>
        <v>7.7544207798488634E-4</v>
      </c>
      <c r="M393" s="4">
        <f t="shared" si="86"/>
        <v>8234.3711681159821</v>
      </c>
      <c r="N393" s="4" t="s">
        <v>18</v>
      </c>
      <c r="O393" s="4">
        <f t="shared" si="93"/>
        <v>1.5457736058575031</v>
      </c>
      <c r="P393" s="9">
        <f t="shared" si="94"/>
        <v>-7718.7581253430653</v>
      </c>
      <c r="Q393" s="9">
        <f t="shared" si="95"/>
        <v>48.769043525448822</v>
      </c>
      <c r="R393" s="4">
        <f t="shared" si="87"/>
        <v>0.43552450079877431</v>
      </c>
      <c r="S393" s="4">
        <f t="shared" si="88"/>
        <v>3.8870957575847771</v>
      </c>
      <c r="AH393" s="6">
        <f t="shared" si="89"/>
        <v>9.129375444825728E-4</v>
      </c>
      <c r="AI393" s="6">
        <f t="shared" si="90"/>
        <v>2447.3458512643083</v>
      </c>
      <c r="AJ393" s="6"/>
      <c r="AK393" s="9">
        <f t="shared" si="96"/>
        <v>0.82143581829391032</v>
      </c>
      <c r="AL393" s="9">
        <f t="shared" si="97"/>
        <v>-2676.4499685742653</v>
      </c>
      <c r="AM393" s="9">
        <f t="shared" si="98"/>
        <v>25.170272261961394</v>
      </c>
      <c r="AN393" s="6">
        <f t="shared" si="91"/>
        <v>-0.19670147201412289</v>
      </c>
      <c r="AO393" s="6">
        <f t="shared" si="92"/>
        <v>3.225663626012099</v>
      </c>
      <c r="AY393" s="6">
        <v>448720.94799999997</v>
      </c>
      <c r="AZ393" s="6">
        <v>25.256201999999998</v>
      </c>
      <c r="BA393" s="6">
        <v>14.470172</v>
      </c>
      <c r="BB393" s="6">
        <v>9.8251899999999992</v>
      </c>
      <c r="BC393" s="6">
        <v>0.21520500000000001</v>
      </c>
      <c r="BD393" s="6">
        <v>21.592272999999999</v>
      </c>
      <c r="BE393" s="6">
        <v>85.769898999999995</v>
      </c>
      <c r="BF393" s="6">
        <v>14.5</v>
      </c>
      <c r="BG393" s="6">
        <v>46.469321999999998</v>
      </c>
    </row>
    <row r="394" spans="1:59" x14ac:dyDescent="0.25">
      <c r="A394" s="9">
        <v>447286.36599999998</v>
      </c>
      <c r="B394" s="9">
        <v>24.692019999999999</v>
      </c>
      <c r="C394" s="9">
        <v>12.236126000000001</v>
      </c>
      <c r="D394" s="9">
        <v>-0.124018</v>
      </c>
      <c r="E394" s="9">
        <v>33.031306000000001</v>
      </c>
      <c r="F394" s="9">
        <v>21.327054</v>
      </c>
      <c r="G394" s="9">
        <v>85.804525999999996</v>
      </c>
      <c r="H394" s="9">
        <v>12.25</v>
      </c>
      <c r="I394" s="9">
        <v>47.753537999999999</v>
      </c>
      <c r="L394" s="4">
        <f t="shared" si="85"/>
        <v>7.7198936021074009E-4</v>
      </c>
      <c r="M394" s="4">
        <f t="shared" si="86"/>
        <v>8227.7319523532733</v>
      </c>
      <c r="N394" s="4" t="s">
        <v>18</v>
      </c>
      <c r="O394" s="4">
        <f t="shared" si="93"/>
        <v>1.5388909254416818</v>
      </c>
      <c r="P394" s="9">
        <f t="shared" si="94"/>
        <v>-7712.5346385013809</v>
      </c>
      <c r="Q394" s="9">
        <f t="shared" si="95"/>
        <v>48.72972197971135</v>
      </c>
      <c r="R394" s="4">
        <f t="shared" si="87"/>
        <v>0.43106197868795904</v>
      </c>
      <c r="S394" s="4">
        <f t="shared" si="88"/>
        <v>3.886289151518215</v>
      </c>
      <c r="AH394" s="6">
        <f t="shared" si="89"/>
        <v>9.1550074232290906E-4</v>
      </c>
      <c r="AI394" s="6">
        <f t="shared" si="90"/>
        <v>2447.7588406743243</v>
      </c>
      <c r="AJ394" s="6"/>
      <c r="AK394" s="9">
        <f t="shared" si="96"/>
        <v>0.82374211244092033</v>
      </c>
      <c r="AL394" s="9">
        <f t="shared" si="97"/>
        <v>-2676.9016192851318</v>
      </c>
      <c r="AM394" s="9">
        <f t="shared" si="98"/>
        <v>25.174519743324129</v>
      </c>
      <c r="AN394" s="6">
        <f t="shared" si="91"/>
        <v>-0.19389776839679165</v>
      </c>
      <c r="AO394" s="6">
        <f t="shared" si="92"/>
        <v>3.2258323616927376</v>
      </c>
      <c r="AY394" s="6">
        <v>448722.70209999999</v>
      </c>
      <c r="AZ394" s="6">
        <v>25.072626</v>
      </c>
      <c r="BA394" s="6">
        <v>14.510799</v>
      </c>
      <c r="BB394" s="6">
        <v>9.826848</v>
      </c>
      <c r="BC394" s="6">
        <v>0.208872</v>
      </c>
      <c r="BD394" s="6">
        <v>21.671253</v>
      </c>
      <c r="BE394" s="6">
        <v>85.769200999999995</v>
      </c>
      <c r="BF394" s="6">
        <v>14.5</v>
      </c>
      <c r="BG394" s="6">
        <v>46.427717000000001</v>
      </c>
    </row>
    <row r="395" spans="1:59" x14ac:dyDescent="0.25">
      <c r="A395" s="9">
        <v>447286.72110000002</v>
      </c>
      <c r="B395" s="9">
        <v>24.820844999999998</v>
      </c>
      <c r="C395" s="9">
        <v>12.23129</v>
      </c>
      <c r="D395" s="9">
        <v>-0.128637</v>
      </c>
      <c r="E395" s="9">
        <v>33.026854</v>
      </c>
      <c r="F395" s="9">
        <v>21.509815</v>
      </c>
      <c r="G395" s="9">
        <v>85.804302000000007</v>
      </c>
      <c r="H395" s="9">
        <v>12.25</v>
      </c>
      <c r="I395" s="9">
        <v>47.760359999999999</v>
      </c>
      <c r="L395" s="4">
        <f t="shared" ref="L395:L402" si="99">0.000063090994667*C395</f>
        <v>7.7168425216053043E-4</v>
      </c>
      <c r="M395" s="4">
        <f t="shared" ref="M395:M402" si="100">249.088908333*E395</f>
        <v>8226.6230085333755</v>
      </c>
      <c r="N395" s="4" t="s">
        <v>18</v>
      </c>
      <c r="O395" s="4">
        <f t="shared" si="93"/>
        <v>1.5382827201555123</v>
      </c>
      <c r="P395" s="9">
        <f t="shared" si="94"/>
        <v>-7711.4951336083386</v>
      </c>
      <c r="Q395" s="9">
        <f t="shared" si="95"/>
        <v>48.723154127920886</v>
      </c>
      <c r="R395" s="4">
        <f t="shared" ref="R395:R402" si="101">LN(O395)</f>
        <v>0.43066667743808662</v>
      </c>
      <c r="S395" s="4">
        <f t="shared" ref="S395:S402" si="102">LN(Q395)</f>
        <v>3.8861543612059588</v>
      </c>
      <c r="AH395" s="6">
        <f t="shared" si="89"/>
        <v>9.1554093128651183E-4</v>
      </c>
      <c r="AI395" s="6">
        <f t="shared" si="90"/>
        <v>2448.301605405582</v>
      </c>
      <c r="AJ395" s="6"/>
      <c r="AK395" s="9">
        <f t="shared" si="96"/>
        <v>0.82377827335291576</v>
      </c>
      <c r="AL395" s="9">
        <f t="shared" si="97"/>
        <v>-2677.4951940131036</v>
      </c>
      <c r="AM395" s="9">
        <f t="shared" si="98"/>
        <v>25.180101927817134</v>
      </c>
      <c r="AN395" s="6">
        <f t="shared" si="91"/>
        <v>-0.19385387101948082</v>
      </c>
      <c r="AO395" s="6">
        <f t="shared" si="92"/>
        <v>3.2260540765753287</v>
      </c>
      <c r="AY395" s="6">
        <v>448723.06510000001</v>
      </c>
      <c r="AZ395" s="6">
        <v>25.080933000000002</v>
      </c>
      <c r="BA395" s="6">
        <v>14.511436</v>
      </c>
      <c r="BB395" s="6">
        <v>9.829027</v>
      </c>
      <c r="BC395" s="6">
        <v>0.20693500000000001</v>
      </c>
      <c r="BD395" s="6">
        <v>21.643356000000001</v>
      </c>
      <c r="BE395" s="6">
        <v>85.768876000000006</v>
      </c>
      <c r="BF395" s="6">
        <v>14.5</v>
      </c>
      <c r="BG395" s="6">
        <v>46.425649999999997</v>
      </c>
    </row>
    <row r="396" spans="1:59" x14ac:dyDescent="0.25">
      <c r="A396" s="9">
        <v>447288.66700000002</v>
      </c>
      <c r="B396" s="9">
        <v>24.854803</v>
      </c>
      <c r="C396" s="9">
        <v>12.255497</v>
      </c>
      <c r="D396" s="9">
        <v>-0.111072</v>
      </c>
      <c r="E396" s="9">
        <v>33.033299</v>
      </c>
      <c r="F396" s="9">
        <v>21.482420000000001</v>
      </c>
      <c r="G396" s="9">
        <v>85.806413000000006</v>
      </c>
      <c r="H396" s="9">
        <v>12.25</v>
      </c>
      <c r="I396" s="9">
        <v>47.741647999999998</v>
      </c>
      <c r="L396" s="4">
        <f t="shared" si="99"/>
        <v>7.7321149586843452E-4</v>
      </c>
      <c r="M396" s="4">
        <f t="shared" si="100"/>
        <v>8228.2283865475802</v>
      </c>
      <c r="N396" s="4" t="s">
        <v>18</v>
      </c>
      <c r="O396" s="4">
        <f t="shared" si="93"/>
        <v>1.5413271422734414</v>
      </c>
      <c r="P396" s="9">
        <f t="shared" si="94"/>
        <v>-7712.9999873899333</v>
      </c>
      <c r="Q396" s="9">
        <f t="shared" si="95"/>
        <v>48.732662170326449</v>
      </c>
      <c r="R396" s="4">
        <f t="shared" si="101"/>
        <v>0.43264382600279333</v>
      </c>
      <c r="S396" s="4">
        <f t="shared" si="102"/>
        <v>3.8863494863980073</v>
      </c>
      <c r="AH396" s="6">
        <f t="shared" si="89"/>
        <v>9.1448907822342361E-4</v>
      </c>
      <c r="AI396" s="6">
        <f t="shared" si="90"/>
        <v>2453.6047082639916</v>
      </c>
      <c r="AJ396" s="6"/>
      <c r="AK396" s="9">
        <f t="shared" si="96"/>
        <v>0.82283184521352692</v>
      </c>
      <c r="AL396" s="9">
        <f t="shared" si="97"/>
        <v>-2683.2947378215131</v>
      </c>
      <c r="AM396" s="9">
        <f t="shared" si="98"/>
        <v>25.234642867631749</v>
      </c>
      <c r="AN396" s="6">
        <f t="shared" si="91"/>
        <v>-0.19500341848422614</v>
      </c>
      <c r="AO396" s="6">
        <f t="shared" si="92"/>
        <v>3.2282177674286281</v>
      </c>
      <c r="AY396" s="6">
        <v>448725.31910000002</v>
      </c>
      <c r="AZ396" s="6">
        <v>25.131298999999999</v>
      </c>
      <c r="BA396" s="6">
        <v>14.494764</v>
      </c>
      <c r="BB396" s="6">
        <v>9.8503170000000004</v>
      </c>
      <c r="BC396" s="6">
        <v>0.20916999999999999</v>
      </c>
      <c r="BD396" s="6">
        <v>21.575984999999999</v>
      </c>
      <c r="BE396" s="6">
        <v>85.767407000000006</v>
      </c>
      <c r="BF396" s="6">
        <v>14.5</v>
      </c>
      <c r="BG396" s="6">
        <v>46.441625999999999</v>
      </c>
    </row>
    <row r="397" spans="1:59" x14ac:dyDescent="0.25">
      <c r="A397" s="9">
        <v>447290.647</v>
      </c>
      <c r="B397" s="9">
        <v>24.718036000000001</v>
      </c>
      <c r="C397" s="9">
        <v>12.251213999999999</v>
      </c>
      <c r="D397" s="9">
        <v>-0.105056</v>
      </c>
      <c r="E397" s="9">
        <v>33.003962000000001</v>
      </c>
      <c r="F397" s="9">
        <v>21.537210000000002</v>
      </c>
      <c r="G397" s="9">
        <v>85.797199000000006</v>
      </c>
      <c r="H397" s="9">
        <v>12.25</v>
      </c>
      <c r="I397" s="9">
        <v>47.744027000000003</v>
      </c>
      <c r="L397" s="4">
        <f t="shared" si="99"/>
        <v>7.7294127713827573E-4</v>
      </c>
      <c r="M397" s="4">
        <f t="shared" si="100"/>
        <v>8220.9208652438156</v>
      </c>
      <c r="N397" s="4" t="s">
        <v>18</v>
      </c>
      <c r="O397" s="4">
        <f t="shared" si="93"/>
        <v>1.5407884856893503</v>
      </c>
      <c r="P397" s="9">
        <f t="shared" si="94"/>
        <v>-7706.1500424107762</v>
      </c>
      <c r="Q397" s="9">
        <f t="shared" si="95"/>
        <v>48.689382505461886</v>
      </c>
      <c r="R397" s="4">
        <f t="shared" si="101"/>
        <v>0.43229428909075263</v>
      </c>
      <c r="S397" s="4">
        <f t="shared" si="102"/>
        <v>3.8854609879507458</v>
      </c>
      <c r="AH397" s="6">
        <f t="shared" si="89"/>
        <v>9.1482226176626007E-4</v>
      </c>
      <c r="AI397" s="6">
        <f t="shared" si="90"/>
        <v>2453.8458263272582</v>
      </c>
      <c r="AJ397" s="6"/>
      <c r="AK397" s="9">
        <f t="shared" si="96"/>
        <v>0.82313163450120164</v>
      </c>
      <c r="AL397" s="9">
        <f t="shared" si="97"/>
        <v>-2683.5584277419712</v>
      </c>
      <c r="AM397" s="9">
        <f t="shared" si="98"/>
        <v>25.23712269993521</v>
      </c>
      <c r="AN397" s="6">
        <f t="shared" si="91"/>
        <v>-0.1946391463789402</v>
      </c>
      <c r="AO397" s="6">
        <f t="shared" si="92"/>
        <v>3.2283160335494014</v>
      </c>
      <c r="AY397" s="6">
        <v>448725.65600000002</v>
      </c>
      <c r="AZ397" s="6">
        <v>25.113216999999999</v>
      </c>
      <c r="BA397" s="6">
        <v>14.500045</v>
      </c>
      <c r="BB397" s="6">
        <v>9.8512850000000007</v>
      </c>
      <c r="BC397" s="6">
        <v>0.21049200000000001</v>
      </c>
      <c r="BD397" s="6">
        <v>21.658767000000001</v>
      </c>
      <c r="BE397" s="6">
        <v>85.770669999999996</v>
      </c>
      <c r="BF397" s="6">
        <v>14.5</v>
      </c>
      <c r="BG397" s="6">
        <v>46.436374999999998</v>
      </c>
    </row>
    <row r="398" spans="1:59" x14ac:dyDescent="0.25">
      <c r="A398" s="9">
        <v>447290.9951</v>
      </c>
      <c r="B398" s="9">
        <v>24.827120000000001</v>
      </c>
      <c r="C398" s="9">
        <v>12.255680999999999</v>
      </c>
      <c r="D398" s="9">
        <v>-0.10027800000000001</v>
      </c>
      <c r="E398" s="9">
        <v>32.978760000000001</v>
      </c>
      <c r="F398" s="9">
        <v>21.537210000000002</v>
      </c>
      <c r="G398" s="9">
        <v>85.797199000000006</v>
      </c>
      <c r="H398" s="9">
        <v>12.25</v>
      </c>
      <c r="I398" s="9">
        <v>47.739173999999998</v>
      </c>
      <c r="L398" s="4">
        <f t="shared" si="99"/>
        <v>7.7322310461145325E-4</v>
      </c>
      <c r="M398" s="4">
        <f t="shared" si="100"/>
        <v>8214.6433265760079</v>
      </c>
      <c r="N398" s="4" t="s">
        <v>18</v>
      </c>
      <c r="O398" s="4">
        <f t="shared" si="93"/>
        <v>1.5413502832520714</v>
      </c>
      <c r="P398" s="9">
        <f t="shared" si="94"/>
        <v>-7700.2655854668246</v>
      </c>
      <c r="Q398" s="9">
        <f t="shared" si="95"/>
        <v>48.652203035375763</v>
      </c>
      <c r="R398" s="4">
        <f t="shared" si="101"/>
        <v>0.43265883956109746</v>
      </c>
      <c r="S398" s="4">
        <f t="shared" si="102"/>
        <v>3.8846970909649401</v>
      </c>
      <c r="AH398" s="6">
        <f t="shared" si="89"/>
        <v>9.143494578522256E-4</v>
      </c>
      <c r="AI398" s="6">
        <f t="shared" si="90"/>
        <v>2451.4610491188778</v>
      </c>
      <c r="AJ398" s="6"/>
      <c r="AK398" s="9">
        <f t="shared" si="96"/>
        <v>0.82270621868566784</v>
      </c>
      <c r="AL398" s="9">
        <f t="shared" si="97"/>
        <v>-2680.9504036733133</v>
      </c>
      <c r="AM398" s="9">
        <f t="shared" si="98"/>
        <v>25.212595928785124</v>
      </c>
      <c r="AN398" s="6">
        <f t="shared" si="91"/>
        <v>-0.19515610596178648</v>
      </c>
      <c r="AO398" s="6">
        <f t="shared" si="92"/>
        <v>3.2273437080836076</v>
      </c>
      <c r="AY398" s="6">
        <v>448726.91369999998</v>
      </c>
      <c r="AZ398" s="6">
        <v>25.135726999999999</v>
      </c>
      <c r="BA398" s="6">
        <v>14.492551000000001</v>
      </c>
      <c r="BB398" s="6">
        <v>9.8417110000000001</v>
      </c>
      <c r="BC398" s="6">
        <v>0.215615</v>
      </c>
      <c r="BD398" s="6">
        <v>21.660382999999999</v>
      </c>
      <c r="BE398" s="6">
        <v>85.771209999999996</v>
      </c>
      <c r="BF398" s="6">
        <v>14.5</v>
      </c>
      <c r="BG398" s="6">
        <v>46.444431999999999</v>
      </c>
    </row>
    <row r="399" spans="1:59" x14ac:dyDescent="0.25">
      <c r="A399" s="9">
        <v>447293.03210000001</v>
      </c>
      <c r="B399" s="9">
        <v>24.766216</v>
      </c>
      <c r="C399" s="9">
        <v>12.233142000000001</v>
      </c>
      <c r="D399" s="9">
        <v>-9.2882999999999993E-2</v>
      </c>
      <c r="E399" s="9">
        <v>32.987383999999999</v>
      </c>
      <c r="F399" s="9">
        <v>21.471447999999999</v>
      </c>
      <c r="G399" s="9">
        <v>85.801392000000007</v>
      </c>
      <c r="H399" s="9">
        <v>12.25</v>
      </c>
      <c r="I399" s="9">
        <v>47.765169999999998</v>
      </c>
      <c r="L399" s="4">
        <f t="shared" si="99"/>
        <v>7.7180109668265376E-4</v>
      </c>
      <c r="M399" s="4">
        <f t="shared" si="100"/>
        <v>8216.7914693214716</v>
      </c>
      <c r="N399" s="4" t="s">
        <v>18</v>
      </c>
      <c r="O399" s="4">
        <f t="shared" si="93"/>
        <v>1.5385156391360719</v>
      </c>
      <c r="P399" s="9">
        <f t="shared" si="94"/>
        <v>-7702.2792175866816</v>
      </c>
      <c r="Q399" s="9">
        <f t="shared" si="95"/>
        <v>48.66492566651705</v>
      </c>
      <c r="R399" s="4">
        <f t="shared" si="101"/>
        <v>0.43081808091261148</v>
      </c>
      <c r="S399" s="4">
        <f t="shared" si="102"/>
        <v>3.8849585584246458</v>
      </c>
      <c r="AH399" s="6">
        <f t="shared" si="89"/>
        <v>9.1431456853217474E-4</v>
      </c>
      <c r="AI399" s="6">
        <f t="shared" si="90"/>
        <v>2449.8581619937549</v>
      </c>
      <c r="AJ399" s="6"/>
      <c r="AK399" s="9">
        <f t="shared" si="96"/>
        <v>0.82267482624558375</v>
      </c>
      <c r="AL399" s="9">
        <f t="shared" si="97"/>
        <v>-2679.197464997545</v>
      </c>
      <c r="AM399" s="9">
        <f t="shared" si="98"/>
        <v>25.196110679949665</v>
      </c>
      <c r="AN399" s="6">
        <f t="shared" si="91"/>
        <v>-0.19519426422328418</v>
      </c>
      <c r="AO399" s="6">
        <f t="shared" si="92"/>
        <v>3.2266896445087925</v>
      </c>
      <c r="AY399" s="6">
        <v>448729.13900000002</v>
      </c>
      <c r="AZ399" s="6">
        <v>25.185721000000001</v>
      </c>
      <c r="BA399" s="6">
        <v>14.491998000000001</v>
      </c>
      <c r="BB399" s="6">
        <v>9.8352760000000004</v>
      </c>
      <c r="BC399" s="6">
        <v>0.20061999999999999</v>
      </c>
      <c r="BD399" s="6">
        <v>21.633731999999998</v>
      </c>
      <c r="BE399" s="6">
        <v>85.776482000000001</v>
      </c>
      <c r="BF399" s="6">
        <v>14.5</v>
      </c>
      <c r="BG399" s="6">
        <v>46.455271000000003</v>
      </c>
    </row>
    <row r="400" spans="1:59" x14ac:dyDescent="0.25">
      <c r="A400" s="9">
        <v>447294.42389999999</v>
      </c>
      <c r="B400" s="9">
        <v>24.767869000000001</v>
      </c>
      <c r="C400" s="9">
        <v>12.235322</v>
      </c>
      <c r="D400" s="9">
        <v>-7.9072000000000003E-2</v>
      </c>
      <c r="E400" s="9">
        <v>32.960431999999997</v>
      </c>
      <c r="F400" s="9">
        <v>21.405548</v>
      </c>
      <c r="G400" s="9">
        <v>85.802833000000007</v>
      </c>
      <c r="H400" s="9">
        <v>12.25</v>
      </c>
      <c r="I400" s="9">
        <v>47.763351</v>
      </c>
      <c r="L400" s="4">
        <f t="shared" si="99"/>
        <v>7.7193863505102783E-4</v>
      </c>
      <c r="M400" s="4">
        <f t="shared" si="100"/>
        <v>8210.0780250640801</v>
      </c>
      <c r="N400" s="4" t="s">
        <v>18</v>
      </c>
      <c r="O400" s="4">
        <f t="shared" si="93"/>
        <v>1.5387898094263635</v>
      </c>
      <c r="P400" s="9">
        <f t="shared" si="94"/>
        <v>-7695.9861502287968</v>
      </c>
      <c r="Q400" s="9">
        <f t="shared" si="95"/>
        <v>48.625164493683094</v>
      </c>
      <c r="R400" s="4">
        <f t="shared" si="101"/>
        <v>0.43099626945814246</v>
      </c>
      <c r="S400" s="4">
        <f t="shared" si="102"/>
        <v>3.8841411848363969</v>
      </c>
      <c r="AH400" s="6">
        <f t="shared" si="89"/>
        <v>9.1475456512898239E-4</v>
      </c>
      <c r="AI400" s="6">
        <f t="shared" si="90"/>
        <v>2450.3615706774958</v>
      </c>
      <c r="AJ400" s="6"/>
      <c r="AK400" s="9">
        <f t="shared" si="96"/>
        <v>0.82307072294928441</v>
      </c>
      <c r="AL400" s="9">
        <f t="shared" si="97"/>
        <v>-2679.7479994285827</v>
      </c>
      <c r="AM400" s="9">
        <f t="shared" si="98"/>
        <v>25.201288098426193</v>
      </c>
      <c r="AN400" s="6">
        <f t="shared" si="91"/>
        <v>-0.19471314888740382</v>
      </c>
      <c r="AO400" s="6">
        <f t="shared" si="92"/>
        <v>3.226895108227962</v>
      </c>
      <c r="AY400" s="6">
        <v>448729.50809999998</v>
      </c>
      <c r="AZ400" s="6">
        <v>25.070412000000001</v>
      </c>
      <c r="BA400" s="6">
        <v>14.498972</v>
      </c>
      <c r="BB400" s="6">
        <v>9.8372969999999995</v>
      </c>
      <c r="BC400" s="6">
        <v>0.19780800000000001</v>
      </c>
      <c r="BD400" s="6">
        <v>21.636693000000001</v>
      </c>
      <c r="BE400" s="6">
        <v>85.773831999999999</v>
      </c>
      <c r="BF400" s="6">
        <v>14.5</v>
      </c>
      <c r="BG400" s="6">
        <v>46.448777999999997</v>
      </c>
    </row>
    <row r="401" spans="1:59" x14ac:dyDescent="0.25">
      <c r="A401" s="9">
        <v>447295.83399999997</v>
      </c>
      <c r="B401" s="9">
        <v>24.781896</v>
      </c>
      <c r="C401" s="9">
        <v>12.242789999999999</v>
      </c>
      <c r="D401" s="9">
        <v>-7.8569E-2</v>
      </c>
      <c r="E401" s="9">
        <v>32.975631</v>
      </c>
      <c r="F401" s="9">
        <v>21.437757999999999</v>
      </c>
      <c r="G401" s="9">
        <v>85.801902999999996</v>
      </c>
      <c r="H401" s="9">
        <v>12.25</v>
      </c>
      <c r="I401" s="9">
        <v>47.758068999999999</v>
      </c>
      <c r="L401" s="4">
        <f t="shared" si="99"/>
        <v>7.7240979859920093E-4</v>
      </c>
      <c r="M401" s="4">
        <f t="shared" si="100"/>
        <v>8213.8639273818335</v>
      </c>
      <c r="N401" s="4" t="s">
        <v>18</v>
      </c>
      <c r="O401" s="4">
        <f t="shared" si="93"/>
        <v>1.5397290313198937</v>
      </c>
      <c r="P401" s="9">
        <f t="shared" si="94"/>
        <v>-7699.5349900467136</v>
      </c>
      <c r="Q401" s="9">
        <f t="shared" si="95"/>
        <v>48.647586950862646</v>
      </c>
      <c r="R401" s="4">
        <f t="shared" si="101"/>
        <v>0.4316064472554908</v>
      </c>
      <c r="S401" s="4">
        <f t="shared" si="102"/>
        <v>3.884602207214066</v>
      </c>
      <c r="AH401" s="6">
        <f t="shared" si="89"/>
        <v>9.1549279285758098E-4</v>
      </c>
      <c r="AI401" s="6">
        <f t="shared" si="90"/>
        <v>2444.6432366088952</v>
      </c>
      <c r="AJ401" s="6"/>
      <c r="AK401" s="9">
        <f t="shared" si="96"/>
        <v>0.823734959733053</v>
      </c>
      <c r="AL401" s="9">
        <f t="shared" si="97"/>
        <v>-2673.4943532468233</v>
      </c>
      <c r="AM401" s="9">
        <f t="shared" si="98"/>
        <v>25.142476620956764</v>
      </c>
      <c r="AN401" s="6">
        <f t="shared" si="91"/>
        <v>-0.19390645162278392</v>
      </c>
      <c r="AO401" s="6">
        <f t="shared" si="92"/>
        <v>3.2245587114745473</v>
      </c>
      <c r="AY401" s="6">
        <v>448731.696</v>
      </c>
      <c r="AZ401" s="6">
        <v>25.114685999999999</v>
      </c>
      <c r="BA401" s="6">
        <v>14.510673000000001</v>
      </c>
      <c r="BB401" s="6">
        <v>9.8143399999999996</v>
      </c>
      <c r="BC401" s="6">
        <v>0.207344</v>
      </c>
      <c r="BD401" s="6">
        <v>21.627303999999999</v>
      </c>
      <c r="BE401" s="6">
        <v>85.777105000000006</v>
      </c>
      <c r="BF401" s="6">
        <v>14.5</v>
      </c>
      <c r="BG401" s="6">
        <v>46.426960999999999</v>
      </c>
    </row>
    <row r="402" spans="1:59" x14ac:dyDescent="0.25">
      <c r="A402" s="9">
        <v>447296.43569999997</v>
      </c>
      <c r="B402" s="9">
        <v>24.767869000000001</v>
      </c>
      <c r="C402" s="9">
        <v>12.233025</v>
      </c>
      <c r="D402" s="9">
        <v>-8.2396999999999998E-2</v>
      </c>
      <c r="E402" s="9">
        <v>32.974122000000001</v>
      </c>
      <c r="F402" s="9">
        <v>21.380001</v>
      </c>
      <c r="G402" s="9">
        <v>85.802516999999995</v>
      </c>
      <c r="H402" s="9">
        <v>12.25</v>
      </c>
      <c r="I402" s="9">
        <v>47.770116000000002</v>
      </c>
      <c r="L402" s="4">
        <f t="shared" si="99"/>
        <v>7.7179371503627769E-4</v>
      </c>
      <c r="M402" s="4">
        <f t="shared" si="100"/>
        <v>8213.4880522191597</v>
      </c>
      <c r="N402" s="4" t="s">
        <v>18</v>
      </c>
      <c r="O402" s="4">
        <f t="shared" si="93"/>
        <v>1.5385009244920516</v>
      </c>
      <c r="P402" s="9">
        <f t="shared" si="94"/>
        <v>-7699.1826511240715</v>
      </c>
      <c r="Q402" s="9">
        <f t="shared" si="95"/>
        <v>48.645360785464668</v>
      </c>
      <c r="R402" s="4">
        <f t="shared" si="101"/>
        <v>0.4308085166845898</v>
      </c>
      <c r="S402" s="4">
        <f t="shared" si="102"/>
        <v>3.8845564451018024</v>
      </c>
      <c r="AH402" s="6">
        <f t="shared" si="89"/>
        <v>9.1671701051809946E-4</v>
      </c>
      <c r="AI402" s="6">
        <f t="shared" si="90"/>
        <v>2444.9725321457113</v>
      </c>
      <c r="AJ402" s="6"/>
      <c r="AK402" s="9">
        <f t="shared" si="96"/>
        <v>0.82483647674461136</v>
      </c>
      <c r="AL402" s="9">
        <f t="shared" si="97"/>
        <v>-2673.8544752249686</v>
      </c>
      <c r="AM402" s="9">
        <f t="shared" si="98"/>
        <v>25.145863334081934</v>
      </c>
      <c r="AN402" s="6">
        <f t="shared" si="91"/>
        <v>-0.19257012230018719</v>
      </c>
      <c r="AO402" s="6">
        <f t="shared" si="92"/>
        <v>3.2246934032592955</v>
      </c>
      <c r="AY402" s="6">
        <v>448732.04700000002</v>
      </c>
      <c r="AZ402" s="6">
        <v>25.214131999999999</v>
      </c>
      <c r="BA402" s="6">
        <v>14.530077</v>
      </c>
      <c r="BB402" s="6">
        <v>9.8156619999999997</v>
      </c>
      <c r="BC402" s="6">
        <v>0.20652499999999999</v>
      </c>
      <c r="BD402" s="6">
        <v>21.669267000000001</v>
      </c>
      <c r="BE402" s="6">
        <v>85.780043000000006</v>
      </c>
      <c r="BF402" s="6">
        <v>14.5</v>
      </c>
      <c r="BG402" s="6">
        <v>46.405259999999998</v>
      </c>
    </row>
    <row r="403" spans="1:59" x14ac:dyDescent="0.25">
      <c r="A403" s="9">
        <v>18750.77476</v>
      </c>
      <c r="B403" s="9">
        <v>23.622018000000001</v>
      </c>
      <c r="C403" s="9">
        <v>13.283512</v>
      </c>
      <c r="D403" s="9">
        <v>-6.8780999999999995E-2</v>
      </c>
      <c r="E403" s="9">
        <v>35.059483999999998</v>
      </c>
      <c r="F403" s="9">
        <v>21.861972000000002</v>
      </c>
      <c r="G403" s="9">
        <v>86.086282999999995</v>
      </c>
      <c r="H403" s="9">
        <v>13</v>
      </c>
      <c r="I403" s="9">
        <v>51.105674</v>
      </c>
      <c r="L403" s="6">
        <f t="shared" ref="L403:L466" si="103">0.000063090994667*C403</f>
        <v>8.380699847510306E-4</v>
      </c>
      <c r="M403" s="6">
        <f t="shared" ref="M403:M466" si="104">249.088908333*E403</f>
        <v>8732.9285962782797</v>
      </c>
      <c r="N403" s="6" t="s">
        <v>18</v>
      </c>
      <c r="O403" s="6">
        <f t="shared" ref="O403:O466" si="105">L403/(PI()*($AD$3^2)/4)</f>
        <v>1.6706166702431544</v>
      </c>
      <c r="P403" s="9">
        <f t="shared" si="94"/>
        <v>-8186.0972968487813</v>
      </c>
      <c r="Q403" s="9">
        <f t="shared" si="95"/>
        <v>51.721809245814811</v>
      </c>
      <c r="R403" s="6">
        <f t="shared" ref="R403:R466" si="106">LN(O403)</f>
        <v>0.51319282188628812</v>
      </c>
      <c r="S403" s="6">
        <f t="shared" ref="S403:S466" si="107">LN(Q403)</f>
        <v>3.9458795348427604</v>
      </c>
      <c r="AH403" s="6">
        <f t="shared" si="89"/>
        <v>1.0018135763059971E-3</v>
      </c>
      <c r="AI403" s="6">
        <f t="shared" si="90"/>
        <v>2790.6376938397652</v>
      </c>
      <c r="AJ403" s="6"/>
      <c r="AK403" s="9">
        <f t="shared" si="96"/>
        <v>0.90140400053026237</v>
      </c>
      <c r="AL403" s="9">
        <f t="shared" si="97"/>
        <v>-3051.87849282564</v>
      </c>
      <c r="AM403" s="9">
        <f t="shared" si="98"/>
        <v>28.700933504004809</v>
      </c>
      <c r="AN403" s="6">
        <f t="shared" si="91"/>
        <v>-0.10380173060557034</v>
      </c>
      <c r="AO403" s="6">
        <f t="shared" si="92"/>
        <v>3.3569296485085522</v>
      </c>
      <c r="AY403" s="6">
        <v>446661.283</v>
      </c>
      <c r="AZ403" s="6">
        <v>24.506468999999999</v>
      </c>
      <c r="BA403" s="6">
        <v>15.878868000000001</v>
      </c>
      <c r="BB403" s="6">
        <v>11.203379999999999</v>
      </c>
      <c r="BC403" s="6">
        <v>0.35032099999999999</v>
      </c>
      <c r="BD403" s="6">
        <v>21.409693000000001</v>
      </c>
      <c r="BE403" s="6">
        <v>85.817553000000004</v>
      </c>
      <c r="BF403" s="6">
        <v>16</v>
      </c>
      <c r="BG403" s="6">
        <v>51.000380999999997</v>
      </c>
    </row>
    <row r="404" spans="1:59" x14ac:dyDescent="0.25">
      <c r="A404" s="9">
        <v>18751.420999999998</v>
      </c>
      <c r="B404" s="9">
        <v>23.648992</v>
      </c>
      <c r="C404" s="9">
        <v>13.275615999999999</v>
      </c>
      <c r="D404" s="9">
        <v>-5.3060000000000003E-2</v>
      </c>
      <c r="E404" s="9">
        <v>35.034692</v>
      </c>
      <c r="F404" s="9">
        <v>21.889358000000001</v>
      </c>
      <c r="G404" s="9">
        <v>86.088459</v>
      </c>
      <c r="H404" s="9">
        <v>13</v>
      </c>
      <c r="I404" s="9">
        <v>51.053941999999999</v>
      </c>
      <c r="L404" s="6">
        <f t="shared" si="103"/>
        <v>8.3757181825713984E-4</v>
      </c>
      <c r="M404" s="6">
        <f t="shared" si="104"/>
        <v>8726.753184062889</v>
      </c>
      <c r="N404" s="6" t="s">
        <v>18</v>
      </c>
      <c r="O404" s="6">
        <f t="shared" si="105"/>
        <v>1.6696236204210708</v>
      </c>
      <c r="P404" s="9">
        <f t="shared" si="94"/>
        <v>-8180.3085714875224</v>
      </c>
      <c r="Q404" s="9">
        <f t="shared" si="95"/>
        <v>51.685234631801038</v>
      </c>
      <c r="R404" s="6">
        <f t="shared" si="106"/>
        <v>0.51259822403408173</v>
      </c>
      <c r="S404" s="6">
        <f t="shared" si="107"/>
        <v>3.9451721436599656</v>
      </c>
      <c r="AH404" s="6">
        <f t="shared" si="89"/>
        <v>9.9805947285032653E-4</v>
      </c>
      <c r="AI404" s="6">
        <f t="shared" si="90"/>
        <v>2798.2884596592139</v>
      </c>
      <c r="AJ404" s="6"/>
      <c r="AK404" s="9">
        <f t="shared" si="96"/>
        <v>0.89802616262370927</v>
      </c>
      <c r="AL404" s="9">
        <f t="shared" si="97"/>
        <v>-3060.2454720682567</v>
      </c>
      <c r="AM404" s="9">
        <f t="shared" si="98"/>
        <v>28.779619505245112</v>
      </c>
      <c r="AN404" s="6">
        <f t="shared" si="91"/>
        <v>-0.10755607677949036</v>
      </c>
      <c r="AO404" s="6">
        <f t="shared" si="92"/>
        <v>3.3596674805672784</v>
      </c>
      <c r="AY404" s="6">
        <v>446662.261</v>
      </c>
      <c r="AZ404" s="6">
        <v>24.443332000000002</v>
      </c>
      <c r="BA404" s="6">
        <v>15.819364999999999</v>
      </c>
      <c r="BB404" s="6">
        <v>11.234095</v>
      </c>
      <c r="BC404" s="6">
        <v>0.357101</v>
      </c>
      <c r="BD404" s="6">
        <v>21.483504</v>
      </c>
      <c r="BE404" s="6">
        <v>85.816705999999996</v>
      </c>
      <c r="BF404" s="6">
        <v>16</v>
      </c>
      <c r="BG404" s="6">
        <v>51.112566999999999</v>
      </c>
    </row>
    <row r="405" spans="1:59" x14ac:dyDescent="0.25">
      <c r="A405" s="9">
        <v>18753.281029999998</v>
      </c>
      <c r="B405" s="9">
        <v>23.572503000000001</v>
      </c>
      <c r="C405" s="9">
        <v>13.243162</v>
      </c>
      <c r="D405" s="9">
        <v>-3.5876999999999999E-2</v>
      </c>
      <c r="E405" s="9">
        <v>35.002115000000003</v>
      </c>
      <c r="F405" s="9">
        <v>21.916374000000001</v>
      </c>
      <c r="G405" s="9">
        <v>86.088635999999994</v>
      </c>
      <c r="H405" s="9">
        <v>13</v>
      </c>
      <c r="I405" s="9">
        <v>50.926225000000002</v>
      </c>
      <c r="L405" s="6">
        <f t="shared" si="103"/>
        <v>8.3552426311621711E-4</v>
      </c>
      <c r="M405" s="6">
        <f t="shared" si="104"/>
        <v>8718.6386146961249</v>
      </c>
      <c r="N405" s="6" t="s">
        <v>18</v>
      </c>
      <c r="O405" s="6">
        <f t="shared" si="105"/>
        <v>1.6655420045489981</v>
      </c>
      <c r="P405" s="9">
        <f t="shared" si="94"/>
        <v>-8172.7021135134282</v>
      </c>
      <c r="Q405" s="9">
        <f t="shared" si="95"/>
        <v>51.637175128706218</v>
      </c>
      <c r="R405" s="6">
        <f t="shared" si="106"/>
        <v>0.51015059871723623</v>
      </c>
      <c r="S405" s="6">
        <f t="shared" si="107"/>
        <v>3.9442418613200125</v>
      </c>
      <c r="AH405" s="6">
        <f t="shared" si="89"/>
        <v>9.9830748355036244E-4</v>
      </c>
      <c r="AI405" s="6">
        <f t="shared" si="90"/>
        <v>2779.0338870450728</v>
      </c>
      <c r="AJ405" s="6"/>
      <c r="AK405" s="9">
        <f t="shared" si="96"/>
        <v>0.89824931575566325</v>
      </c>
      <c r="AL405" s="9">
        <f t="shared" si="97"/>
        <v>-3039.1884154036229</v>
      </c>
      <c r="AM405" s="9">
        <f t="shared" si="98"/>
        <v>28.581591574401063</v>
      </c>
      <c r="AN405" s="6">
        <f t="shared" si="91"/>
        <v>-0.1073076147414701</v>
      </c>
      <c r="AO405" s="6">
        <f t="shared" si="92"/>
        <v>3.3527628593486982</v>
      </c>
      <c r="AY405" s="6">
        <v>446664.18400000001</v>
      </c>
      <c r="AZ405" s="6">
        <v>24.464009000000001</v>
      </c>
      <c r="BA405" s="6">
        <v>15.823295999999999</v>
      </c>
      <c r="BB405" s="6">
        <v>11.156795000000001</v>
      </c>
      <c r="BC405" s="6">
        <v>0.35995100000000002</v>
      </c>
      <c r="BD405" s="6">
        <v>21.447827</v>
      </c>
      <c r="BE405" s="6">
        <v>85.820044999999993</v>
      </c>
      <c r="BF405" s="6">
        <v>16</v>
      </c>
      <c r="BG405" s="6">
        <v>51.231102</v>
      </c>
    </row>
    <row r="406" spans="1:59" x14ac:dyDescent="0.25">
      <c r="A406" s="9">
        <v>18754.675650000001</v>
      </c>
      <c r="B406" s="9">
        <v>23.627561</v>
      </c>
      <c r="C406" s="9">
        <v>13.232684000000001</v>
      </c>
      <c r="D406" s="9">
        <v>-3.0773999999999999E-2</v>
      </c>
      <c r="E406" s="9">
        <v>34.928820000000002</v>
      </c>
      <c r="F406" s="9">
        <v>21.935247</v>
      </c>
      <c r="G406" s="9">
        <v>86.089380000000006</v>
      </c>
      <c r="H406" s="9">
        <v>13</v>
      </c>
      <c r="I406" s="9">
        <v>50.834580000000003</v>
      </c>
      <c r="L406" s="6">
        <f t="shared" si="103"/>
        <v>8.3486319567409632E-4</v>
      </c>
      <c r="M406" s="6">
        <f t="shared" si="104"/>
        <v>8700.381643159857</v>
      </c>
      <c r="N406" s="6" t="s">
        <v>18</v>
      </c>
      <c r="O406" s="6">
        <f t="shared" si="105"/>
        <v>1.6642242264289642</v>
      </c>
      <c r="P406" s="9">
        <f t="shared" si="94"/>
        <v>-8155.5883419196261</v>
      </c>
      <c r="Q406" s="9">
        <f t="shared" si="95"/>
        <v>51.529046041333679</v>
      </c>
      <c r="R406" s="6">
        <f t="shared" si="106"/>
        <v>0.50935908478056846</v>
      </c>
      <c r="S406" s="6">
        <f t="shared" si="107"/>
        <v>3.9421456494836105</v>
      </c>
      <c r="AH406" s="6">
        <f t="shared" si="89"/>
        <v>1.000386773461603E-3</v>
      </c>
      <c r="AI406" s="6">
        <f t="shared" si="90"/>
        <v>2772.2414816037403</v>
      </c>
      <c r="AJ406" s="6"/>
      <c r="AK406" s="9">
        <f t="shared" si="96"/>
        <v>0.90012020300313444</v>
      </c>
      <c r="AL406" s="9">
        <f t="shared" si="97"/>
        <v>-3031.7601504852805</v>
      </c>
      <c r="AM406" s="9">
        <f t="shared" si="98"/>
        <v>28.511733571216251</v>
      </c>
      <c r="AN406" s="6">
        <f t="shared" si="91"/>
        <v>-0.1052269656836495</v>
      </c>
      <c r="AO406" s="6">
        <f t="shared" si="92"/>
        <v>3.3503157068008647</v>
      </c>
      <c r="AY406" s="6">
        <v>446664.61499999999</v>
      </c>
      <c r="AZ406" s="6">
        <v>24.528991000000001</v>
      </c>
      <c r="BA406" s="6">
        <v>15.856253000000001</v>
      </c>
      <c r="BB406" s="6">
        <v>11.129526</v>
      </c>
      <c r="BC406" s="6">
        <v>0.36490600000000001</v>
      </c>
      <c r="BD406" s="6">
        <v>21.451529000000001</v>
      </c>
      <c r="BE406" s="6">
        <v>85.814381999999995</v>
      </c>
      <c r="BF406" s="6">
        <v>16</v>
      </c>
      <c r="BG406" s="6">
        <v>51.221029999999999</v>
      </c>
    </row>
    <row r="407" spans="1:59" x14ac:dyDescent="0.25">
      <c r="A407" s="9">
        <v>18754.942999999999</v>
      </c>
      <c r="B407" s="9">
        <v>23.585605999999999</v>
      </c>
      <c r="C407" s="9">
        <v>13.220807000000001</v>
      </c>
      <c r="D407" s="9">
        <v>-3.3390999999999997E-2</v>
      </c>
      <c r="E407" s="9">
        <v>34.961677000000002</v>
      </c>
      <c r="F407" s="9">
        <v>22.04907</v>
      </c>
      <c r="G407" s="9">
        <v>86.086822999999995</v>
      </c>
      <c r="H407" s="9">
        <v>13</v>
      </c>
      <c r="I407" s="9">
        <v>50.825960000000002</v>
      </c>
      <c r="L407" s="6">
        <f t="shared" si="103"/>
        <v>8.3411386393043635E-4</v>
      </c>
      <c r="M407" s="6">
        <f t="shared" si="104"/>
        <v>8708.5659574209549</v>
      </c>
      <c r="N407" s="6" t="s">
        <v>18</v>
      </c>
      <c r="O407" s="6">
        <f t="shared" si="105"/>
        <v>1.6627305014116287</v>
      </c>
      <c r="P407" s="9">
        <f t="shared" si="94"/>
        <v>-8163.2601775599505</v>
      </c>
      <c r="Q407" s="9">
        <f t="shared" si="95"/>
        <v>51.577518616868161</v>
      </c>
      <c r="R407" s="6">
        <f t="shared" si="106"/>
        <v>0.50846113140284188</v>
      </c>
      <c r="S407" s="6">
        <f t="shared" si="107"/>
        <v>3.9430858918293081</v>
      </c>
      <c r="AH407" s="6">
        <f t="shared" si="89"/>
        <v>1.004692481483647E-3</v>
      </c>
      <c r="AI407" s="6">
        <f t="shared" si="90"/>
        <v>2738.4996489920441</v>
      </c>
      <c r="AJ407" s="6"/>
      <c r="AK407" s="9">
        <f t="shared" si="96"/>
        <v>0.90399435936114358</v>
      </c>
      <c r="AL407" s="9">
        <f t="shared" si="97"/>
        <v>-2994.8596336308442</v>
      </c>
      <c r="AM407" s="9">
        <f t="shared" si="98"/>
        <v>28.164708195536232</v>
      </c>
      <c r="AN407" s="6">
        <f t="shared" si="91"/>
        <v>-0.10093215825417989</v>
      </c>
      <c r="AO407" s="6">
        <f t="shared" si="92"/>
        <v>3.3380697117581666</v>
      </c>
      <c r="AY407" s="6">
        <v>446666.49800000002</v>
      </c>
      <c r="AZ407" s="6">
        <v>24.546344000000001</v>
      </c>
      <c r="BA407" s="6">
        <v>15.924499000000001</v>
      </c>
      <c r="BB407" s="6">
        <v>10.994065000000001</v>
      </c>
      <c r="BC407" s="6">
        <v>0.35751100000000002</v>
      </c>
      <c r="BD407" s="6">
        <v>21.456341999999999</v>
      </c>
      <c r="BE407" s="6">
        <v>85.814297999999994</v>
      </c>
      <c r="BF407" s="6">
        <v>16</v>
      </c>
      <c r="BG407" s="6">
        <v>51.218192000000002</v>
      </c>
    </row>
    <row r="408" spans="1:59" x14ac:dyDescent="0.25">
      <c r="A408" s="9">
        <v>18756.554059999999</v>
      </c>
      <c r="B408" s="9">
        <v>23.554765</v>
      </c>
      <c r="C408" s="9">
        <v>13.173474000000001</v>
      </c>
      <c r="D408" s="9">
        <v>-3.4611000000000003E-2</v>
      </c>
      <c r="E408" s="9">
        <v>34.933849000000002</v>
      </c>
      <c r="F408" s="9">
        <v>21.96285</v>
      </c>
      <c r="G408" s="9">
        <v>86.086636999999996</v>
      </c>
      <c r="H408" s="9">
        <v>13</v>
      </c>
      <c r="I408" s="9">
        <v>50.767603000000001</v>
      </c>
      <c r="L408" s="6">
        <f t="shared" si="103"/>
        <v>8.3112757787986329E-4</v>
      </c>
      <c r="M408" s="6">
        <f t="shared" si="104"/>
        <v>8701.6343112798641</v>
      </c>
      <c r="N408" s="6" t="s">
        <v>18</v>
      </c>
      <c r="O408" s="6">
        <f t="shared" si="105"/>
        <v>1.6567776104252225</v>
      </c>
      <c r="P408" s="9">
        <f t="shared" si="94"/>
        <v>-8156.7625715034346</v>
      </c>
      <c r="Q408" s="9">
        <f t="shared" si="95"/>
        <v>51.536465117401576</v>
      </c>
      <c r="R408" s="6">
        <f t="shared" si="106"/>
        <v>0.50487451726168164</v>
      </c>
      <c r="S408" s="6">
        <f t="shared" si="107"/>
        <v>3.9422896176451672</v>
      </c>
      <c r="AH408" s="6">
        <f t="shared" si="89"/>
        <v>1.0048485055134584E-3</v>
      </c>
      <c r="AI408" s="6">
        <f t="shared" si="90"/>
        <v>2732.4981008346681</v>
      </c>
      <c r="AJ408" s="6"/>
      <c r="AK408" s="9">
        <f t="shared" si="96"/>
        <v>0.90413474544491923</v>
      </c>
      <c r="AL408" s="9">
        <f t="shared" si="97"/>
        <v>-2988.2962607553241</v>
      </c>
      <c r="AM408" s="9">
        <f t="shared" si="98"/>
        <v>28.102983939834335</v>
      </c>
      <c r="AN408" s="6">
        <f t="shared" si="91"/>
        <v>-0.10077687500180085</v>
      </c>
      <c r="AO408" s="6">
        <f t="shared" si="92"/>
        <v>3.3358757607316298</v>
      </c>
      <c r="AY408" s="6">
        <v>446666.77</v>
      </c>
      <c r="AZ408" s="6">
        <v>24.613536</v>
      </c>
      <c r="BA408" s="6">
        <v>15.926971999999999</v>
      </c>
      <c r="BB408" s="6">
        <v>10.969970999999999</v>
      </c>
      <c r="BC408" s="6">
        <v>0.36425400000000002</v>
      </c>
      <c r="BD408" s="6">
        <v>21.491142</v>
      </c>
      <c r="BE408" s="6">
        <v>85.820285999999996</v>
      </c>
      <c r="BF408" s="6">
        <v>16</v>
      </c>
      <c r="BG408" s="6">
        <v>51.222242999999999</v>
      </c>
    </row>
    <row r="409" spans="1:59" x14ac:dyDescent="0.25">
      <c r="A409" s="9">
        <v>18758.206989999999</v>
      </c>
      <c r="B409" s="9">
        <v>23.548853000000001</v>
      </c>
      <c r="C409" s="9">
        <v>13.132395000000001</v>
      </c>
      <c r="D409" s="9">
        <v>-2.7858000000000001E-2</v>
      </c>
      <c r="E409" s="9">
        <v>34.858635</v>
      </c>
      <c r="F409" s="9">
        <v>21.839614000000001</v>
      </c>
      <c r="G409" s="9">
        <v>86.087455000000006</v>
      </c>
      <c r="H409" s="9">
        <v>13</v>
      </c>
      <c r="I409" s="9">
        <v>50.728166000000002</v>
      </c>
      <c r="L409" s="6">
        <f t="shared" si="103"/>
        <v>8.2853586290993755E-4</v>
      </c>
      <c r="M409" s="6">
        <f t="shared" si="104"/>
        <v>8682.8993381285054</v>
      </c>
      <c r="N409" s="6" t="s">
        <v>18</v>
      </c>
      <c r="O409" s="6">
        <f t="shared" si="105"/>
        <v>1.6516112611798632</v>
      </c>
      <c r="P409" s="9">
        <f t="shared" si="94"/>
        <v>-8139.2007294042987</v>
      </c>
      <c r="Q409" s="9">
        <f t="shared" si="95"/>
        <v>51.425505008558709</v>
      </c>
      <c r="R409" s="6">
        <f t="shared" si="106"/>
        <v>0.50175133335231692</v>
      </c>
      <c r="S409" s="6">
        <f t="shared" si="107"/>
        <v>3.9401342557836307</v>
      </c>
      <c r="AH409" s="6">
        <f t="shared" si="89"/>
        <v>1.0055830108733716E-3</v>
      </c>
      <c r="AI409" s="6">
        <f t="shared" si="90"/>
        <v>2712.0698212844627</v>
      </c>
      <c r="AJ409" s="6"/>
      <c r="AK409" s="9">
        <f t="shared" si="96"/>
        <v>0.90479563294484511</v>
      </c>
      <c r="AL409" s="9">
        <f t="shared" si="97"/>
        <v>-2965.9556225770589</v>
      </c>
      <c r="AM409" s="9">
        <f t="shared" si="98"/>
        <v>27.892884759182564</v>
      </c>
      <c r="AN409" s="6">
        <f t="shared" si="91"/>
        <v>-0.10004618073382253</v>
      </c>
      <c r="AO409" s="6">
        <f t="shared" si="92"/>
        <v>3.3283716297499226</v>
      </c>
      <c r="AY409" s="6">
        <v>446669.68930000003</v>
      </c>
      <c r="AZ409" s="6">
        <v>24.578274</v>
      </c>
      <c r="BA409" s="6">
        <v>15.938613999999999</v>
      </c>
      <c r="BB409" s="6">
        <v>10.887959</v>
      </c>
      <c r="BC409" s="6">
        <v>0.34464</v>
      </c>
      <c r="BD409" s="6">
        <v>21.510393000000001</v>
      </c>
      <c r="BE409" s="6">
        <v>85.812708000000001</v>
      </c>
      <c r="BF409" s="6">
        <v>16</v>
      </c>
      <c r="BG409" s="6">
        <v>51.282088000000002</v>
      </c>
    </row>
    <row r="410" spans="1:59" x14ac:dyDescent="0.25">
      <c r="A410" s="9">
        <v>18758.489989999998</v>
      </c>
      <c r="B410" s="9">
        <v>23.716239000000002</v>
      </c>
      <c r="C410" s="9">
        <v>13.13444</v>
      </c>
      <c r="D410" s="9">
        <v>-3.2431000000000001E-2</v>
      </c>
      <c r="E410" s="9">
        <v>34.843566000000003</v>
      </c>
      <c r="F410" s="9">
        <v>21.909711999999999</v>
      </c>
      <c r="G410" s="9">
        <v>86.089872999999997</v>
      </c>
      <c r="H410" s="9">
        <v>13</v>
      </c>
      <c r="I410" s="9">
        <v>50.713259000000001</v>
      </c>
      <c r="L410" s="6">
        <f t="shared" si="103"/>
        <v>8.2866488399403152E-4</v>
      </c>
      <c r="M410" s="6">
        <f t="shared" si="104"/>
        <v>8679.145817368837</v>
      </c>
      <c r="N410" s="6" t="s">
        <v>18</v>
      </c>
      <c r="O410" s="6">
        <f t="shared" si="105"/>
        <v>1.6518684530347467</v>
      </c>
      <c r="P410" s="9">
        <f t="shared" si="94"/>
        <v>-8135.6822435028471</v>
      </c>
      <c r="Q410" s="9">
        <f t="shared" si="95"/>
        <v>51.403274335011865</v>
      </c>
      <c r="R410" s="6">
        <f t="shared" si="106"/>
        <v>0.5019070430146445</v>
      </c>
      <c r="S410" s="6">
        <f t="shared" si="107"/>
        <v>3.9397018734479636</v>
      </c>
      <c r="AH410" s="6">
        <f t="shared" si="89"/>
        <v>1.0058860369207571E-3</v>
      </c>
      <c r="AI410" s="6">
        <f t="shared" si="90"/>
        <v>2711.4436117689133</v>
      </c>
      <c r="AJ410" s="6"/>
      <c r="AK410" s="9">
        <f t="shared" si="96"/>
        <v>0.90506828735664235</v>
      </c>
      <c r="AL410" s="9">
        <f t="shared" si="97"/>
        <v>-2965.2707915233086</v>
      </c>
      <c r="AM410" s="9">
        <f t="shared" si="98"/>
        <v>27.886444368262229</v>
      </c>
      <c r="AN410" s="6">
        <f t="shared" si="91"/>
        <v>-9.9744882486146005E-2</v>
      </c>
      <c r="AO410" s="6">
        <f t="shared" si="92"/>
        <v>3.3281407058198682</v>
      </c>
      <c r="AY410" s="6">
        <v>446669.984</v>
      </c>
      <c r="AZ410" s="6">
        <v>24.439450000000001</v>
      </c>
      <c r="BA410" s="6">
        <v>15.943417</v>
      </c>
      <c r="BB410" s="6">
        <v>10.885445000000001</v>
      </c>
      <c r="BC410" s="6">
        <v>0.34959499999999999</v>
      </c>
      <c r="BD410" s="6">
        <v>21.460784</v>
      </c>
      <c r="BE410" s="6">
        <v>85.815618999999998</v>
      </c>
      <c r="BF410" s="6">
        <v>16</v>
      </c>
      <c r="BG410" s="6">
        <v>51.283316999999997</v>
      </c>
    </row>
    <row r="411" spans="1:59" x14ac:dyDescent="0.25">
      <c r="A411" s="9">
        <v>18760.651999999998</v>
      </c>
      <c r="B411" s="9">
        <v>23.770181999999998</v>
      </c>
      <c r="C411" s="9">
        <v>13.111876000000001</v>
      </c>
      <c r="D411" s="9">
        <v>-4.3196999999999999E-2</v>
      </c>
      <c r="E411" s="9">
        <v>34.810281000000003</v>
      </c>
      <c r="F411" s="9">
        <v>21.89676</v>
      </c>
      <c r="G411" s="9">
        <v>86.083698999999996</v>
      </c>
      <c r="H411" s="9">
        <v>13</v>
      </c>
      <c r="I411" s="9">
        <v>50.639474</v>
      </c>
      <c r="L411" s="6">
        <f t="shared" si="103"/>
        <v>8.2724129879036543E-4</v>
      </c>
      <c r="M411" s="6">
        <f t="shared" si="104"/>
        <v>8670.8548930549732</v>
      </c>
      <c r="N411" s="6" t="s">
        <v>18</v>
      </c>
      <c r="O411" s="6">
        <f t="shared" si="105"/>
        <v>1.649030664764042</v>
      </c>
      <c r="P411" s="9">
        <f t="shared" si="94"/>
        <v>-8127.9104734298589</v>
      </c>
      <c r="Q411" s="9">
        <f t="shared" si="95"/>
        <v>51.354170348748205</v>
      </c>
      <c r="R411" s="6">
        <f t="shared" si="106"/>
        <v>0.50018763938032718</v>
      </c>
      <c r="S411" s="6">
        <f t="shared" si="107"/>
        <v>3.9387461472686591</v>
      </c>
      <c r="AH411" s="6">
        <f t="shared" si="89"/>
        <v>1.0077352970654417E-3</v>
      </c>
      <c r="AI411" s="6">
        <f t="shared" si="90"/>
        <v>2703.9622264071313</v>
      </c>
      <c r="AJ411" s="6"/>
      <c r="AK411" s="9">
        <f t="shared" si="96"/>
        <v>0.90673220021614498</v>
      </c>
      <c r="AL411" s="9">
        <f t="shared" si="97"/>
        <v>-2957.0890490016745</v>
      </c>
      <c r="AM411" s="9">
        <f t="shared" si="98"/>
        <v>27.809500397978901</v>
      </c>
      <c r="AN411" s="6">
        <f t="shared" si="91"/>
        <v>-9.790813132209189E-2</v>
      </c>
      <c r="AO411" s="6">
        <f t="shared" si="92"/>
        <v>3.3253777032509513</v>
      </c>
      <c r="AY411" s="6">
        <v>446671.815</v>
      </c>
      <c r="AZ411" s="6">
        <v>24.566091</v>
      </c>
      <c r="BA411" s="6">
        <v>15.972728</v>
      </c>
      <c r="BB411" s="6">
        <v>10.855409999999999</v>
      </c>
      <c r="BC411" s="6">
        <v>0.34428599999999998</v>
      </c>
      <c r="BD411" s="6">
        <v>21.478185</v>
      </c>
      <c r="BE411" s="6">
        <v>85.818714999999997</v>
      </c>
      <c r="BF411" s="6">
        <v>16</v>
      </c>
      <c r="BG411" s="6">
        <v>51.277316999999996</v>
      </c>
    </row>
    <row r="412" spans="1:59" x14ac:dyDescent="0.25">
      <c r="A412" s="9">
        <v>18761.241000000002</v>
      </c>
      <c r="B412" s="9">
        <v>23.572503000000001</v>
      </c>
      <c r="C412" s="9">
        <v>13.085925</v>
      </c>
      <c r="D412" s="9">
        <v>-3.9919000000000003E-2</v>
      </c>
      <c r="E412" s="9">
        <v>34.801042000000002</v>
      </c>
      <c r="F412" s="9">
        <v>21.90475</v>
      </c>
      <c r="G412" s="9">
        <v>86.081067000000004</v>
      </c>
      <c r="H412" s="9">
        <v>13</v>
      </c>
      <c r="I412" s="9">
        <v>50.645423000000001</v>
      </c>
      <c r="L412" s="6">
        <f t="shared" si="103"/>
        <v>8.2560402438776196E-4</v>
      </c>
      <c r="M412" s="6">
        <f t="shared" si="104"/>
        <v>8668.553560630884</v>
      </c>
      <c r="N412" s="6" t="s">
        <v>18</v>
      </c>
      <c r="O412" s="6">
        <f t="shared" si="105"/>
        <v>1.6457669064138796</v>
      </c>
      <c r="P412" s="9">
        <f t="shared" si="94"/>
        <v>-8125.753243935962</v>
      </c>
      <c r="Q412" s="9">
        <f t="shared" si="95"/>
        <v>51.34054043349839</v>
      </c>
      <c r="R412" s="6">
        <f t="shared" si="106"/>
        <v>0.49820648008469592</v>
      </c>
      <c r="S412" s="6">
        <f t="shared" si="107"/>
        <v>3.9384807019457981</v>
      </c>
      <c r="AH412" s="6">
        <f t="shared" si="89"/>
        <v>1.0080182601765232E-3</v>
      </c>
      <c r="AI412" s="6">
        <f t="shared" si="90"/>
        <v>2701.4103105412601</v>
      </c>
      <c r="AJ412" s="6"/>
      <c r="AK412" s="9">
        <f t="shared" si="96"/>
        <v>0.90698680255570574</v>
      </c>
      <c r="AL412" s="9">
        <f t="shared" si="97"/>
        <v>-2954.2982398745189</v>
      </c>
      <c r="AM412" s="9">
        <f t="shared" si="98"/>
        <v>27.783254652163933</v>
      </c>
      <c r="AN412" s="6">
        <f t="shared" si="91"/>
        <v>-9.7627379628092981E-2</v>
      </c>
      <c r="AO412" s="6">
        <f t="shared" si="92"/>
        <v>3.3244334885689759</v>
      </c>
      <c r="AY412" s="6">
        <v>446672.25919999997</v>
      </c>
      <c r="AZ412" s="6">
        <v>24.508685</v>
      </c>
      <c r="BA412" s="6">
        <v>15.977213000000001</v>
      </c>
      <c r="BB412" s="6">
        <v>10.845165</v>
      </c>
      <c r="BC412" s="6">
        <v>0.35073100000000001</v>
      </c>
      <c r="BD412" s="6">
        <v>21.424132</v>
      </c>
      <c r="BE412" s="6">
        <v>85.818436000000005</v>
      </c>
      <c r="BF412" s="6">
        <v>16</v>
      </c>
      <c r="BG412" s="6">
        <v>51.276198999999998</v>
      </c>
    </row>
    <row r="413" spans="1:59" x14ac:dyDescent="0.25">
      <c r="A413" s="9">
        <v>18763.208999999999</v>
      </c>
      <c r="B413" s="9">
        <v>23.561046999999999</v>
      </c>
      <c r="C413" s="9">
        <v>13.078457</v>
      </c>
      <c r="D413" s="9">
        <v>-2.6759999999999999E-2</v>
      </c>
      <c r="E413" s="9">
        <v>34.728771000000002</v>
      </c>
      <c r="F413" s="9">
        <v>21.867152999999998</v>
      </c>
      <c r="G413" s="9">
        <v>86.088319999999996</v>
      </c>
      <c r="H413" s="9">
        <v>13</v>
      </c>
      <c r="I413" s="9">
        <v>50.599086</v>
      </c>
      <c r="L413" s="6">
        <f t="shared" si="103"/>
        <v>8.2513286083958886E-4</v>
      </c>
      <c r="M413" s="6">
        <f t="shared" si="104"/>
        <v>8650.5516561367494</v>
      </c>
      <c r="N413" s="6" t="s">
        <v>18</v>
      </c>
      <c r="O413" s="6">
        <f t="shared" si="105"/>
        <v>1.6448276845203491</v>
      </c>
      <c r="P413" s="9">
        <f t="shared" si="94"/>
        <v>-8108.8785678072272</v>
      </c>
      <c r="Q413" s="9">
        <f t="shared" si="95"/>
        <v>51.233922011048016</v>
      </c>
      <c r="R413" s="6">
        <f t="shared" si="106"/>
        <v>0.49763562767910113</v>
      </c>
      <c r="S413" s="6">
        <f t="shared" si="107"/>
        <v>3.9364018519414903</v>
      </c>
      <c r="AH413" s="6">
        <f t="shared" si="89"/>
        <v>1.0080098059832376E-3</v>
      </c>
      <c r="AI413" s="6">
        <f t="shared" si="90"/>
        <v>2701.3313493573187</v>
      </c>
      <c r="AJ413" s="6"/>
      <c r="AK413" s="9">
        <f t="shared" si="96"/>
        <v>0.90697919570765628</v>
      </c>
      <c r="AL413" s="9">
        <f t="shared" si="97"/>
        <v>-2954.211886873708</v>
      </c>
      <c r="AM413" s="9">
        <f t="shared" si="98"/>
        <v>27.782442558320756</v>
      </c>
      <c r="AN413" s="6">
        <f t="shared" si="91"/>
        <v>-9.7635766607845398E-2</v>
      </c>
      <c r="AO413" s="6">
        <f t="shared" si="92"/>
        <v>3.3244042585265579</v>
      </c>
      <c r="AY413" s="6">
        <v>446674.69</v>
      </c>
      <c r="AZ413" s="6">
        <v>24.498156999999999</v>
      </c>
      <c r="BA413" s="6">
        <v>15.977079</v>
      </c>
      <c r="BB413" s="6">
        <v>10.844848000000001</v>
      </c>
      <c r="BC413" s="6">
        <v>0.36555799999999999</v>
      </c>
      <c r="BD413" s="6">
        <v>21.445001000000001</v>
      </c>
      <c r="BE413" s="6">
        <v>85.823355000000006</v>
      </c>
      <c r="BF413" s="6">
        <v>16</v>
      </c>
      <c r="BG413" s="6">
        <v>51.289695999999999</v>
      </c>
    </row>
    <row r="414" spans="1:59" x14ac:dyDescent="0.25">
      <c r="A414" s="9">
        <v>18765.21299</v>
      </c>
      <c r="B414" s="9">
        <v>23.683554000000001</v>
      </c>
      <c r="C414" s="9">
        <v>13.057209</v>
      </c>
      <c r="D414" s="9">
        <v>-2.7616000000000002E-2</v>
      </c>
      <c r="E414" s="9">
        <v>34.745815</v>
      </c>
      <c r="F414" s="9">
        <v>21.980460999999998</v>
      </c>
      <c r="G414" s="9">
        <v>86.086654999999993</v>
      </c>
      <c r="H414" s="9">
        <v>13</v>
      </c>
      <c r="I414" s="9">
        <v>50.568748999999997</v>
      </c>
      <c r="L414" s="6">
        <f t="shared" si="103"/>
        <v>8.237923033849045E-4</v>
      </c>
      <c r="M414" s="6">
        <f t="shared" si="104"/>
        <v>8654.7971274903775</v>
      </c>
      <c r="N414" s="6" t="s">
        <v>18</v>
      </c>
      <c r="O414" s="6">
        <f t="shared" si="105"/>
        <v>1.6421554045533249</v>
      </c>
      <c r="P414" s="9">
        <f t="shared" si="94"/>
        <v>-8112.8581997472611</v>
      </c>
      <c r="Q414" s="9">
        <f t="shared" si="95"/>
        <v>51.259066320553131</v>
      </c>
      <c r="R414" s="6">
        <f t="shared" si="106"/>
        <v>0.49600965000695812</v>
      </c>
      <c r="S414" s="6">
        <f t="shared" si="107"/>
        <v>3.9368925061885536</v>
      </c>
      <c r="AH414" s="6">
        <f t="shared" si="89"/>
        <v>1.0064201652816081E-3</v>
      </c>
      <c r="AI414" s="6">
        <f t="shared" si="90"/>
        <v>2701.4915135253768</v>
      </c>
      <c r="AJ414" s="6"/>
      <c r="AK414" s="9">
        <f t="shared" si="96"/>
        <v>0.90554888120429511</v>
      </c>
      <c r="AL414" s="9">
        <f t="shared" si="97"/>
        <v>-2954.3870445378138</v>
      </c>
      <c r="AM414" s="9">
        <f t="shared" si="98"/>
        <v>27.784089802299192</v>
      </c>
      <c r="AN414" s="6">
        <f t="shared" si="91"/>
        <v>-9.9214020559854607E-2</v>
      </c>
      <c r="AO414" s="6">
        <f t="shared" si="92"/>
        <v>3.3244635475953168</v>
      </c>
      <c r="AY414" s="6">
        <v>446675.11099999998</v>
      </c>
      <c r="AZ414" s="6">
        <v>24.591564999999999</v>
      </c>
      <c r="BA414" s="6">
        <v>15.951883</v>
      </c>
      <c r="BB414" s="6">
        <v>10.845491000000001</v>
      </c>
      <c r="BC414" s="6">
        <v>0.36546400000000001</v>
      </c>
      <c r="BD414" s="6">
        <v>21.437967</v>
      </c>
      <c r="BE414" s="6">
        <v>85.822396999999995</v>
      </c>
      <c r="BF414" s="6">
        <v>16</v>
      </c>
      <c r="BG414" s="6">
        <v>51.320157999999999</v>
      </c>
    </row>
    <row r="415" spans="1:59" x14ac:dyDescent="0.25">
      <c r="A415" s="9">
        <v>18765.573079999998</v>
      </c>
      <c r="B415" s="9">
        <v>23.673748</v>
      </c>
      <c r="C415" s="9">
        <v>13.042204999999999</v>
      </c>
      <c r="D415" s="9">
        <v>-2.5371999999999999E-2</v>
      </c>
      <c r="E415" s="9">
        <v>34.739314</v>
      </c>
      <c r="F415" s="9">
        <v>21.980460999999998</v>
      </c>
      <c r="G415" s="9">
        <v>86.086654999999993</v>
      </c>
      <c r="H415" s="9">
        <v>13</v>
      </c>
      <c r="I415" s="9">
        <v>50.577655999999998</v>
      </c>
      <c r="L415" s="6">
        <f t="shared" si="103"/>
        <v>8.2284568610092076E-4</v>
      </c>
      <c r="M415" s="6">
        <f t="shared" si="104"/>
        <v>8653.1778004973039</v>
      </c>
      <c r="N415" s="6" t="s">
        <v>18</v>
      </c>
      <c r="O415" s="6">
        <f t="shared" si="105"/>
        <v>1.6402684086654655</v>
      </c>
      <c r="P415" s="9">
        <f t="shared" si="94"/>
        <v>-8111.3402704324189</v>
      </c>
      <c r="Q415" s="9">
        <f t="shared" si="95"/>
        <v>51.249475663659631</v>
      </c>
      <c r="R415" s="6">
        <f t="shared" si="106"/>
        <v>0.49485989226505089</v>
      </c>
      <c r="S415" s="6">
        <f t="shared" si="107"/>
        <v>3.9367053870131983</v>
      </c>
      <c r="AH415" s="6">
        <f t="shared" si="89"/>
        <v>1.0076512598605452E-3</v>
      </c>
      <c r="AI415" s="6">
        <f t="shared" si="90"/>
        <v>2702.7372071559498</v>
      </c>
      <c r="AJ415" s="6"/>
      <c r="AK415" s="9">
        <f t="shared" si="96"/>
        <v>0.90665658587583386</v>
      </c>
      <c r="AL415" s="9">
        <f t="shared" si="97"/>
        <v>-2955.7493516578629</v>
      </c>
      <c r="AM415" s="9">
        <f t="shared" si="98"/>
        <v>27.796901415263626</v>
      </c>
      <c r="AN415" s="6">
        <f t="shared" si="91"/>
        <v>-9.7991526941315826E-2</v>
      </c>
      <c r="AO415" s="6">
        <f t="shared" si="92"/>
        <v>3.3249245546018735</v>
      </c>
      <c r="AY415" s="6">
        <v>446677.68699999998</v>
      </c>
      <c r="AZ415" s="6">
        <v>24.457543000000001</v>
      </c>
      <c r="BA415" s="6">
        <v>15.971396</v>
      </c>
      <c r="BB415" s="6">
        <v>10.850491999999999</v>
      </c>
      <c r="BC415" s="6">
        <v>0.34898000000000001</v>
      </c>
      <c r="BD415" s="6">
        <v>21.428944999999999</v>
      </c>
      <c r="BE415" s="6">
        <v>85.818492000000006</v>
      </c>
      <c r="BF415" s="6">
        <v>16</v>
      </c>
      <c r="BG415" s="6">
        <v>51.329461999999999</v>
      </c>
    </row>
    <row r="416" spans="1:59" x14ac:dyDescent="0.25">
      <c r="A416" s="9">
        <v>18767.297999999999</v>
      </c>
      <c r="B416" s="9">
        <v>23.571963</v>
      </c>
      <c r="C416" s="9">
        <v>13.019330999999999</v>
      </c>
      <c r="D416" s="9">
        <v>-2.1693E-2</v>
      </c>
      <c r="E416" s="9">
        <v>34.658270000000002</v>
      </c>
      <c r="F416" s="9">
        <v>21.857379000000002</v>
      </c>
      <c r="G416" s="9">
        <v>86.083484999999996</v>
      </c>
      <c r="H416" s="9">
        <v>13</v>
      </c>
      <c r="I416" s="9">
        <v>50.585203</v>
      </c>
      <c r="L416" s="6">
        <f t="shared" si="103"/>
        <v>8.2140254268890775E-4</v>
      </c>
      <c r="M416" s="6">
        <f t="shared" si="104"/>
        <v>8632.9906390103642</v>
      </c>
      <c r="N416" s="6" t="s">
        <v>18</v>
      </c>
      <c r="O416" s="6">
        <f t="shared" si="105"/>
        <v>1.6373916328764164</v>
      </c>
      <c r="P416" s="9">
        <f t="shared" si="94"/>
        <v>-8092.4171719257256</v>
      </c>
      <c r="Q416" s="9">
        <f t="shared" si="95"/>
        <v>51.129914796519714</v>
      </c>
      <c r="R416" s="6">
        <f t="shared" si="106"/>
        <v>0.49310450794130167</v>
      </c>
      <c r="S416" s="6">
        <f t="shared" si="107"/>
        <v>3.9343697426817519</v>
      </c>
      <c r="AH416" s="6">
        <f t="shared" si="89"/>
        <v>1.0074148579035278E-3</v>
      </c>
      <c r="AI416" s="6">
        <f t="shared" si="90"/>
        <v>2700.9719140625939</v>
      </c>
      <c r="AJ416" s="6"/>
      <c r="AK416" s="9">
        <f t="shared" si="96"/>
        <v>0.9064438779680668</v>
      </c>
      <c r="AL416" s="9">
        <f t="shared" si="97"/>
        <v>-2953.8188036555052</v>
      </c>
      <c r="AM416" s="9">
        <f t="shared" si="98"/>
        <v>27.778745866157653</v>
      </c>
      <c r="AN416" s="6">
        <f t="shared" si="91"/>
        <v>-9.8226161384342731E-2</v>
      </c>
      <c r="AO416" s="6">
        <f t="shared" si="92"/>
        <v>3.3242711911004141</v>
      </c>
      <c r="AY416" s="6">
        <v>446678.36300000001</v>
      </c>
      <c r="AZ416" s="6">
        <v>24.574024000000001</v>
      </c>
      <c r="BA416" s="6">
        <v>15.967649</v>
      </c>
      <c r="BB416" s="6">
        <v>10.843405000000001</v>
      </c>
      <c r="BC416" s="6">
        <v>0.35654200000000003</v>
      </c>
      <c r="BD416" s="6">
        <v>21.391044000000001</v>
      </c>
      <c r="BE416" s="6">
        <v>85.815794999999994</v>
      </c>
      <c r="BF416" s="6">
        <v>16</v>
      </c>
      <c r="BG416" s="6">
        <v>51.340209999999999</v>
      </c>
    </row>
    <row r="417" spans="1:59" x14ac:dyDescent="0.25">
      <c r="A417" s="9">
        <v>18769.65798</v>
      </c>
      <c r="B417" s="9">
        <v>23.761513999999998</v>
      </c>
      <c r="C417" s="9">
        <v>13.022743</v>
      </c>
      <c r="D417" s="9">
        <v>-6.0371000000000001E-2</v>
      </c>
      <c r="E417" s="9">
        <v>34.661175999999998</v>
      </c>
      <c r="F417" s="9">
        <v>21.945087000000001</v>
      </c>
      <c r="G417" s="9">
        <v>86.086738999999994</v>
      </c>
      <c r="H417" s="9">
        <v>13</v>
      </c>
      <c r="I417" s="9">
        <v>50.566262000000002</v>
      </c>
      <c r="L417" s="6">
        <f t="shared" si="103"/>
        <v>8.2161780916271162E-4</v>
      </c>
      <c r="M417" s="6">
        <f t="shared" si="104"/>
        <v>8633.7144913779794</v>
      </c>
      <c r="N417" s="6" t="s">
        <v>18</v>
      </c>
      <c r="O417" s="6">
        <f t="shared" si="105"/>
        <v>1.6378207471105792</v>
      </c>
      <c r="P417" s="9">
        <f t="shared" si="94"/>
        <v>-8093.0956987045174</v>
      </c>
      <c r="Q417" s="9">
        <f t="shared" si="95"/>
        <v>51.134201898339818</v>
      </c>
      <c r="R417" s="6">
        <f t="shared" si="106"/>
        <v>0.4933665454441154</v>
      </c>
      <c r="S417" s="6">
        <f t="shared" si="107"/>
        <v>3.9344535863986132</v>
      </c>
      <c r="AH417" s="6">
        <f t="shared" si="89"/>
        <v>1.0092085979729053E-3</v>
      </c>
      <c r="AI417" s="6">
        <f t="shared" si="90"/>
        <v>2701.818567262018</v>
      </c>
      <c r="AJ417" s="6"/>
      <c r="AK417" s="9">
        <f t="shared" si="96"/>
        <v>0.90805783540754392</v>
      </c>
      <c r="AL417" s="9">
        <f t="shared" si="97"/>
        <v>-2954.7447148534757</v>
      </c>
      <c r="AM417" s="9">
        <f t="shared" si="98"/>
        <v>27.787453459132287</v>
      </c>
      <c r="AN417" s="6">
        <f t="shared" si="91"/>
        <v>-9.6447207026550894E-2</v>
      </c>
      <c r="AO417" s="6">
        <f t="shared" si="92"/>
        <v>3.3245846044038845</v>
      </c>
      <c r="AY417" s="6">
        <v>446679.67810000002</v>
      </c>
      <c r="AZ417" s="6">
        <v>24.457353999999999</v>
      </c>
      <c r="BA417" s="6">
        <v>15.996079999999999</v>
      </c>
      <c r="BB417" s="6">
        <v>10.846804000000001</v>
      </c>
      <c r="BC417" s="6">
        <v>0.35147600000000001</v>
      </c>
      <c r="BD417" s="6">
        <v>21.336617</v>
      </c>
      <c r="BE417" s="6">
        <v>85.817691999999994</v>
      </c>
      <c r="BF417" s="6">
        <v>16</v>
      </c>
      <c r="BG417" s="6">
        <v>51.316287000000003</v>
      </c>
    </row>
    <row r="418" spans="1:59" x14ac:dyDescent="0.25">
      <c r="A418" s="9">
        <v>18770.529979999999</v>
      </c>
      <c r="B418" s="9">
        <v>23.575658000000001</v>
      </c>
      <c r="C418" s="9">
        <v>13.002609</v>
      </c>
      <c r="D418" s="9">
        <v>-6.6210000000000005E-2</v>
      </c>
      <c r="E418" s="9">
        <v>34.623607</v>
      </c>
      <c r="F418" s="9">
        <v>21.899046999999999</v>
      </c>
      <c r="G418" s="9">
        <v>86.087677999999997</v>
      </c>
      <c r="H418" s="9">
        <v>13</v>
      </c>
      <c r="I418" s="9">
        <v>50.584549000000003</v>
      </c>
      <c r="L418" s="6">
        <f t="shared" si="103"/>
        <v>8.2034753507608622E-4</v>
      </c>
      <c r="M418" s="6">
        <f t="shared" si="104"/>
        <v>8624.3564701808173</v>
      </c>
      <c r="N418" s="6" t="s">
        <v>18</v>
      </c>
      <c r="O418" s="6">
        <f t="shared" si="105"/>
        <v>1.6352885706772176</v>
      </c>
      <c r="P418" s="9">
        <f t="shared" si="94"/>
        <v>-8084.3236503382241</v>
      </c>
      <c r="Q418" s="9">
        <f t="shared" si="95"/>
        <v>51.078777903749483</v>
      </c>
      <c r="R418" s="6">
        <f t="shared" si="106"/>
        <v>0.49181928460270502</v>
      </c>
      <c r="S418" s="6">
        <f t="shared" si="107"/>
        <v>3.9333691057361833</v>
      </c>
      <c r="AH418" s="6">
        <f t="shared" si="89"/>
        <v>1.0082836839910873E-3</v>
      </c>
      <c r="AI418" s="6">
        <f t="shared" si="90"/>
        <v>2703.4052636080987</v>
      </c>
      <c r="AJ418" s="6"/>
      <c r="AK418" s="9">
        <f t="shared" si="96"/>
        <v>0.90722562352394054</v>
      </c>
      <c r="AL418" s="9">
        <f t="shared" si="97"/>
        <v>-2956.4799470779731</v>
      </c>
      <c r="AM418" s="9">
        <f t="shared" si="98"/>
        <v>27.803772190302737</v>
      </c>
      <c r="AN418" s="6">
        <f t="shared" si="91"/>
        <v>-9.736410178236643E-2</v>
      </c>
      <c r="AO418" s="6">
        <f t="shared" si="92"/>
        <v>3.325171701790155</v>
      </c>
      <c r="AY418" s="6">
        <v>446680.12109999999</v>
      </c>
      <c r="AZ418" s="6">
        <v>24.556122999999999</v>
      </c>
      <c r="BA418" s="6">
        <v>15.98142</v>
      </c>
      <c r="BB418" s="6">
        <v>10.853173999999999</v>
      </c>
      <c r="BC418" s="6">
        <v>0.35600199999999999</v>
      </c>
      <c r="BD418" s="6">
        <v>21.417468</v>
      </c>
      <c r="BE418" s="6">
        <v>85.820733000000004</v>
      </c>
      <c r="BF418" s="6">
        <v>16</v>
      </c>
      <c r="BG418" s="6">
        <v>51.332993999999999</v>
      </c>
    </row>
    <row r="419" spans="1:59" x14ac:dyDescent="0.25">
      <c r="A419" s="9">
        <v>18770.865989999998</v>
      </c>
      <c r="B419" s="9">
        <v>23.629607</v>
      </c>
      <c r="C419" s="9">
        <v>12.993867</v>
      </c>
      <c r="D419" s="9">
        <v>-6.8110000000000004E-2</v>
      </c>
      <c r="E419" s="9">
        <v>34.655216000000003</v>
      </c>
      <c r="F419" s="9">
        <v>21.889272999999999</v>
      </c>
      <c r="G419" s="9">
        <v>86.081689999999995</v>
      </c>
      <c r="H419" s="9">
        <v>13</v>
      </c>
      <c r="I419" s="9">
        <v>50.593330000000002</v>
      </c>
      <c r="L419" s="6">
        <f t="shared" si="103"/>
        <v>8.1979599360070736E-4</v>
      </c>
      <c r="M419" s="6">
        <f t="shared" si="104"/>
        <v>8632.2299214843151</v>
      </c>
      <c r="N419" s="6" t="s">
        <v>18</v>
      </c>
      <c r="O419" s="6">
        <f t="shared" si="105"/>
        <v>1.6341891226599115</v>
      </c>
      <c r="P419" s="9">
        <f t="shared" si="94"/>
        <v>-8091.7040883804984</v>
      </c>
      <c r="Q419" s="9">
        <f t="shared" si="95"/>
        <v>51.125409356410088</v>
      </c>
      <c r="R419" s="6">
        <f t="shared" si="106"/>
        <v>0.49114673188213492</v>
      </c>
      <c r="S419" s="6">
        <f t="shared" si="107"/>
        <v>3.9342816213022567</v>
      </c>
      <c r="AH419" s="6">
        <f t="shared" si="89"/>
        <v>1.0080827391730728E-3</v>
      </c>
      <c r="AI419" s="6">
        <f t="shared" si="90"/>
        <v>2703.331035113416</v>
      </c>
      <c r="AJ419" s="6"/>
      <c r="AK419" s="9">
        <f t="shared" si="96"/>
        <v>0.90704481896396238</v>
      </c>
      <c r="AL419" s="9">
        <f t="shared" si="97"/>
        <v>-2956.3987698090727</v>
      </c>
      <c r="AM419" s="9">
        <f t="shared" si="98"/>
        <v>27.803008770853953</v>
      </c>
      <c r="AN419" s="6">
        <f t="shared" si="91"/>
        <v>-9.7563415574117088E-2</v>
      </c>
      <c r="AO419" s="6">
        <f t="shared" si="92"/>
        <v>3.325144244007646</v>
      </c>
      <c r="AY419" s="6">
        <v>446682.85710000002</v>
      </c>
      <c r="AZ419" s="6">
        <v>24.507936999999998</v>
      </c>
      <c r="BA419" s="6">
        <v>15.978235</v>
      </c>
      <c r="BB419" s="6">
        <v>10.852876</v>
      </c>
      <c r="BC419" s="6">
        <v>0.35816300000000001</v>
      </c>
      <c r="BD419" s="6">
        <v>21.483231</v>
      </c>
      <c r="BE419" s="6">
        <v>85.812987000000007</v>
      </c>
      <c r="BF419" s="6">
        <v>16</v>
      </c>
      <c r="BG419" s="6">
        <v>51.359972999999997</v>
      </c>
    </row>
    <row r="420" spans="1:59" x14ac:dyDescent="0.25">
      <c r="A420" s="9">
        <v>18773.412980000001</v>
      </c>
      <c r="B420" s="9">
        <v>23.750997999999999</v>
      </c>
      <c r="C420" s="9">
        <v>12.973414999999999</v>
      </c>
      <c r="D420" s="9">
        <v>-7.8857999999999998E-2</v>
      </c>
      <c r="E420" s="9">
        <v>34.577730000000003</v>
      </c>
      <c r="F420" s="9">
        <v>21.975650000000002</v>
      </c>
      <c r="G420" s="9">
        <v>86.083578000000003</v>
      </c>
      <c r="H420" s="9">
        <v>13</v>
      </c>
      <c r="I420" s="9">
        <v>50.635376000000001</v>
      </c>
      <c r="L420" s="6">
        <f t="shared" si="103"/>
        <v>8.1850565657777779E-4</v>
      </c>
      <c r="M420" s="6">
        <f t="shared" si="104"/>
        <v>8612.929018333225</v>
      </c>
      <c r="N420" s="6" t="s">
        <v>18</v>
      </c>
      <c r="O420" s="6">
        <f t="shared" si="105"/>
        <v>1.6316169525786997</v>
      </c>
      <c r="P420" s="9">
        <f t="shared" si="94"/>
        <v>-8073.6117532182461</v>
      </c>
      <c r="Q420" s="9">
        <f t="shared" si="95"/>
        <v>51.011097459771186</v>
      </c>
      <c r="R420" s="6">
        <f t="shared" si="106"/>
        <v>0.48957151856339326</v>
      </c>
      <c r="S420" s="6">
        <f t="shared" si="107"/>
        <v>3.9320432063038933</v>
      </c>
      <c r="AH420" s="6">
        <f t="shared" si="89"/>
        <v>1.0078416053914555E-3</v>
      </c>
      <c r="AI420" s="6">
        <f t="shared" si="90"/>
        <v>2701.5448185517598</v>
      </c>
      <c r="AJ420" s="6"/>
      <c r="AK420" s="9">
        <f t="shared" si="96"/>
        <v>0.9068278534919888</v>
      </c>
      <c r="AL420" s="9">
        <f t="shared" si="97"/>
        <v>-2954.4453396235344</v>
      </c>
      <c r="AM420" s="9">
        <f t="shared" si="98"/>
        <v>27.784638029688587</v>
      </c>
      <c r="AN420" s="6">
        <f t="shared" si="91"/>
        <v>-9.7802644574369435E-2</v>
      </c>
      <c r="AO420" s="6">
        <f t="shared" si="92"/>
        <v>3.3244832791029761</v>
      </c>
      <c r="AY420" s="6">
        <v>446683.39799999999</v>
      </c>
      <c r="AZ420" s="6">
        <v>24.485045</v>
      </c>
      <c r="BA420" s="6">
        <v>15.974413</v>
      </c>
      <c r="BB420" s="6">
        <v>10.845705000000001</v>
      </c>
      <c r="BC420" s="6">
        <v>0.33989000000000003</v>
      </c>
      <c r="BD420" s="6">
        <v>21.512107</v>
      </c>
      <c r="BE420" s="6">
        <v>85.807687000000001</v>
      </c>
      <c r="BF420" s="6">
        <v>16</v>
      </c>
      <c r="BG420" s="6">
        <v>51.368371000000003</v>
      </c>
    </row>
    <row r="421" spans="1:59" x14ac:dyDescent="0.25">
      <c r="A421" s="9">
        <v>18773.70606</v>
      </c>
      <c r="B421" s="9">
        <v>23.519119</v>
      </c>
      <c r="C421" s="9">
        <v>12.969550999999999</v>
      </c>
      <c r="D421" s="9">
        <v>-8.3951999999999999E-2</v>
      </c>
      <c r="E421" s="9">
        <v>34.613492000000001</v>
      </c>
      <c r="F421" s="9">
        <v>21.975650000000002</v>
      </c>
      <c r="G421" s="9">
        <v>86.083578000000003</v>
      </c>
      <c r="H421" s="9">
        <v>13</v>
      </c>
      <c r="I421" s="9">
        <v>50.642125</v>
      </c>
      <c r="L421" s="6">
        <f t="shared" si="103"/>
        <v>8.1826187297438454E-4</v>
      </c>
      <c r="M421" s="6">
        <f t="shared" si="104"/>
        <v>8621.8369358730288</v>
      </c>
      <c r="N421" s="6" t="s">
        <v>18</v>
      </c>
      <c r="O421" s="6">
        <f t="shared" si="105"/>
        <v>1.6311309920274677</v>
      </c>
      <c r="P421" s="9">
        <f t="shared" si="94"/>
        <v>-8081.9618821456961</v>
      </c>
      <c r="Q421" s="9">
        <f t="shared" si="95"/>
        <v>51.063855661867045</v>
      </c>
      <c r="R421" s="6">
        <f t="shared" si="106"/>
        <v>0.48927363434856824</v>
      </c>
      <c r="S421" s="6">
        <f t="shared" si="107"/>
        <v>3.9330769213374128</v>
      </c>
      <c r="AH421" s="6">
        <f t="shared" si="89"/>
        <v>1.0089352246930134E-3</v>
      </c>
      <c r="AI421" s="6">
        <f t="shared" si="90"/>
        <v>2694.6480448578354</v>
      </c>
      <c r="AJ421" s="6"/>
      <c r="AK421" s="9">
        <f t="shared" si="96"/>
        <v>0.90781186173144224</v>
      </c>
      <c r="AL421" s="9">
        <f t="shared" si="97"/>
        <v>-2946.902936196233</v>
      </c>
      <c r="AM421" s="9">
        <f t="shared" si="98"/>
        <v>27.713706628017047</v>
      </c>
      <c r="AN421" s="6">
        <f t="shared" si="91"/>
        <v>-9.6718122586179067E-2</v>
      </c>
      <c r="AO421" s="6">
        <f t="shared" si="92"/>
        <v>3.3219271149243497</v>
      </c>
      <c r="AY421" s="6">
        <v>446686.37</v>
      </c>
      <c r="AZ421" s="6">
        <v>24.569403999999999</v>
      </c>
      <c r="BA421" s="6">
        <v>15.991747</v>
      </c>
      <c r="BB421" s="6">
        <v>10.818016999999999</v>
      </c>
      <c r="BC421" s="6">
        <v>0.347248</v>
      </c>
      <c r="BD421" s="6">
        <v>21.452639999999999</v>
      </c>
      <c r="BE421" s="6">
        <v>85.813647000000003</v>
      </c>
      <c r="BF421" s="6">
        <v>16</v>
      </c>
      <c r="BG421" s="6">
        <v>51.368811999999998</v>
      </c>
    </row>
    <row r="422" spans="1:59" x14ac:dyDescent="0.25">
      <c r="A422" s="9">
        <v>18776.840069999998</v>
      </c>
      <c r="B422" s="9">
        <v>23.578813</v>
      </c>
      <c r="C422" s="9">
        <v>12.989827</v>
      </c>
      <c r="D422" s="9">
        <v>-0.118923</v>
      </c>
      <c r="E422" s="9">
        <v>34.580095</v>
      </c>
      <c r="F422" s="9">
        <v>21.941604999999999</v>
      </c>
      <c r="G422" s="9">
        <v>86.087277999999998</v>
      </c>
      <c r="H422" s="9">
        <v>13</v>
      </c>
      <c r="I422" s="9">
        <v>50.643174000000002</v>
      </c>
      <c r="L422" s="6">
        <f t="shared" si="103"/>
        <v>8.1954110598225262E-4</v>
      </c>
      <c r="M422" s="6">
        <f t="shared" si="104"/>
        <v>8613.5181136014326</v>
      </c>
      <c r="N422" s="6" t="s">
        <v>18</v>
      </c>
      <c r="O422" s="6">
        <f t="shared" si="105"/>
        <v>1.6336810272595546</v>
      </c>
      <c r="P422" s="9">
        <f t="shared" si="94"/>
        <v>-8074.1639610062175</v>
      </c>
      <c r="Q422" s="9">
        <f t="shared" si="95"/>
        <v>51.014586446627533</v>
      </c>
      <c r="R422" s="6">
        <f t="shared" si="106"/>
        <v>0.49083576762643227</v>
      </c>
      <c r="S422" s="6">
        <f t="shared" si="107"/>
        <v>3.9321116005890207</v>
      </c>
      <c r="AH422" s="6">
        <f t="shared" si="89"/>
        <v>1.0094259464495333E-3</v>
      </c>
      <c r="AI422" s="6">
        <f t="shared" si="90"/>
        <v>2694.2861186740279</v>
      </c>
      <c r="AJ422" s="6"/>
      <c r="AK422" s="9">
        <f t="shared" si="96"/>
        <v>0.90825339952343875</v>
      </c>
      <c r="AL422" s="9">
        <f t="shared" si="97"/>
        <v>-2946.5071289086045</v>
      </c>
      <c r="AM422" s="9">
        <f t="shared" si="98"/>
        <v>27.709984317751637</v>
      </c>
      <c r="AN422" s="6">
        <f t="shared" si="91"/>
        <v>-9.6231864949830229E-2</v>
      </c>
      <c r="AO422" s="6">
        <f t="shared" si="92"/>
        <v>3.3217927929328877</v>
      </c>
      <c r="AY422" s="6">
        <v>446687.44349999999</v>
      </c>
      <c r="AZ422" s="6">
        <v>24.447564</v>
      </c>
      <c r="BA422" s="6">
        <v>15.999525</v>
      </c>
      <c r="BB422" s="6">
        <v>10.816564</v>
      </c>
      <c r="BC422" s="6">
        <v>0.352128</v>
      </c>
      <c r="BD422" s="6">
        <v>21.475456000000001</v>
      </c>
      <c r="BE422" s="6">
        <v>85.818492000000006</v>
      </c>
      <c r="BF422" s="6">
        <v>16</v>
      </c>
      <c r="BG422" s="6">
        <v>51.362169999999999</v>
      </c>
    </row>
    <row r="423" spans="1:59" x14ac:dyDescent="0.25">
      <c r="A423" s="9">
        <v>18777.296709999999</v>
      </c>
      <c r="B423" s="9">
        <v>23.671191</v>
      </c>
      <c r="C423" s="9">
        <v>12.982535</v>
      </c>
      <c r="D423" s="9">
        <v>-0.122965</v>
      </c>
      <c r="E423" s="9">
        <v>34.571154</v>
      </c>
      <c r="F423" s="9">
        <v>21.916440000000001</v>
      </c>
      <c r="G423" s="9">
        <v>86.085344000000006</v>
      </c>
      <c r="H423" s="9">
        <v>13</v>
      </c>
      <c r="I423" s="9">
        <v>50.652850999999998</v>
      </c>
      <c r="L423" s="6">
        <f t="shared" si="103"/>
        <v>8.1908104644914091E-4</v>
      </c>
      <c r="M423" s="6">
        <f t="shared" si="104"/>
        <v>8611.2910096720261</v>
      </c>
      <c r="N423" s="6" t="s">
        <v>18</v>
      </c>
      <c r="O423" s="6">
        <f t="shared" si="105"/>
        <v>1.6327639402151486</v>
      </c>
      <c r="P423" s="9">
        <f t="shared" si="94"/>
        <v>-8072.076312028521</v>
      </c>
      <c r="Q423" s="9">
        <f t="shared" si="95"/>
        <v>51.001396158474201</v>
      </c>
      <c r="R423" s="6">
        <f t="shared" si="106"/>
        <v>0.49027424763902422</v>
      </c>
      <c r="S423" s="6">
        <f t="shared" si="107"/>
        <v>3.9318530080059761</v>
      </c>
      <c r="AH423" s="6">
        <f t="shared" si="89"/>
        <v>1.0100552791213364E-3</v>
      </c>
      <c r="AI423" s="6">
        <f t="shared" si="90"/>
        <v>2694.1354198844861</v>
      </c>
      <c r="AJ423" s="6"/>
      <c r="AK423" s="9">
        <f t="shared" si="96"/>
        <v>0.9088196555629301</v>
      </c>
      <c r="AL423" s="9">
        <f t="shared" si="97"/>
        <v>-2946.3423227083181</v>
      </c>
      <c r="AM423" s="9">
        <f t="shared" si="98"/>
        <v>27.708434422561972</v>
      </c>
      <c r="AN423" s="6">
        <f t="shared" si="91"/>
        <v>-9.5608603208936868E-2</v>
      </c>
      <c r="AO423" s="6">
        <f t="shared" si="92"/>
        <v>3.321736858634317</v>
      </c>
      <c r="AY423" s="6">
        <v>446687.77510000003</v>
      </c>
      <c r="AZ423" s="6">
        <v>24.464738000000001</v>
      </c>
      <c r="BA423" s="6">
        <v>16.009499999999999</v>
      </c>
      <c r="BB423" s="6">
        <v>10.815958999999999</v>
      </c>
      <c r="BC423" s="6">
        <v>0.35210900000000001</v>
      </c>
      <c r="BD423" s="6">
        <v>21.467175000000001</v>
      </c>
      <c r="BE423" s="6">
        <v>85.812754999999996</v>
      </c>
      <c r="BF423" s="6">
        <v>16</v>
      </c>
      <c r="BG423" s="6">
        <v>51.351692</v>
      </c>
    </row>
    <row r="424" spans="1:59" x14ac:dyDescent="0.25">
      <c r="A424" s="9">
        <v>18779.342069999999</v>
      </c>
      <c r="B424" s="9">
        <v>23.62668</v>
      </c>
      <c r="C424" s="9">
        <v>12.941547</v>
      </c>
      <c r="D424" s="9">
        <v>-0.134933</v>
      </c>
      <c r="E424" s="9">
        <v>34.612803</v>
      </c>
      <c r="F424" s="9">
        <v>21.906448000000001</v>
      </c>
      <c r="G424" s="9">
        <v>86.089472999999998</v>
      </c>
      <c r="H424" s="9">
        <v>13</v>
      </c>
      <c r="I424" s="9">
        <v>50.716847999999999</v>
      </c>
      <c r="L424" s="6">
        <f t="shared" si="103"/>
        <v>8.1649507275972986E-4</v>
      </c>
      <c r="M424" s="6">
        <f t="shared" si="104"/>
        <v>8621.6653136151872</v>
      </c>
      <c r="N424" s="6" t="s">
        <v>18</v>
      </c>
      <c r="O424" s="6">
        <f t="shared" si="105"/>
        <v>1.6276090356929163</v>
      </c>
      <c r="P424" s="9">
        <f t="shared" si="94"/>
        <v>-8081.8010063884394</v>
      </c>
      <c r="Q424" s="9">
        <f t="shared" si="95"/>
        <v>51.062839208613759</v>
      </c>
      <c r="R424" s="6">
        <f t="shared" si="106"/>
        <v>0.4871120886739278</v>
      </c>
      <c r="S424" s="6">
        <f t="shared" si="107"/>
        <v>3.9330570156065048</v>
      </c>
      <c r="AH424" s="6">
        <f t="shared" si="89"/>
        <v>1.0100224718041098E-3</v>
      </c>
      <c r="AI424" s="6">
        <f t="shared" si="90"/>
        <v>2699.3989176064711</v>
      </c>
      <c r="AJ424" s="6"/>
      <c r="AK424" s="9">
        <f t="shared" si="96"/>
        <v>0.90879013645109719</v>
      </c>
      <c r="AL424" s="9">
        <f t="shared" si="97"/>
        <v>-2952.0985538128512</v>
      </c>
      <c r="AM424" s="9">
        <f t="shared" si="98"/>
        <v>27.76256803454989</v>
      </c>
      <c r="AN424" s="6">
        <f t="shared" si="91"/>
        <v>-9.5641084451022165E-2</v>
      </c>
      <c r="AO424" s="6">
        <f t="shared" si="92"/>
        <v>3.3236886398091645</v>
      </c>
      <c r="AY424" s="6">
        <v>446691.03700000001</v>
      </c>
      <c r="AZ424" s="6">
        <v>24.562759</v>
      </c>
      <c r="BA424" s="6">
        <v>16.008980000000001</v>
      </c>
      <c r="BB424" s="6">
        <v>10.83709</v>
      </c>
      <c r="BC424" s="6">
        <v>0.349632</v>
      </c>
      <c r="BD424" s="6">
        <v>21.438161000000001</v>
      </c>
      <c r="BE424" s="6">
        <v>85.810867000000002</v>
      </c>
      <c r="BF424" s="6">
        <v>16</v>
      </c>
      <c r="BG424" s="6">
        <v>51.332652000000003</v>
      </c>
    </row>
    <row r="425" spans="1:59" x14ac:dyDescent="0.25">
      <c r="A425" s="9">
        <v>18779.80298</v>
      </c>
      <c r="B425" s="9">
        <v>23.672498000000001</v>
      </c>
      <c r="C425" s="9">
        <v>12.935411999999999</v>
      </c>
      <c r="D425" s="9">
        <v>-0.13870399999999999</v>
      </c>
      <c r="E425" s="9">
        <v>34.603619999999999</v>
      </c>
      <c r="F425" s="9">
        <v>21.930351000000002</v>
      </c>
      <c r="G425" s="9">
        <v>86.089380000000006</v>
      </c>
      <c r="H425" s="9">
        <v>13</v>
      </c>
      <c r="I425" s="9">
        <v>50.732353000000003</v>
      </c>
      <c r="L425" s="6">
        <f t="shared" si="103"/>
        <v>8.1610800950744785E-4</v>
      </c>
      <c r="M425" s="6">
        <f t="shared" si="104"/>
        <v>8619.3779301699651</v>
      </c>
      <c r="N425" s="6" t="s">
        <v>18</v>
      </c>
      <c r="O425" s="6">
        <f t="shared" si="105"/>
        <v>1.6268374601282658</v>
      </c>
      <c r="P425" s="9">
        <f t="shared" si="94"/>
        <v>-8079.6568524277891</v>
      </c>
      <c r="Q425" s="9">
        <f t="shared" si="95"/>
        <v>51.049291907851881</v>
      </c>
      <c r="R425" s="6">
        <f t="shared" si="106"/>
        <v>0.48663792166574521</v>
      </c>
      <c r="S425" s="6">
        <f t="shared" si="107"/>
        <v>3.9327916739532998</v>
      </c>
      <c r="AH425" s="6">
        <f t="shared" si="89"/>
        <v>1.0101034175502674E-3</v>
      </c>
      <c r="AI425" s="6">
        <f t="shared" si="90"/>
        <v>2701.9346426933012</v>
      </c>
      <c r="AJ425" s="6"/>
      <c r="AK425" s="9">
        <f t="shared" si="96"/>
        <v>0.90886296918279297</v>
      </c>
      <c r="AL425" s="9">
        <f t="shared" si="97"/>
        <v>-2954.8716564887372</v>
      </c>
      <c r="AM425" s="9">
        <f t="shared" si="98"/>
        <v>27.788647262699858</v>
      </c>
      <c r="AN425" s="6">
        <f t="shared" si="91"/>
        <v>-9.5560945142251955E-2</v>
      </c>
      <c r="AO425" s="6">
        <f t="shared" si="92"/>
        <v>3.3246275654447723</v>
      </c>
      <c r="AY425" s="6">
        <v>446691.49609999999</v>
      </c>
      <c r="AZ425" s="6">
        <v>24.543002000000001</v>
      </c>
      <c r="BA425" s="6">
        <v>16.010262999999998</v>
      </c>
      <c r="BB425" s="6">
        <v>10.84727</v>
      </c>
      <c r="BC425" s="6">
        <v>0.35555500000000001</v>
      </c>
      <c r="BD425" s="6">
        <v>21.407432</v>
      </c>
      <c r="BE425" s="6">
        <v>85.816139000000007</v>
      </c>
      <c r="BF425" s="6">
        <v>16</v>
      </c>
      <c r="BG425" s="6">
        <v>51.329940999999998</v>
      </c>
    </row>
    <row r="426" spans="1:59" x14ac:dyDescent="0.25">
      <c r="A426" s="9">
        <v>18781.536069999998</v>
      </c>
      <c r="B426" s="9">
        <v>23.688016999999999</v>
      </c>
      <c r="C426" s="9">
        <v>12.951731000000001</v>
      </c>
      <c r="D426" s="9">
        <v>-0.139543</v>
      </c>
      <c r="E426" s="9">
        <v>34.590563000000003</v>
      </c>
      <c r="F426" s="9">
        <v>21.917769</v>
      </c>
      <c r="G426" s="9">
        <v>86.087621999999996</v>
      </c>
      <c r="H426" s="9">
        <v>13</v>
      </c>
      <c r="I426" s="9">
        <v>50.741033000000002</v>
      </c>
      <c r="L426" s="6">
        <f t="shared" si="103"/>
        <v>8.1713759144941864E-4</v>
      </c>
      <c r="M426" s="6">
        <f t="shared" si="104"/>
        <v>8616.1255762938617</v>
      </c>
      <c r="N426" s="6" t="s">
        <v>18</v>
      </c>
      <c r="O426" s="6">
        <f t="shared" si="105"/>
        <v>1.6288898385536172</v>
      </c>
      <c r="P426" s="9">
        <f t="shared" si="94"/>
        <v>-8076.6081517565262</v>
      </c>
      <c r="Q426" s="9">
        <f t="shared" si="95"/>
        <v>51.03002945483567</v>
      </c>
      <c r="R426" s="6">
        <f t="shared" si="106"/>
        <v>0.48789870213593295</v>
      </c>
      <c r="S426" s="6">
        <f t="shared" si="107"/>
        <v>3.9324142722819779</v>
      </c>
      <c r="AH426" s="6">
        <f t="shared" si="89"/>
        <v>1.0100848687978354E-3</v>
      </c>
      <c r="AI426" s="6">
        <f t="shared" si="90"/>
        <v>2701.8442234195759</v>
      </c>
      <c r="AJ426" s="6"/>
      <c r="AK426" s="9">
        <f t="shared" si="96"/>
        <v>0.90884627953110275</v>
      </c>
      <c r="AL426" s="9">
        <f t="shared" si="97"/>
        <v>-2954.7727727685651</v>
      </c>
      <c r="AM426" s="9">
        <f t="shared" si="98"/>
        <v>27.787717325586058</v>
      </c>
      <c r="AN426" s="6">
        <f t="shared" si="91"/>
        <v>-9.5579308531999238E-2</v>
      </c>
      <c r="AO426" s="6">
        <f t="shared" si="92"/>
        <v>3.3245941002434849</v>
      </c>
      <c r="AY426" s="6">
        <v>446692.20039999997</v>
      </c>
      <c r="AZ426" s="6">
        <v>24.458461</v>
      </c>
      <c r="BA426" s="6">
        <v>16.009969000000002</v>
      </c>
      <c r="BB426" s="6">
        <v>10.846907</v>
      </c>
      <c r="BC426" s="6">
        <v>0.34685700000000003</v>
      </c>
      <c r="BD426" s="6">
        <v>21.433719</v>
      </c>
      <c r="BE426" s="6">
        <v>85.813553999999996</v>
      </c>
      <c r="BF426" s="6">
        <v>16</v>
      </c>
      <c r="BG426" s="6">
        <v>51.327567000000002</v>
      </c>
    </row>
    <row r="427" spans="1:59" x14ac:dyDescent="0.25">
      <c r="A427" s="9">
        <v>18782.751059999999</v>
      </c>
      <c r="B427" s="9">
        <v>23.581969000000001</v>
      </c>
      <c r="C427" s="9">
        <v>12.95303</v>
      </c>
      <c r="D427" s="9">
        <v>-0.136181</v>
      </c>
      <c r="E427" s="9">
        <v>34.580542000000001</v>
      </c>
      <c r="F427" s="9">
        <v>21.83746</v>
      </c>
      <c r="G427" s="9">
        <v>86.090338000000003</v>
      </c>
      <c r="H427" s="9">
        <v>13</v>
      </c>
      <c r="I427" s="9">
        <v>50.762948000000002</v>
      </c>
      <c r="L427" s="6">
        <f t="shared" si="103"/>
        <v>8.1721954665149111E-4</v>
      </c>
      <c r="M427" s="6">
        <f t="shared" si="104"/>
        <v>8613.6294563434567</v>
      </c>
      <c r="N427" s="6" t="s">
        <v>18</v>
      </c>
      <c r="O427" s="6">
        <f t="shared" si="105"/>
        <v>1.6290532088320984</v>
      </c>
      <c r="P427" s="9">
        <f t="shared" si="94"/>
        <v>-8074.2683317805186</v>
      </c>
      <c r="Q427" s="9">
        <f t="shared" si="95"/>
        <v>51.015245887272265</v>
      </c>
      <c r="R427" s="6">
        <f t="shared" si="106"/>
        <v>0.48799899258069634</v>
      </c>
      <c r="S427" s="6">
        <f t="shared" si="107"/>
        <v>3.9321245270170988</v>
      </c>
      <c r="AH427" s="6">
        <f t="shared" si="89"/>
        <v>1.0090399557441604E-3</v>
      </c>
      <c r="AI427" s="6">
        <f t="shared" si="90"/>
        <v>2706.4767789367534</v>
      </c>
      <c r="AJ427" s="6"/>
      <c r="AK427" s="9">
        <f t="shared" si="96"/>
        <v>0.90790609581921711</v>
      </c>
      <c r="AL427" s="9">
        <f t="shared" si="97"/>
        <v>-2959.8389970874382</v>
      </c>
      <c r="AM427" s="9">
        <f t="shared" si="98"/>
        <v>27.835361872259252</v>
      </c>
      <c r="AN427" s="6">
        <f t="shared" si="91"/>
        <v>-9.6614324430229118E-2</v>
      </c>
      <c r="AO427" s="6">
        <f t="shared" si="92"/>
        <v>3.3263072221710197</v>
      </c>
      <c r="AY427" s="6">
        <v>446694.891</v>
      </c>
      <c r="AZ427" s="6">
        <v>24.490394999999999</v>
      </c>
      <c r="BA427" s="6">
        <v>15.993406999999999</v>
      </c>
      <c r="BB427" s="6">
        <v>10.865505000000001</v>
      </c>
      <c r="BC427" s="6">
        <v>0.35630000000000001</v>
      </c>
      <c r="BD427" s="6">
        <v>21.314128</v>
      </c>
      <c r="BE427" s="6">
        <v>85.817125000000004</v>
      </c>
      <c r="BF427" s="6">
        <v>16</v>
      </c>
      <c r="BG427" s="6">
        <v>51.348120000000002</v>
      </c>
    </row>
    <row r="428" spans="1:59" x14ac:dyDescent="0.25">
      <c r="A428" s="9">
        <v>18783.30199</v>
      </c>
      <c r="B428" s="9">
        <v>23.515083000000001</v>
      </c>
      <c r="C428" s="9">
        <v>12.94122</v>
      </c>
      <c r="D428" s="9">
        <v>-0.140372</v>
      </c>
      <c r="E428" s="9">
        <v>34.62491</v>
      </c>
      <c r="F428" s="9">
        <v>21.861886999999999</v>
      </c>
      <c r="G428" s="9">
        <v>86.089157</v>
      </c>
      <c r="H428" s="9">
        <v>13</v>
      </c>
      <c r="I428" s="9">
        <v>50.785170999999998</v>
      </c>
      <c r="L428" s="6">
        <f t="shared" si="103"/>
        <v>8.164744420044738E-4</v>
      </c>
      <c r="M428" s="6">
        <f t="shared" si="104"/>
        <v>8624.6810330283752</v>
      </c>
      <c r="N428" s="6" t="s">
        <v>18</v>
      </c>
      <c r="O428" s="6">
        <f t="shared" si="105"/>
        <v>1.6275679101493725</v>
      </c>
      <c r="P428" s="9">
        <f t="shared" si="94"/>
        <v>-8084.6278899778545</v>
      </c>
      <c r="Q428" s="9">
        <f t="shared" si="95"/>
        <v>51.080700165852576</v>
      </c>
      <c r="R428" s="6">
        <f t="shared" si="106"/>
        <v>0.48708682089633526</v>
      </c>
      <c r="S428" s="6">
        <f t="shared" si="107"/>
        <v>3.9334067383110485</v>
      </c>
      <c r="AH428" s="6">
        <f t="shared" si="89"/>
        <v>1.0085480983497367E-3</v>
      </c>
      <c r="AI428" s="6">
        <f t="shared" si="90"/>
        <v>2707.8432806878682</v>
      </c>
      <c r="AJ428" s="6"/>
      <c r="AK428" s="9">
        <f t="shared" si="96"/>
        <v>0.90746353621181108</v>
      </c>
      <c r="AL428" s="9">
        <f t="shared" si="97"/>
        <v>-2961.333421574659</v>
      </c>
      <c r="AM428" s="9">
        <f t="shared" si="98"/>
        <v>27.849415963185645</v>
      </c>
      <c r="AN428" s="6">
        <f t="shared" si="91"/>
        <v>-9.7101894133241232E-2</v>
      </c>
      <c r="AO428" s="6">
        <f t="shared" si="92"/>
        <v>3.3268119953521693</v>
      </c>
      <c r="AY428" s="6">
        <v>446695.49300000002</v>
      </c>
      <c r="AZ428" s="6">
        <v>24.533771999999999</v>
      </c>
      <c r="BA428" s="6">
        <v>15.985611</v>
      </c>
      <c r="BB428" s="6">
        <v>10.870991</v>
      </c>
      <c r="BC428" s="6">
        <v>0.34395100000000001</v>
      </c>
      <c r="BD428" s="6">
        <v>21.527011999999999</v>
      </c>
      <c r="BE428" s="6">
        <v>85.818714999999997</v>
      </c>
      <c r="BF428" s="6">
        <v>16</v>
      </c>
      <c r="BG428" s="6">
        <v>51.358688000000001</v>
      </c>
    </row>
    <row r="429" spans="1:59" x14ac:dyDescent="0.25">
      <c r="A429" s="9">
        <v>18784.146229999998</v>
      </c>
      <c r="B429" s="9">
        <v>23.572759999999999</v>
      </c>
      <c r="C429" s="9">
        <v>12.965066999999999</v>
      </c>
      <c r="D429" s="9">
        <v>-0.12581500000000001</v>
      </c>
      <c r="E429" s="9">
        <v>34.576034999999997</v>
      </c>
      <c r="F429" s="9">
        <v>21.933312000000001</v>
      </c>
      <c r="G429" s="9">
        <v>86.091629999999995</v>
      </c>
      <c r="H429" s="9">
        <v>13</v>
      </c>
      <c r="I429" s="9">
        <v>50.777952999999997</v>
      </c>
      <c r="L429" s="6">
        <f t="shared" si="103"/>
        <v>8.1797897295429766E-4</v>
      </c>
      <c r="M429" s="6">
        <f t="shared" si="104"/>
        <v>8612.5068126335991</v>
      </c>
      <c r="N429" s="6" t="s">
        <v>18</v>
      </c>
      <c r="O429" s="6">
        <f t="shared" si="105"/>
        <v>1.6305670564395469</v>
      </c>
      <c r="P429" s="9">
        <f t="shared" si="94"/>
        <v>-8073.2159848458932</v>
      </c>
      <c r="Q429" s="9">
        <f t="shared" si="95"/>
        <v>51.008596896252563</v>
      </c>
      <c r="R429" s="6">
        <f t="shared" si="106"/>
        <v>0.48892784170611009</v>
      </c>
      <c r="S429" s="6">
        <f t="shared" si="107"/>
        <v>3.9319941851117615</v>
      </c>
      <c r="AH429" s="6">
        <f t="shared" si="89"/>
        <v>1.0089452561611654E-3</v>
      </c>
      <c r="AI429" s="6">
        <f t="shared" si="90"/>
        <v>2708.9288101503835</v>
      </c>
      <c r="AJ429" s="6"/>
      <c r="AK429" s="9">
        <f t="shared" si="96"/>
        <v>0.90782088776756042</v>
      </c>
      <c r="AL429" s="9">
        <f t="shared" si="97"/>
        <v>-2962.5205710306032</v>
      </c>
      <c r="AM429" s="9">
        <f t="shared" si="98"/>
        <v>27.860580332171654</v>
      </c>
      <c r="AN429" s="6">
        <f t="shared" si="91"/>
        <v>-9.6708180007074609E-2</v>
      </c>
      <c r="AO429" s="6">
        <f t="shared" si="92"/>
        <v>3.3272127984352022</v>
      </c>
      <c r="AY429" s="6">
        <v>446697.9093</v>
      </c>
      <c r="AZ429" s="6">
        <v>24.509405000000001</v>
      </c>
      <c r="BA429" s="6">
        <v>15.991906</v>
      </c>
      <c r="BB429" s="6">
        <v>10.875349</v>
      </c>
      <c r="BC429" s="6">
        <v>0.35173700000000002</v>
      </c>
      <c r="BD429" s="6">
        <v>21.459498</v>
      </c>
      <c r="BE429" s="6">
        <v>85.811546000000007</v>
      </c>
      <c r="BF429" s="6">
        <v>16</v>
      </c>
      <c r="BG429" s="6">
        <v>51.358474999999999</v>
      </c>
    </row>
    <row r="430" spans="1:59" x14ac:dyDescent="0.25">
      <c r="A430" s="9">
        <v>18785.267980000001</v>
      </c>
      <c r="B430" s="9">
        <v>23.54928</v>
      </c>
      <c r="C430" s="9">
        <v>12.978344</v>
      </c>
      <c r="D430" s="9">
        <v>-0.113773</v>
      </c>
      <c r="E430" s="9">
        <v>34.611666999999997</v>
      </c>
      <c r="F430" s="9">
        <v>21.920947999999999</v>
      </c>
      <c r="G430" s="9">
        <v>86.084805000000003</v>
      </c>
      <c r="H430" s="9">
        <v>13</v>
      </c>
      <c r="I430" s="9">
        <v>50.778618999999999</v>
      </c>
      <c r="L430" s="6">
        <f t="shared" si="103"/>
        <v>8.1881663209049148E-4</v>
      </c>
      <c r="M430" s="6">
        <f t="shared" si="104"/>
        <v>8621.3823486153215</v>
      </c>
      <c r="N430" s="6" t="s">
        <v>18</v>
      </c>
      <c r="O430" s="6">
        <f t="shared" si="105"/>
        <v>1.6322368541203727</v>
      </c>
      <c r="P430" s="9">
        <f t="shared" si="94"/>
        <v>-8081.5357598568817</v>
      </c>
      <c r="Q430" s="9">
        <f t="shared" si="95"/>
        <v>51.061163314715742</v>
      </c>
      <c r="R430" s="6">
        <f t="shared" si="106"/>
        <v>0.48995137721261006</v>
      </c>
      <c r="S430" s="6">
        <f t="shared" si="107"/>
        <v>3.9330241948423992</v>
      </c>
      <c r="AH430" s="6">
        <f t="shared" si="89"/>
        <v>1.009036233375475E-3</v>
      </c>
      <c r="AI430" s="6">
        <f t="shared" si="90"/>
        <v>2709.8868060918317</v>
      </c>
      <c r="AJ430" s="6"/>
      <c r="AK430" s="9">
        <f t="shared" si="96"/>
        <v>0.90790274653537439</v>
      </c>
      <c r="AL430" s="9">
        <f t="shared" si="97"/>
        <v>-2963.5682481319245</v>
      </c>
      <c r="AM430" s="9">
        <f t="shared" si="98"/>
        <v>27.870433054319466</v>
      </c>
      <c r="AN430" s="6">
        <f t="shared" si="91"/>
        <v>-9.6618013457140536E-2</v>
      </c>
      <c r="AO430" s="6">
        <f t="shared" si="92"/>
        <v>3.3275663797412562</v>
      </c>
      <c r="AY430" s="6">
        <v>446698.52500000002</v>
      </c>
      <c r="AZ430" s="6">
        <v>24.430948999999998</v>
      </c>
      <c r="BA430" s="6">
        <v>15.993347999999999</v>
      </c>
      <c r="BB430" s="6">
        <v>10.879194999999999</v>
      </c>
      <c r="BC430" s="6">
        <v>0.35406500000000002</v>
      </c>
      <c r="BD430" s="6">
        <v>21.457277000000001</v>
      </c>
      <c r="BE430" s="6">
        <v>85.810745999999995</v>
      </c>
      <c r="BF430" s="6">
        <v>16</v>
      </c>
      <c r="BG430" s="6">
        <v>51.357771</v>
      </c>
    </row>
    <row r="431" spans="1:59" x14ac:dyDescent="0.25">
      <c r="A431" s="9">
        <v>18787.065989999999</v>
      </c>
      <c r="B431" s="9">
        <v>23.590297</v>
      </c>
      <c r="C431" s="9">
        <v>12.933097999999999</v>
      </c>
      <c r="D431" s="9">
        <v>-0.10746799999999999</v>
      </c>
      <c r="E431" s="9">
        <v>34.595461999999998</v>
      </c>
      <c r="F431" s="9">
        <v>21.945001999999999</v>
      </c>
      <c r="G431" s="9">
        <v>86.082908000000003</v>
      </c>
      <c r="H431" s="9">
        <v>13</v>
      </c>
      <c r="I431" s="9">
        <v>50.847881999999998</v>
      </c>
      <c r="L431" s="6">
        <f t="shared" si="103"/>
        <v>8.1596201694578835E-4</v>
      </c>
      <c r="M431" s="6">
        <f t="shared" si="104"/>
        <v>8617.3458628557837</v>
      </c>
      <c r="N431" s="6" t="s">
        <v>18</v>
      </c>
      <c r="O431" s="6">
        <f t="shared" si="105"/>
        <v>1.6265464371687544</v>
      </c>
      <c r="P431" s="9">
        <f t="shared" si="94"/>
        <v>-8077.7520274238695</v>
      </c>
      <c r="Q431" s="9">
        <f t="shared" si="95"/>
        <v>51.037256747270867</v>
      </c>
      <c r="R431" s="6">
        <f t="shared" si="106"/>
        <v>0.48645901688876553</v>
      </c>
      <c r="S431" s="6">
        <f t="shared" si="107"/>
        <v>3.9325558904775075</v>
      </c>
      <c r="AH431" s="6">
        <f t="shared" ref="AH431:AH494" si="108">0.000063090994667*BA431</f>
        <v>1.0088595785904075E-3</v>
      </c>
      <c r="AI431" s="6">
        <f t="shared" ref="AI431:AI494" si="109">249.088908333*BB431</f>
        <v>2708.7013919770752</v>
      </c>
      <c r="AJ431" s="6"/>
      <c r="AK431" s="9">
        <f t="shared" si="96"/>
        <v>0.90774379747165757</v>
      </c>
      <c r="AL431" s="9">
        <f t="shared" si="97"/>
        <v>-2962.2718634919897</v>
      </c>
      <c r="AM431" s="9">
        <f t="shared" si="98"/>
        <v>27.858241399430895</v>
      </c>
      <c r="AN431" s="6">
        <f t="shared" ref="AN431:AN494" si="110">LN(AK431)</f>
        <v>-9.6793101570680634E-2</v>
      </c>
      <c r="AO431" s="6">
        <f t="shared" ref="AO431:AO494" si="111">LN(AM431)</f>
        <v>3.3271288435822655</v>
      </c>
      <c r="AY431" s="6">
        <v>446700.10310000001</v>
      </c>
      <c r="AZ431" s="6">
        <v>24.475995000000001</v>
      </c>
      <c r="BA431" s="6">
        <v>15.990548</v>
      </c>
      <c r="BB431" s="6">
        <v>10.874435999999999</v>
      </c>
      <c r="BC431" s="6">
        <v>0.34784399999999999</v>
      </c>
      <c r="BD431" s="6">
        <v>21.480094000000001</v>
      </c>
      <c r="BE431" s="6">
        <v>85.815952999999993</v>
      </c>
      <c r="BF431" s="6">
        <v>16</v>
      </c>
      <c r="BG431" s="6">
        <v>51.361901000000003</v>
      </c>
    </row>
    <row r="432" spans="1:59" x14ac:dyDescent="0.25">
      <c r="A432" s="9">
        <v>18787.98907</v>
      </c>
      <c r="B432" s="9">
        <v>23.590297</v>
      </c>
      <c r="C432" s="9">
        <v>12.963441</v>
      </c>
      <c r="D432" s="9">
        <v>-0.107086</v>
      </c>
      <c r="E432" s="9">
        <v>34.618484000000002</v>
      </c>
      <c r="F432" s="9">
        <v>21.895564</v>
      </c>
      <c r="G432" s="9">
        <v>86.079226000000006</v>
      </c>
      <c r="H432" s="9">
        <v>13</v>
      </c>
      <c r="I432" s="9">
        <v>50.831288000000001</v>
      </c>
      <c r="L432" s="6">
        <f t="shared" si="103"/>
        <v>8.1787638699696913E-4</v>
      </c>
      <c r="M432" s="6">
        <f t="shared" si="104"/>
        <v>8623.0803877034286</v>
      </c>
      <c r="N432" s="6" t="s">
        <v>18</v>
      </c>
      <c r="O432" s="6">
        <f t="shared" si="105"/>
        <v>1.6303625606175223</v>
      </c>
      <c r="P432" s="9">
        <f t="shared" si="94"/>
        <v>-8083.1274725378971</v>
      </c>
      <c r="Q432" s="9">
        <f t="shared" si="95"/>
        <v>51.071220153362567</v>
      </c>
      <c r="R432" s="6">
        <f t="shared" si="106"/>
        <v>0.48880241991152545</v>
      </c>
      <c r="S432" s="6">
        <f t="shared" si="107"/>
        <v>3.9332211321572417</v>
      </c>
      <c r="AH432" s="6">
        <f t="shared" si="108"/>
        <v>1.0086248169992517E-3</v>
      </c>
      <c r="AI432" s="6">
        <f t="shared" si="109"/>
        <v>2706.8501632103444</v>
      </c>
      <c r="AJ432" s="6"/>
      <c r="AK432" s="9">
        <f t="shared" si="96"/>
        <v>0.90753256551948247</v>
      </c>
      <c r="AL432" s="9">
        <f t="shared" si="97"/>
        <v>-2960.2473350944274</v>
      </c>
      <c r="AM432" s="9">
        <f t="shared" si="98"/>
        <v>27.839202025795281</v>
      </c>
      <c r="AN432" s="6">
        <f t="shared" si="110"/>
        <v>-9.702582861702462E-2</v>
      </c>
      <c r="AO432" s="6">
        <f t="shared" si="111"/>
        <v>3.3264451721888824</v>
      </c>
      <c r="AY432" s="6">
        <v>446701.92200000002</v>
      </c>
      <c r="AZ432" s="6">
        <v>24.501470999999999</v>
      </c>
      <c r="BA432" s="6">
        <v>15.986827</v>
      </c>
      <c r="BB432" s="6">
        <v>10.867004</v>
      </c>
      <c r="BC432" s="6">
        <v>0.36920799999999998</v>
      </c>
      <c r="BD432" s="6">
        <v>21.430484</v>
      </c>
      <c r="BE432" s="6">
        <v>85.818455</v>
      </c>
      <c r="BF432" s="6">
        <v>16</v>
      </c>
      <c r="BG432" s="6">
        <v>51.373969000000002</v>
      </c>
    </row>
    <row r="433" spans="1:59" x14ac:dyDescent="0.25">
      <c r="A433" s="9">
        <v>18790.150850000002</v>
      </c>
      <c r="B433" s="9">
        <v>23.558347999999999</v>
      </c>
      <c r="C433" s="9">
        <v>12.946182</v>
      </c>
      <c r="D433" s="9">
        <v>-0.113605</v>
      </c>
      <c r="E433" s="9">
        <v>34.620086000000001</v>
      </c>
      <c r="F433" s="9">
        <v>21.791785999999998</v>
      </c>
      <c r="G433" s="9">
        <v>86.086162999999999</v>
      </c>
      <c r="H433" s="9">
        <v>13</v>
      </c>
      <c r="I433" s="9">
        <v>50.882027000000001</v>
      </c>
      <c r="L433" s="6">
        <f t="shared" si="103"/>
        <v>8.1678749952001143E-4</v>
      </c>
      <c r="M433" s="6">
        <f t="shared" si="104"/>
        <v>8623.4794281345767</v>
      </c>
      <c r="N433" s="6" t="s">
        <v>18</v>
      </c>
      <c r="O433" s="6">
        <f t="shared" si="105"/>
        <v>1.6281919619752561</v>
      </c>
      <c r="P433" s="9">
        <f t="shared" si="94"/>
        <v>-8083.5015261853923</v>
      </c>
      <c r="Q433" s="9">
        <f t="shared" si="95"/>
        <v>51.073583517820857</v>
      </c>
      <c r="R433" s="6">
        <f t="shared" si="106"/>
        <v>0.48747017339039916</v>
      </c>
      <c r="S433" s="6">
        <f t="shared" si="107"/>
        <v>3.9332674069431097</v>
      </c>
      <c r="AH433" s="6">
        <f t="shared" si="108"/>
        <v>1.0078775672584157E-3</v>
      </c>
      <c r="AI433" s="6">
        <f t="shared" si="109"/>
        <v>2705.7785827266962</v>
      </c>
      <c r="AJ433" s="6"/>
      <c r="AK433" s="9">
        <f t="shared" si="96"/>
        <v>0.90686021097995972</v>
      </c>
      <c r="AL433" s="9">
        <f t="shared" si="97"/>
        <v>-2959.0754404272707</v>
      </c>
      <c r="AM433" s="9">
        <f t="shared" si="98"/>
        <v>27.828181118182204</v>
      </c>
      <c r="AN433" s="6">
        <f t="shared" si="110"/>
        <v>-9.7766963148651076E-2</v>
      </c>
      <c r="AO433" s="6">
        <f t="shared" si="111"/>
        <v>3.3260492165274291</v>
      </c>
      <c r="AY433" s="6">
        <v>446702.35499999998</v>
      </c>
      <c r="AZ433" s="6">
        <v>24.422267000000002</v>
      </c>
      <c r="BA433" s="6">
        <v>15.974983</v>
      </c>
      <c r="BB433" s="6">
        <v>10.862702000000001</v>
      </c>
      <c r="BC433" s="6">
        <v>0.35507100000000003</v>
      </c>
      <c r="BD433" s="6">
        <v>21.37754</v>
      </c>
      <c r="BE433" s="6">
        <v>85.820723000000001</v>
      </c>
      <c r="BF433" s="6">
        <v>16</v>
      </c>
      <c r="BG433" s="6">
        <v>51.388542000000001</v>
      </c>
    </row>
    <row r="434" spans="1:59" x14ac:dyDescent="0.25">
      <c r="A434" s="9">
        <v>18790.438989999999</v>
      </c>
      <c r="B434" s="9">
        <v>23.646463000000001</v>
      </c>
      <c r="C434" s="9">
        <v>12.94801</v>
      </c>
      <c r="D434" s="9">
        <v>-0.12113</v>
      </c>
      <c r="E434" s="9">
        <v>34.584378999999998</v>
      </c>
      <c r="F434" s="9">
        <v>21.973344999999998</v>
      </c>
      <c r="G434" s="9">
        <v>86.086962</v>
      </c>
      <c r="H434" s="9">
        <v>13</v>
      </c>
      <c r="I434" s="9">
        <v>50.885562</v>
      </c>
      <c r="L434" s="6">
        <f t="shared" si="103"/>
        <v>8.1690282985826272E-4</v>
      </c>
      <c r="M434" s="6">
        <f t="shared" si="104"/>
        <v>8614.5852104847309</v>
      </c>
      <c r="N434" s="6" t="s">
        <v>18</v>
      </c>
      <c r="O434" s="6">
        <f t="shared" si="105"/>
        <v>1.6284218625672988</v>
      </c>
      <c r="P434" s="9">
        <f t="shared" si="94"/>
        <v>-8075.1642392995227</v>
      </c>
      <c r="Q434" s="9">
        <f t="shared" si="95"/>
        <v>51.020906454954208</v>
      </c>
      <c r="R434" s="6">
        <f t="shared" si="106"/>
        <v>0.48761136335323235</v>
      </c>
      <c r="S434" s="6">
        <f t="shared" si="107"/>
        <v>3.932235479215076</v>
      </c>
      <c r="AH434" s="6">
        <f t="shared" si="108"/>
        <v>1.0086761099779159E-3</v>
      </c>
      <c r="AI434" s="6">
        <f t="shared" si="109"/>
        <v>2700.5611664527528</v>
      </c>
      <c r="AJ434" s="6"/>
      <c r="AK434" s="9">
        <f t="shared" si="96"/>
        <v>0.90757871751548302</v>
      </c>
      <c r="AL434" s="9">
        <f t="shared" si="97"/>
        <v>-2953.3696046071227</v>
      </c>
      <c r="AM434" s="9">
        <f t="shared" si="98"/>
        <v>27.774521441086996</v>
      </c>
      <c r="AN434" s="6">
        <f t="shared" si="110"/>
        <v>-9.6974975541026617E-2</v>
      </c>
      <c r="AO434" s="6">
        <f t="shared" si="111"/>
        <v>3.3241191055334056</v>
      </c>
      <c r="AY434" s="6">
        <v>446704.27830000001</v>
      </c>
      <c r="AZ434" s="6">
        <v>24.491871</v>
      </c>
      <c r="BA434" s="6">
        <v>15.987640000000001</v>
      </c>
      <c r="BB434" s="6">
        <v>10.841756</v>
      </c>
      <c r="BC434" s="6">
        <v>0.35428900000000002</v>
      </c>
      <c r="BD434" s="6">
        <v>21.484400000000001</v>
      </c>
      <c r="BE434" s="6">
        <v>85.819514999999996</v>
      </c>
      <c r="BF434" s="6">
        <v>16</v>
      </c>
      <c r="BG434" s="6">
        <v>51.383356999999997</v>
      </c>
    </row>
    <row r="435" spans="1:59" x14ac:dyDescent="0.25">
      <c r="A435" s="9">
        <v>18792.478999999999</v>
      </c>
      <c r="B435" s="9">
        <v>23.614515000000001</v>
      </c>
      <c r="C435" s="9">
        <v>12.967974999999999</v>
      </c>
      <c r="D435" s="9">
        <v>-0.139822</v>
      </c>
      <c r="E435" s="9">
        <v>34.640165000000003</v>
      </c>
      <c r="F435" s="9">
        <v>21.970165999999999</v>
      </c>
      <c r="G435" s="9">
        <v>86.088375999999997</v>
      </c>
      <c r="H435" s="9">
        <v>13</v>
      </c>
      <c r="I435" s="9">
        <v>50.900483999999999</v>
      </c>
      <c r="L435" s="6">
        <f t="shared" si="103"/>
        <v>8.1816244156678931E-4</v>
      </c>
      <c r="M435" s="6">
        <f t="shared" si="104"/>
        <v>8628.4808843249957</v>
      </c>
      <c r="N435" s="6" t="s">
        <v>18</v>
      </c>
      <c r="O435" s="6">
        <f t="shared" si="105"/>
        <v>1.6309327845148531</v>
      </c>
      <c r="P435" s="9">
        <f t="shared" si="94"/>
        <v>-8088.1898053290179</v>
      </c>
      <c r="Q435" s="9">
        <f t="shared" si="95"/>
        <v>51.103205237520065</v>
      </c>
      <c r="R435" s="6">
        <f t="shared" si="106"/>
        <v>0.48915211157866795</v>
      </c>
      <c r="S435" s="6">
        <f t="shared" si="107"/>
        <v>3.9338472200472383</v>
      </c>
      <c r="AH435" s="6">
        <f t="shared" si="108"/>
        <v>1.0079812257626536E-3</v>
      </c>
      <c r="AI435" s="6">
        <f t="shared" si="109"/>
        <v>2696.0329791881672</v>
      </c>
      <c r="AJ435" s="6"/>
      <c r="AK435" s="9">
        <f t="shared" si="96"/>
        <v>0.90695348001984788</v>
      </c>
      <c r="AL435" s="9">
        <f t="shared" si="97"/>
        <v>-2948.4175187972082</v>
      </c>
      <c r="AM435" s="9">
        <f t="shared" si="98"/>
        <v>27.727950292900527</v>
      </c>
      <c r="AN435" s="6">
        <f t="shared" si="110"/>
        <v>-9.7664120127415585E-2</v>
      </c>
      <c r="AO435" s="6">
        <f t="shared" si="111"/>
        <v>3.3224409403036015</v>
      </c>
      <c r="AY435" s="6">
        <v>446705.65509999997</v>
      </c>
      <c r="AZ435" s="6">
        <v>24.452363999999999</v>
      </c>
      <c r="BA435" s="6">
        <v>15.976626</v>
      </c>
      <c r="BB435" s="6">
        <v>10.823577</v>
      </c>
      <c r="BC435" s="6">
        <v>0.35426999999999997</v>
      </c>
      <c r="BD435" s="6">
        <v>21.595088000000001</v>
      </c>
      <c r="BE435" s="6">
        <v>85.819068000000001</v>
      </c>
      <c r="BF435" s="6">
        <v>16</v>
      </c>
      <c r="BG435" s="6">
        <v>51.403973000000001</v>
      </c>
    </row>
    <row r="436" spans="1:59" x14ac:dyDescent="0.25">
      <c r="A436" s="9">
        <v>18793.691999999999</v>
      </c>
      <c r="B436" s="9">
        <v>23.491461000000001</v>
      </c>
      <c r="C436" s="9">
        <v>12.941421</v>
      </c>
      <c r="D436" s="9">
        <v>-0.14377100000000001</v>
      </c>
      <c r="E436" s="9">
        <v>34.668886999999998</v>
      </c>
      <c r="F436" s="9">
        <v>21.847149999999999</v>
      </c>
      <c r="G436" s="9">
        <v>86.091025999999999</v>
      </c>
      <c r="H436" s="9">
        <v>13</v>
      </c>
      <c r="I436" s="9">
        <v>50.945737999999999</v>
      </c>
      <c r="L436" s="6">
        <f t="shared" si="103"/>
        <v>8.1648712329440189E-4</v>
      </c>
      <c r="M436" s="6">
        <f t="shared" si="104"/>
        <v>8635.6352159501348</v>
      </c>
      <c r="N436" s="6" t="s">
        <v>18</v>
      </c>
      <c r="O436" s="6">
        <f t="shared" si="105"/>
        <v>1.6275931891532023</v>
      </c>
      <c r="P436" s="9">
        <f t="shared" si="94"/>
        <v>-8094.896152934135</v>
      </c>
      <c r="Q436" s="9">
        <f t="shared" si="95"/>
        <v>51.1455776182761</v>
      </c>
      <c r="R436" s="6">
        <f t="shared" si="106"/>
        <v>0.48710235254165729</v>
      </c>
      <c r="S436" s="6">
        <f t="shared" si="107"/>
        <v>3.9346760295840979</v>
      </c>
      <c r="AH436" s="6">
        <f t="shared" si="108"/>
        <v>1.0072070361670949E-3</v>
      </c>
      <c r="AI436" s="6">
        <f t="shared" si="109"/>
        <v>2692.6065121651382</v>
      </c>
      <c r="AJ436" s="6"/>
      <c r="AK436" s="9">
        <f t="shared" si="96"/>
        <v>0.90625688574810859</v>
      </c>
      <c r="AL436" s="9">
        <f t="shared" si="97"/>
        <v>-2944.6702888945078</v>
      </c>
      <c r="AM436" s="9">
        <f t="shared" si="98"/>
        <v>27.692710031365067</v>
      </c>
      <c r="AN436" s="6">
        <f t="shared" si="110"/>
        <v>-9.843247477523924E-2</v>
      </c>
      <c r="AO436" s="6">
        <f t="shared" si="111"/>
        <v>3.3211692027934805</v>
      </c>
      <c r="AY436" s="6">
        <v>446706.0171</v>
      </c>
      <c r="AZ436" s="6">
        <v>24.498517</v>
      </c>
      <c r="BA436" s="6">
        <v>15.964354999999999</v>
      </c>
      <c r="BB436" s="6">
        <v>10.809820999999999</v>
      </c>
      <c r="BC436" s="6">
        <v>0.35015299999999999</v>
      </c>
      <c r="BD436" s="6">
        <v>21.508230000000001</v>
      </c>
      <c r="BE436" s="6">
        <v>85.818119999999993</v>
      </c>
      <c r="BF436" s="6">
        <v>16</v>
      </c>
      <c r="BG436" s="6">
        <v>51.419910000000002</v>
      </c>
    </row>
    <row r="437" spans="1:59" x14ac:dyDescent="0.25">
      <c r="A437" s="9">
        <v>18793.977070000001</v>
      </c>
      <c r="B437" s="9">
        <v>23.50883</v>
      </c>
      <c r="C437" s="9">
        <v>12.940716999999999</v>
      </c>
      <c r="D437" s="9">
        <v>-0.141592</v>
      </c>
      <c r="E437" s="9">
        <v>34.619526999999998</v>
      </c>
      <c r="F437" s="9">
        <v>21.990148999999999</v>
      </c>
      <c r="G437" s="9">
        <v>86.086152999999996</v>
      </c>
      <c r="H437" s="9">
        <v>13</v>
      </c>
      <c r="I437" s="9">
        <v>50.951914000000002</v>
      </c>
      <c r="L437" s="6">
        <f t="shared" si="103"/>
        <v>8.1644270723415624E-4</v>
      </c>
      <c r="M437" s="6">
        <f t="shared" si="104"/>
        <v>8623.3401874348183</v>
      </c>
      <c r="N437" s="6" t="s">
        <v>18</v>
      </c>
      <c r="O437" s="6">
        <f t="shared" si="105"/>
        <v>1.6275046497567043</v>
      </c>
      <c r="P437" s="9">
        <f t="shared" si="94"/>
        <v>-8083.371004344599</v>
      </c>
      <c r="Q437" s="9">
        <f t="shared" si="95"/>
        <v>51.072758848200266</v>
      </c>
      <c r="R437" s="6">
        <f t="shared" si="106"/>
        <v>0.48704795208987273</v>
      </c>
      <c r="S437" s="6">
        <f t="shared" si="107"/>
        <v>3.9332512601168697</v>
      </c>
      <c r="AH437" s="6">
        <f t="shared" si="108"/>
        <v>1.0065989020694997E-3</v>
      </c>
      <c r="AI437" s="6">
        <f t="shared" si="109"/>
        <v>2685.7862087660724</v>
      </c>
      <c r="AJ437" s="6"/>
      <c r="AK437" s="9">
        <f t="shared" si="96"/>
        <v>0.90570970359626302</v>
      </c>
      <c r="AL437" s="9">
        <f t="shared" si="97"/>
        <v>-2937.211514398592</v>
      </c>
      <c r="AM437" s="9">
        <f t="shared" si="98"/>
        <v>27.622565105434401</v>
      </c>
      <c r="AN437" s="6">
        <f t="shared" si="110"/>
        <v>-9.9036439739821389E-2</v>
      </c>
      <c r="AO437" s="6">
        <f t="shared" si="111"/>
        <v>3.3186330149735221</v>
      </c>
      <c r="AY437" s="6">
        <v>446708.64370000002</v>
      </c>
      <c r="AZ437" s="6">
        <v>24.517716</v>
      </c>
      <c r="BA437" s="6">
        <v>15.954715999999999</v>
      </c>
      <c r="BB437" s="6">
        <v>10.782439999999999</v>
      </c>
      <c r="BC437" s="6">
        <v>0.361981</v>
      </c>
      <c r="BD437" s="6">
        <v>21.426781999999999</v>
      </c>
      <c r="BE437" s="6">
        <v>85.817599000000001</v>
      </c>
      <c r="BF437" s="6">
        <v>16</v>
      </c>
      <c r="BG437" s="6">
        <v>51.466434999999997</v>
      </c>
    </row>
    <row r="438" spans="1:59" x14ac:dyDescent="0.25">
      <c r="A438" s="9">
        <v>18796.420999999998</v>
      </c>
      <c r="B438" s="9">
        <v>23.503115999999999</v>
      </c>
      <c r="C438" s="9">
        <v>12.980724</v>
      </c>
      <c r="D438" s="9">
        <v>-0.147589</v>
      </c>
      <c r="E438" s="9">
        <v>34.640836</v>
      </c>
      <c r="F438" s="9">
        <v>21.928567999999999</v>
      </c>
      <c r="G438" s="9">
        <v>86.086106999999998</v>
      </c>
      <c r="H438" s="9">
        <v>13</v>
      </c>
      <c r="I438" s="9">
        <v>50.945906999999998</v>
      </c>
      <c r="L438" s="6">
        <f t="shared" si="103"/>
        <v>8.1896678865779897E-4</v>
      </c>
      <c r="M438" s="6">
        <f t="shared" si="104"/>
        <v>8628.6480229824865</v>
      </c>
      <c r="N438" s="6" t="s">
        <v>18</v>
      </c>
      <c r="O438" s="6">
        <f t="shared" si="105"/>
        <v>1.6325361776483056</v>
      </c>
      <c r="P438" s="9">
        <f t="shared" si="94"/>
        <v>-8088.3464782363017</v>
      </c>
      <c r="Q438" s="9">
        <f t="shared" si="95"/>
        <v>51.104195136116516</v>
      </c>
      <c r="R438" s="6">
        <f t="shared" si="106"/>
        <v>0.49013474281007058</v>
      </c>
      <c r="S438" s="6">
        <f t="shared" si="107"/>
        <v>3.9338665904371095</v>
      </c>
      <c r="AH438" s="6">
        <f t="shared" si="108"/>
        <v>1.0066105108125184E-3</v>
      </c>
      <c r="AI438" s="6">
        <f t="shared" si="109"/>
        <v>2694.9125772784855</v>
      </c>
      <c r="AJ438" s="6"/>
      <c r="AK438" s="9">
        <f t="shared" si="96"/>
        <v>0.90572014882045004</v>
      </c>
      <c r="AL438" s="9">
        <f t="shared" si="97"/>
        <v>-2947.1922323692975</v>
      </c>
      <c r="AM438" s="9">
        <f t="shared" si="98"/>
        <v>27.716427270482203</v>
      </c>
      <c r="AN438" s="6">
        <f t="shared" si="110"/>
        <v>-9.9024907166066795E-2</v>
      </c>
      <c r="AO438" s="6">
        <f t="shared" si="111"/>
        <v>3.3220252796689027</v>
      </c>
      <c r="AY438" s="6">
        <v>446711.0171</v>
      </c>
      <c r="AZ438" s="6">
        <v>24.559256000000001</v>
      </c>
      <c r="BA438" s="6">
        <v>15.9549</v>
      </c>
      <c r="BB438" s="6">
        <v>10.819079</v>
      </c>
      <c r="BC438" s="6">
        <v>0.35065600000000002</v>
      </c>
      <c r="BD438" s="6">
        <v>21.432061999999998</v>
      </c>
      <c r="BE438" s="6">
        <v>85.818342999999999</v>
      </c>
      <c r="BF438" s="6">
        <v>16</v>
      </c>
      <c r="BG438" s="6">
        <v>51.502091999999998</v>
      </c>
    </row>
    <row r="439" spans="1:59" x14ac:dyDescent="0.25">
      <c r="A439" s="9">
        <v>18796.726070000001</v>
      </c>
      <c r="B439" s="9">
        <v>23.535097</v>
      </c>
      <c r="C439" s="9">
        <v>12.986079999999999</v>
      </c>
      <c r="D439" s="9">
        <v>-0.14685400000000001</v>
      </c>
      <c r="E439" s="9">
        <v>34.668813</v>
      </c>
      <c r="F439" s="9">
        <v>21.868397000000002</v>
      </c>
      <c r="G439" s="9">
        <v>86.084469999999996</v>
      </c>
      <c r="H439" s="9">
        <v>13</v>
      </c>
      <c r="I439" s="9">
        <v>50.942207000000003</v>
      </c>
      <c r="L439" s="6">
        <f t="shared" si="103"/>
        <v>8.1930470402523533E-4</v>
      </c>
      <c r="M439" s="6">
        <f t="shared" si="104"/>
        <v>8635.6167833709187</v>
      </c>
      <c r="N439" s="6" t="s">
        <v>18</v>
      </c>
      <c r="O439" s="6">
        <f t="shared" si="105"/>
        <v>1.6332097813523425</v>
      </c>
      <c r="P439" s="9">
        <f t="shared" si="94"/>
        <v>-8094.8788745509173</v>
      </c>
      <c r="Q439" s="9">
        <f t="shared" si="95"/>
        <v>51.145468449131336</v>
      </c>
      <c r="R439" s="6">
        <f t="shared" si="106"/>
        <v>0.49054726951731992</v>
      </c>
      <c r="S439" s="6">
        <f t="shared" si="107"/>
        <v>3.9346738951031446</v>
      </c>
      <c r="AH439" s="6">
        <f t="shared" si="108"/>
        <v>1.0067051473045189E-3</v>
      </c>
      <c r="AI439" s="6">
        <f t="shared" si="109"/>
        <v>2696.4088543508419</v>
      </c>
      <c r="AJ439" s="6"/>
      <c r="AK439" s="9">
        <f t="shared" si="96"/>
        <v>0.90580530010458415</v>
      </c>
      <c r="AL439" s="9">
        <f t="shared" si="97"/>
        <v>-2948.8285808736241</v>
      </c>
      <c r="AM439" s="9">
        <f t="shared" si="98"/>
        <v>27.731816064538869</v>
      </c>
      <c r="AN439" s="6">
        <f t="shared" si="110"/>
        <v>-9.8930896580405575E-2</v>
      </c>
      <c r="AO439" s="6">
        <f t="shared" si="111"/>
        <v>3.3225803484511109</v>
      </c>
      <c r="AY439" s="6">
        <v>446711.29200000002</v>
      </c>
      <c r="AZ439" s="6">
        <v>24.459379999999999</v>
      </c>
      <c r="BA439" s="6">
        <v>15.9564</v>
      </c>
      <c r="BB439" s="6">
        <v>10.825086000000001</v>
      </c>
      <c r="BC439" s="6">
        <v>0.35343200000000002</v>
      </c>
      <c r="BD439" s="6">
        <v>21.470428999999999</v>
      </c>
      <c r="BE439" s="6">
        <v>85.816845999999998</v>
      </c>
      <c r="BF439" s="6">
        <v>16</v>
      </c>
      <c r="BG439" s="6">
        <v>51.504362999999998</v>
      </c>
    </row>
    <row r="440" spans="1:59" x14ac:dyDescent="0.25">
      <c r="A440" s="9">
        <v>18799.092000000001</v>
      </c>
      <c r="B440" s="9">
        <v>23.514402</v>
      </c>
      <c r="C440" s="9">
        <v>12.993523</v>
      </c>
      <c r="D440" s="9">
        <v>-0.156418</v>
      </c>
      <c r="E440" s="9">
        <v>34.668439999999997</v>
      </c>
      <c r="F440" s="9">
        <v>21.874385</v>
      </c>
      <c r="G440" s="9">
        <v>86.086208999999997</v>
      </c>
      <c r="H440" s="9">
        <v>13</v>
      </c>
      <c r="I440" s="9">
        <v>50.950580000000002</v>
      </c>
      <c r="L440" s="6">
        <f t="shared" si="103"/>
        <v>8.1977429029854183E-4</v>
      </c>
      <c r="M440" s="6">
        <f t="shared" si="104"/>
        <v>8635.5238732081107</v>
      </c>
      <c r="N440" s="6" t="s">
        <v>18</v>
      </c>
      <c r="O440" s="6">
        <f t="shared" si="105"/>
        <v>1.6341458590911679</v>
      </c>
      <c r="P440" s="9">
        <f t="shared" si="94"/>
        <v>-8094.7917821598339</v>
      </c>
      <c r="Q440" s="9">
        <f t="shared" si="95"/>
        <v>51.144918177631368</v>
      </c>
      <c r="R440" s="6">
        <f t="shared" si="106"/>
        <v>0.49112025750359806</v>
      </c>
      <c r="S440" s="6">
        <f t="shared" si="107"/>
        <v>3.934663136096006</v>
      </c>
      <c r="AH440" s="6">
        <f t="shared" si="108"/>
        <v>1.0100795691542835E-3</v>
      </c>
      <c r="AI440" s="6">
        <f t="shared" si="109"/>
        <v>2703.1245404084079</v>
      </c>
      <c r="AJ440" s="6"/>
      <c r="AK440" s="9">
        <f t="shared" si="96"/>
        <v>0.90884151105919142</v>
      </c>
      <c r="AL440" s="9">
        <f t="shared" si="97"/>
        <v>-2956.1729444536395</v>
      </c>
      <c r="AM440" s="9">
        <f t="shared" si="98"/>
        <v>27.800885030172587</v>
      </c>
      <c r="AN440" s="6">
        <f t="shared" si="110"/>
        <v>-9.5584555276721869E-2</v>
      </c>
      <c r="AO440" s="6">
        <f t="shared" si="111"/>
        <v>3.3250678558075677</v>
      </c>
      <c r="AY440" s="6">
        <v>446713.67320000002</v>
      </c>
      <c r="AZ440" s="6">
        <v>24.554825999999998</v>
      </c>
      <c r="BA440" s="6">
        <v>16.009885000000001</v>
      </c>
      <c r="BB440" s="6">
        <v>10.852047000000001</v>
      </c>
      <c r="BC440" s="6">
        <v>0.361124</v>
      </c>
      <c r="BD440" s="6">
        <v>21.430211</v>
      </c>
      <c r="BE440" s="6">
        <v>85.817385000000002</v>
      </c>
      <c r="BF440" s="6">
        <v>16</v>
      </c>
      <c r="BG440" s="6">
        <v>51.474665999999999</v>
      </c>
    </row>
    <row r="441" spans="1:59" x14ac:dyDescent="0.25">
      <c r="A441" s="9">
        <v>18799.36205</v>
      </c>
      <c r="B441" s="9">
        <v>23.515311000000001</v>
      </c>
      <c r="C441" s="9">
        <v>12.997941000000001</v>
      </c>
      <c r="D441" s="9">
        <v>-0.15593399999999999</v>
      </c>
      <c r="E441" s="9">
        <v>34.706828999999999</v>
      </c>
      <c r="F441" s="9">
        <v>21.849</v>
      </c>
      <c r="G441" s="9">
        <v>86.086208999999997</v>
      </c>
      <c r="H441" s="9">
        <v>13</v>
      </c>
      <c r="I441" s="9">
        <v>50.946722999999999</v>
      </c>
      <c r="L441" s="6">
        <f t="shared" si="103"/>
        <v>8.2005302631298072E-4</v>
      </c>
      <c r="M441" s="6">
        <f t="shared" si="104"/>
        <v>8645.0861473101068</v>
      </c>
      <c r="N441" s="6" t="s">
        <v>18</v>
      </c>
      <c r="O441" s="6">
        <f t="shared" si="105"/>
        <v>1.634701494110667</v>
      </c>
      <c r="P441" s="9">
        <f t="shared" si="94"/>
        <v>-8103.7552936915135</v>
      </c>
      <c r="Q441" s="9">
        <f t="shared" si="95"/>
        <v>51.201551884366403</v>
      </c>
      <c r="R441" s="6">
        <f t="shared" si="106"/>
        <v>0.4914602152714676</v>
      </c>
      <c r="S441" s="6">
        <f t="shared" si="107"/>
        <v>3.9357698418276472</v>
      </c>
      <c r="AH441" s="6">
        <f t="shared" si="108"/>
        <v>1.009036233375475E-3</v>
      </c>
      <c r="AI441" s="6">
        <f t="shared" si="109"/>
        <v>2701.9647824512094</v>
      </c>
      <c r="AJ441" s="6"/>
      <c r="AK441" s="9">
        <f t="shared" si="96"/>
        <v>0.90790274653537439</v>
      </c>
      <c r="AL441" s="9">
        <f t="shared" si="97"/>
        <v>-2954.9046177287942</v>
      </c>
      <c r="AM441" s="9">
        <f t="shared" si="98"/>
        <v>27.788957241737787</v>
      </c>
      <c r="AN441" s="6">
        <f t="shared" si="110"/>
        <v>-9.6618013457140536E-2</v>
      </c>
      <c r="AO441" s="6">
        <f t="shared" si="111"/>
        <v>3.3246387202630019</v>
      </c>
      <c r="AY441" s="6">
        <v>446713.94520000002</v>
      </c>
      <c r="AZ441" s="6">
        <v>24.565902000000001</v>
      </c>
      <c r="BA441" s="6">
        <v>15.993347999999999</v>
      </c>
      <c r="BB441" s="6">
        <v>10.847391</v>
      </c>
      <c r="BC441" s="6">
        <v>0.35082400000000002</v>
      </c>
      <c r="BD441" s="6">
        <v>21.466123</v>
      </c>
      <c r="BE441" s="6">
        <v>85.819030999999995</v>
      </c>
      <c r="BF441" s="6">
        <v>16</v>
      </c>
      <c r="BG441" s="6">
        <v>51.490940000000002</v>
      </c>
    </row>
    <row r="442" spans="1:59" x14ac:dyDescent="0.25">
      <c r="A442" s="9">
        <v>18801.813340000001</v>
      </c>
      <c r="B442" s="9">
        <v>23.571141000000001</v>
      </c>
      <c r="C442" s="9">
        <v>12.972409000000001</v>
      </c>
      <c r="D442" s="9">
        <v>-0.130742</v>
      </c>
      <c r="E442" s="9">
        <v>34.70899</v>
      </c>
      <c r="F442" s="9">
        <v>21.891560999999999</v>
      </c>
      <c r="G442" s="9">
        <v>86.087789999999998</v>
      </c>
      <c r="H442" s="9">
        <v>13</v>
      </c>
      <c r="I442" s="9">
        <v>50.984012999999997</v>
      </c>
      <c r="L442" s="6">
        <f t="shared" si="103"/>
        <v>8.1844218703714289E-4</v>
      </c>
      <c r="M442" s="6">
        <f t="shared" si="104"/>
        <v>8645.6244284410132</v>
      </c>
      <c r="N442" s="6" t="s">
        <v>18</v>
      </c>
      <c r="O442" s="6">
        <f t="shared" si="105"/>
        <v>1.6314904317933636</v>
      </c>
      <c r="P442" s="9">
        <f t="shared" si="94"/>
        <v>-8104.259869179803</v>
      </c>
      <c r="Q442" s="9">
        <f t="shared" si="95"/>
        <v>51.204739918445291</v>
      </c>
      <c r="R442" s="6">
        <f t="shared" si="106"/>
        <v>0.48949397236555414</v>
      </c>
      <c r="S442" s="6">
        <f t="shared" si="107"/>
        <v>3.9358321042926541</v>
      </c>
      <c r="AH442" s="6">
        <f t="shared" si="108"/>
        <v>1.0084212223594612E-3</v>
      </c>
      <c r="AI442" s="6">
        <f t="shared" si="109"/>
        <v>2706.8805520571614</v>
      </c>
      <c r="AJ442" s="6"/>
      <c r="AK442" s="9">
        <f t="shared" si="96"/>
        <v>0.90734937672354854</v>
      </c>
      <c r="AL442" s="9">
        <f t="shared" si="97"/>
        <v>-2960.2805687414275</v>
      </c>
      <c r="AM442" s="9">
        <f t="shared" si="98"/>
        <v>27.839514566643444</v>
      </c>
      <c r="AN442" s="6">
        <f t="shared" si="110"/>
        <v>-9.7227702680887582E-2</v>
      </c>
      <c r="AO442" s="6">
        <f t="shared" si="111"/>
        <v>3.3264563987712208</v>
      </c>
      <c r="AY442" s="6">
        <v>446715.90600000002</v>
      </c>
      <c r="AZ442" s="6">
        <v>24.453292000000001</v>
      </c>
      <c r="BA442" s="6">
        <v>15.983599999999999</v>
      </c>
      <c r="BB442" s="6">
        <v>10.867126000000001</v>
      </c>
      <c r="BC442" s="6">
        <v>0.35771599999999998</v>
      </c>
      <c r="BD442" s="6">
        <v>21.476586999999999</v>
      </c>
      <c r="BE442" s="6">
        <v>85.817153000000005</v>
      </c>
      <c r="BF442" s="6">
        <v>16</v>
      </c>
      <c r="BG442" s="6">
        <v>51.503630999999999</v>
      </c>
    </row>
    <row r="443" spans="1:59" x14ac:dyDescent="0.25">
      <c r="A443" s="9">
        <v>18802.601979999999</v>
      </c>
      <c r="B443" s="9">
        <v>23.610679999999999</v>
      </c>
      <c r="C443" s="9">
        <v>12.973231</v>
      </c>
      <c r="D443" s="9">
        <v>-0.12316100000000001</v>
      </c>
      <c r="E443" s="9">
        <v>34.693437000000003</v>
      </c>
      <c r="F443" s="9">
        <v>21.854182000000002</v>
      </c>
      <c r="G443" s="9">
        <v>86.085763</v>
      </c>
      <c r="H443" s="9">
        <v>13</v>
      </c>
      <c r="I443" s="9">
        <v>50.989756</v>
      </c>
      <c r="L443" s="6">
        <f t="shared" si="103"/>
        <v>8.1849404783475917E-4</v>
      </c>
      <c r="M443" s="6">
        <f t="shared" si="104"/>
        <v>8641.7503486497117</v>
      </c>
      <c r="N443" s="6" t="s">
        <v>18</v>
      </c>
      <c r="O443" s="6">
        <f t="shared" si="105"/>
        <v>1.6315938116000699</v>
      </c>
      <c r="P443" s="9">
        <f t="shared" si="94"/>
        <v>-8100.628373312441</v>
      </c>
      <c r="Q443" s="9">
        <f t="shared" si="95"/>
        <v>51.181795219681334</v>
      </c>
      <c r="R443" s="6">
        <f t="shared" si="106"/>
        <v>0.48955733561273362</v>
      </c>
      <c r="S443" s="6">
        <f t="shared" si="107"/>
        <v>3.9353839067026661</v>
      </c>
      <c r="AH443" s="6">
        <f t="shared" si="108"/>
        <v>1.0096337681859662E-3</v>
      </c>
      <c r="AI443" s="6">
        <f t="shared" si="109"/>
        <v>2698.5313409387472</v>
      </c>
      <c r="AJ443" s="6"/>
      <c r="AK443" s="9">
        <f t="shared" si="96"/>
        <v>0.90844039174339697</v>
      </c>
      <c r="AL443" s="9">
        <f t="shared" si="97"/>
        <v>-2951.149760431701</v>
      </c>
      <c r="AM443" s="9">
        <f t="shared" si="98"/>
        <v>27.75364524951587</v>
      </c>
      <c r="AN443" s="6">
        <f t="shared" si="110"/>
        <v>-9.6026005028342645E-2</v>
      </c>
      <c r="AO443" s="6">
        <f t="shared" si="111"/>
        <v>3.3233671919083432</v>
      </c>
      <c r="AY443" s="6">
        <v>446717.87199999997</v>
      </c>
      <c r="AZ443" s="6">
        <v>24.504065000000001</v>
      </c>
      <c r="BA443" s="6">
        <v>16.002818999999999</v>
      </c>
      <c r="BB443" s="6">
        <v>10.833607000000001</v>
      </c>
      <c r="BC443" s="6">
        <v>0.35261199999999998</v>
      </c>
      <c r="BD443" s="6">
        <v>21.334416000000001</v>
      </c>
      <c r="BE443" s="6">
        <v>85.818538000000004</v>
      </c>
      <c r="BF443" s="6">
        <v>16</v>
      </c>
      <c r="BG443" s="6">
        <v>51.484371000000003</v>
      </c>
    </row>
    <row r="444" spans="1:59" x14ac:dyDescent="0.25">
      <c r="A444" s="9">
        <v>18802.957999999999</v>
      </c>
      <c r="B444" s="9">
        <v>23.529184000000001</v>
      </c>
      <c r="C444" s="9">
        <v>12.972502</v>
      </c>
      <c r="D444" s="9">
        <v>-0.114816</v>
      </c>
      <c r="E444" s="9">
        <v>34.690662000000003</v>
      </c>
      <c r="F444" s="9">
        <v>21.898962000000001</v>
      </c>
      <c r="G444" s="9">
        <v>86.085763</v>
      </c>
      <c r="H444" s="9">
        <v>13</v>
      </c>
      <c r="I444" s="9">
        <v>50.994053000000001</v>
      </c>
      <c r="L444" s="6">
        <f t="shared" si="103"/>
        <v>8.1844805449964692E-4</v>
      </c>
      <c r="M444" s="6">
        <f t="shared" si="104"/>
        <v>8641.0591269290871</v>
      </c>
      <c r="N444" s="6" t="s">
        <v>18</v>
      </c>
      <c r="O444" s="6">
        <f t="shared" si="105"/>
        <v>1.6315021280488669</v>
      </c>
      <c r="P444" s="9">
        <f t="shared" si="94"/>
        <v>-8099.9804339417769</v>
      </c>
      <c r="Q444" s="9">
        <f t="shared" si="95"/>
        <v>51.17770137675263</v>
      </c>
      <c r="R444" s="6">
        <f t="shared" si="106"/>
        <v>0.48950114140151652</v>
      </c>
      <c r="S444" s="6">
        <f t="shared" si="107"/>
        <v>3.9353039171937878</v>
      </c>
      <c r="AH444" s="6">
        <f t="shared" si="108"/>
        <v>1.0087162989415189E-3</v>
      </c>
      <c r="AI444" s="6">
        <f t="shared" si="109"/>
        <v>2695.7823957463843</v>
      </c>
      <c r="AJ444" s="6"/>
      <c r="AK444" s="9">
        <f t="shared" si="96"/>
        <v>0.90761487842747868</v>
      </c>
      <c r="AL444" s="9">
        <f t="shared" si="97"/>
        <v>-2948.1434774129311</v>
      </c>
      <c r="AM444" s="9">
        <f t="shared" si="98"/>
        <v>27.725373111808299</v>
      </c>
      <c r="AN444" s="6">
        <f t="shared" si="110"/>
        <v>-9.6935133055815942E-2</v>
      </c>
      <c r="AO444" s="6">
        <f t="shared" si="111"/>
        <v>3.3223479907404063</v>
      </c>
      <c r="AY444" s="6">
        <v>446718.1531</v>
      </c>
      <c r="AZ444" s="6">
        <v>24.570889999999999</v>
      </c>
      <c r="BA444" s="6">
        <v>15.988277</v>
      </c>
      <c r="BB444" s="6">
        <v>10.822571</v>
      </c>
      <c r="BC444" s="6">
        <v>0.34596199999999999</v>
      </c>
      <c r="BD444" s="6">
        <v>21.465109999999999</v>
      </c>
      <c r="BE444" s="6">
        <v>85.821021000000002</v>
      </c>
      <c r="BF444" s="6">
        <v>16</v>
      </c>
      <c r="BG444" s="6">
        <v>51.499262000000002</v>
      </c>
    </row>
    <row r="445" spans="1:59" x14ac:dyDescent="0.25">
      <c r="A445" s="9">
        <v>18803.827389999999</v>
      </c>
      <c r="B445" s="9">
        <v>23.623073000000002</v>
      </c>
      <c r="C445" s="9">
        <v>12.944782999999999</v>
      </c>
      <c r="D445" s="9">
        <v>-0.10743999999999999</v>
      </c>
      <c r="E445" s="9">
        <v>34.718546000000003</v>
      </c>
      <c r="F445" s="9">
        <v>21.825533</v>
      </c>
      <c r="G445" s="9">
        <v>86.076696999999996</v>
      </c>
      <c r="H445" s="9">
        <v>13</v>
      </c>
      <c r="I445" s="9">
        <v>51.024096999999998</v>
      </c>
      <c r="L445" s="6">
        <f t="shared" si="103"/>
        <v>8.1669923521847224E-4</v>
      </c>
      <c r="M445" s="6">
        <f t="shared" si="104"/>
        <v>8648.0047220490451</v>
      </c>
      <c r="N445" s="6" t="s">
        <v>18</v>
      </c>
      <c r="O445" s="6">
        <f t="shared" si="105"/>
        <v>1.6280160150779543</v>
      </c>
      <c r="P445" s="9">
        <f t="shared" si="94"/>
        <v>-8106.4911155315385</v>
      </c>
      <c r="Q445" s="9">
        <f t="shared" si="95"/>
        <v>51.218837490707145</v>
      </c>
      <c r="R445" s="6">
        <f t="shared" si="106"/>
        <v>0.48736210480343367</v>
      </c>
      <c r="S445" s="6">
        <f t="shared" si="107"/>
        <v>3.936107384119965</v>
      </c>
      <c r="AH445" s="6">
        <f t="shared" si="108"/>
        <v>1.0099637971790695E-3</v>
      </c>
      <c r="AI445" s="6">
        <f t="shared" si="109"/>
        <v>2694.1052801265778</v>
      </c>
      <c r="AJ445" s="6"/>
      <c r="AK445" s="9">
        <f t="shared" si="96"/>
        <v>0.908737342654934</v>
      </c>
      <c r="AL445" s="9">
        <f t="shared" si="97"/>
        <v>-2946.3093614682612</v>
      </c>
      <c r="AM445" s="9">
        <f t="shared" si="98"/>
        <v>27.708124443524042</v>
      </c>
      <c r="AN445" s="6">
        <f t="shared" si="110"/>
        <v>-9.5699178534093751E-2</v>
      </c>
      <c r="AO445" s="6">
        <f t="shared" si="111"/>
        <v>3.3217256713991556</v>
      </c>
      <c r="AY445" s="6">
        <v>446719.86499999999</v>
      </c>
      <c r="AZ445" s="6">
        <v>24.551511999999999</v>
      </c>
      <c r="BA445" s="6">
        <v>16.008050000000001</v>
      </c>
      <c r="BB445" s="6">
        <v>10.815837999999999</v>
      </c>
      <c r="BC445" s="6">
        <v>0.34249800000000002</v>
      </c>
      <c r="BD445" s="6">
        <v>21.384399999999999</v>
      </c>
      <c r="BE445" s="6">
        <v>85.818882000000002</v>
      </c>
      <c r="BF445" s="6">
        <v>16</v>
      </c>
      <c r="BG445" s="6">
        <v>51.477767</v>
      </c>
    </row>
    <row r="446" spans="1:59" x14ac:dyDescent="0.25">
      <c r="A446" s="9">
        <v>18806.504980000002</v>
      </c>
      <c r="B446" s="9">
        <v>23.560054999999998</v>
      </c>
      <c r="C446" s="9">
        <v>12.956132</v>
      </c>
      <c r="D446" s="9">
        <v>-6.0650000000000003E-2</v>
      </c>
      <c r="E446" s="9">
        <v>34.735961000000003</v>
      </c>
      <c r="F446" s="9">
        <v>21.826273</v>
      </c>
      <c r="G446" s="9">
        <v>86.080295000000007</v>
      </c>
      <c r="H446" s="9">
        <v>13</v>
      </c>
      <c r="I446" s="9">
        <v>51.072105999999998</v>
      </c>
      <c r="L446" s="6">
        <f t="shared" si="103"/>
        <v>8.1741525491694806E-4</v>
      </c>
      <c r="M446" s="6">
        <f t="shared" si="104"/>
        <v>8652.3426053876647</v>
      </c>
      <c r="N446" s="6" t="s">
        <v>18</v>
      </c>
      <c r="O446" s="6">
        <f t="shared" si="105"/>
        <v>1.6294433355479165</v>
      </c>
      <c r="P446" s="9">
        <f t="shared" si="94"/>
        <v>-8110.5573728793261</v>
      </c>
      <c r="Q446" s="9">
        <f t="shared" si="95"/>
        <v>51.244529121194802</v>
      </c>
      <c r="R446" s="6">
        <f t="shared" si="106"/>
        <v>0.4882384445563967</v>
      </c>
      <c r="S446" s="6">
        <f t="shared" si="107"/>
        <v>3.9366088634657177</v>
      </c>
      <c r="AH446" s="6">
        <f t="shared" si="108"/>
        <v>1.0094043062383623E-3</v>
      </c>
      <c r="AI446" s="6">
        <f t="shared" si="109"/>
        <v>2696.4736174670084</v>
      </c>
      <c r="AJ446" s="6"/>
      <c r="AK446" s="9">
        <f t="shared" si="96"/>
        <v>0.90823392826313321</v>
      </c>
      <c r="AL446" s="9">
        <f t="shared" si="97"/>
        <v>-2948.8994066787054</v>
      </c>
      <c r="AM446" s="9">
        <f t="shared" si="98"/>
        <v>27.732482135198886</v>
      </c>
      <c r="AN446" s="6">
        <f t="shared" si="110"/>
        <v>-9.6253303316075275E-2</v>
      </c>
      <c r="AO446" s="6">
        <f t="shared" si="111"/>
        <v>3.3226043664476119</v>
      </c>
      <c r="AY446" s="6">
        <v>446722.36300000001</v>
      </c>
      <c r="AZ446" s="6">
        <v>24.417116</v>
      </c>
      <c r="BA446" s="6">
        <v>15.999181999999999</v>
      </c>
      <c r="BB446" s="6">
        <v>10.825346</v>
      </c>
      <c r="BC446" s="6">
        <v>0.35415799999999997</v>
      </c>
      <c r="BD446" s="6">
        <v>21.288132000000001</v>
      </c>
      <c r="BE446" s="6">
        <v>85.818492000000006</v>
      </c>
      <c r="BF446" s="6">
        <v>16</v>
      </c>
      <c r="BG446" s="6">
        <v>51.478203000000001</v>
      </c>
    </row>
    <row r="447" spans="1:59" x14ac:dyDescent="0.25">
      <c r="A447" s="9">
        <v>18806.91835</v>
      </c>
      <c r="B447" s="9">
        <v>23.547121000000001</v>
      </c>
      <c r="C447" s="9">
        <v>12.96712</v>
      </c>
      <c r="D447" s="9">
        <v>-5.5592999999999997E-2</v>
      </c>
      <c r="E447" s="9">
        <v>34.735532999999997</v>
      </c>
      <c r="F447" s="9">
        <v>21.908432999999999</v>
      </c>
      <c r="G447" s="9">
        <v>86.085279</v>
      </c>
      <c r="H447" s="9">
        <v>13</v>
      </c>
      <c r="I447" s="9">
        <v>51.065677999999998</v>
      </c>
      <c r="L447" s="6">
        <f t="shared" si="103"/>
        <v>8.1810849876634908E-4</v>
      </c>
      <c r="M447" s="6">
        <f t="shared" si="104"/>
        <v>8652.2359953348951</v>
      </c>
      <c r="N447" s="6" t="s">
        <v>18</v>
      </c>
      <c r="O447" s="6">
        <f t="shared" si="105"/>
        <v>1.6308252544239363</v>
      </c>
      <c r="P447" s="9">
        <f t="shared" si="94"/>
        <v>-8110.4574384466587</v>
      </c>
      <c r="Q447" s="9">
        <f t="shared" si="95"/>
        <v>51.243897710465603</v>
      </c>
      <c r="R447" s="6">
        <f t="shared" si="106"/>
        <v>0.48908617775422597</v>
      </c>
      <c r="S447" s="6">
        <f t="shared" si="107"/>
        <v>3.9365965418651481</v>
      </c>
      <c r="AH447" s="6">
        <f t="shared" si="108"/>
        <v>1.0088226072675326E-3</v>
      </c>
      <c r="AI447" s="6">
        <f t="shared" si="109"/>
        <v>2692.6274356334384</v>
      </c>
      <c r="AJ447" s="6"/>
      <c r="AK447" s="9">
        <f t="shared" si="96"/>
        <v>0.9077105317033225</v>
      </c>
      <c r="AL447" s="9">
        <f t="shared" si="97"/>
        <v>-2944.6931710776885</v>
      </c>
      <c r="AM447" s="9">
        <f t="shared" si="98"/>
        <v>27.69292522342446</v>
      </c>
      <c r="AN447" s="6">
        <f t="shared" si="110"/>
        <v>-9.6829748891193404E-2</v>
      </c>
      <c r="AO447" s="6">
        <f t="shared" si="111"/>
        <v>3.3211769734747558</v>
      </c>
      <c r="AY447" s="6">
        <v>446724.00809999998</v>
      </c>
      <c r="AZ447" s="6">
        <v>24.543389999999999</v>
      </c>
      <c r="BA447" s="6">
        <v>15.989962</v>
      </c>
      <c r="BB447" s="6">
        <v>10.809905000000001</v>
      </c>
      <c r="BC447" s="6">
        <v>0.33551300000000001</v>
      </c>
      <c r="BD447" s="6">
        <v>21.388570000000001</v>
      </c>
      <c r="BE447" s="6">
        <v>85.818361999999993</v>
      </c>
      <c r="BF447" s="6">
        <v>16</v>
      </c>
      <c r="BG447" s="6">
        <v>51.492362999999997</v>
      </c>
    </row>
    <row r="448" spans="1:59" x14ac:dyDescent="0.25">
      <c r="A448" s="9">
        <v>18808.706050000001</v>
      </c>
      <c r="B448" s="9">
        <v>23.575945000000001</v>
      </c>
      <c r="C448" s="9">
        <v>12.970079</v>
      </c>
      <c r="D448" s="9">
        <v>-4.1512E-2</v>
      </c>
      <c r="E448" s="9">
        <v>34.743319</v>
      </c>
      <c r="F448" s="9">
        <v>21.932486999999998</v>
      </c>
      <c r="G448" s="9">
        <v>86.086636999999996</v>
      </c>
      <c r="H448" s="9">
        <v>13</v>
      </c>
      <c r="I448" s="9">
        <v>51.082672000000002</v>
      </c>
      <c r="L448" s="6">
        <f t="shared" si="103"/>
        <v>8.182951850195687E-4</v>
      </c>
      <c r="M448" s="6">
        <f t="shared" si="104"/>
        <v>8654.1754015751776</v>
      </c>
      <c r="N448" s="6" t="s">
        <v>18</v>
      </c>
      <c r="O448" s="6">
        <f t="shared" si="105"/>
        <v>1.631197396574841</v>
      </c>
      <c r="P448" s="9">
        <f t="shared" si="94"/>
        <v>-8112.2754045511601</v>
      </c>
      <c r="Q448" s="9">
        <f t="shared" si="95"/>
        <v>51.25538407480537</v>
      </c>
      <c r="R448" s="6">
        <f t="shared" si="106"/>
        <v>0.48931434425846848</v>
      </c>
      <c r="S448" s="6">
        <f t="shared" si="107"/>
        <v>3.9368206676187687</v>
      </c>
      <c r="AH448" s="6">
        <f t="shared" si="108"/>
        <v>1.008158890003636E-3</v>
      </c>
      <c r="AI448" s="6">
        <f t="shared" si="109"/>
        <v>2695.8172681935507</v>
      </c>
      <c r="AJ448" s="6"/>
      <c r="AK448" s="9">
        <f t="shared" si="96"/>
        <v>0.90711333736392907</v>
      </c>
      <c r="AL448" s="9">
        <f t="shared" si="97"/>
        <v>-2948.1816143848982</v>
      </c>
      <c r="AM448" s="9">
        <f t="shared" si="98"/>
        <v>27.725731765240621</v>
      </c>
      <c r="AN448" s="6">
        <f t="shared" si="110"/>
        <v>-9.7487878168780878E-2</v>
      </c>
      <c r="AO448" s="6">
        <f t="shared" si="111"/>
        <v>3.3223609265848091</v>
      </c>
      <c r="AY448" s="6">
        <v>446724.48200000002</v>
      </c>
      <c r="AZ448" s="6">
        <v>24.646023</v>
      </c>
      <c r="BA448" s="6">
        <v>15.979442000000001</v>
      </c>
      <c r="BB448" s="6">
        <v>10.822711</v>
      </c>
      <c r="BC448" s="6">
        <v>0.33769199999999999</v>
      </c>
      <c r="BD448" s="6">
        <v>21.428322000000001</v>
      </c>
      <c r="BE448" s="6">
        <v>85.820147000000006</v>
      </c>
      <c r="BF448" s="6">
        <v>16</v>
      </c>
      <c r="BG448" s="6">
        <v>51.505406000000001</v>
      </c>
    </row>
    <row r="449" spans="1:59" x14ac:dyDescent="0.25">
      <c r="A449" s="9">
        <v>18810.713390000001</v>
      </c>
      <c r="B449" s="9">
        <v>23.679805999999999</v>
      </c>
      <c r="C449" s="9">
        <v>13.033614</v>
      </c>
      <c r="D449" s="9">
        <v>-8.5683999999999996E-2</v>
      </c>
      <c r="E449" s="9">
        <v>34.750397</v>
      </c>
      <c r="F449" s="9">
        <v>21.872904999999999</v>
      </c>
      <c r="G449" s="9">
        <v>86.089910000000003</v>
      </c>
      <c r="H449" s="9">
        <v>13</v>
      </c>
      <c r="I449" s="9">
        <v>51.021101000000002</v>
      </c>
      <c r="L449" s="6">
        <f t="shared" si="103"/>
        <v>8.2230367136573658E-4</v>
      </c>
      <c r="M449" s="6">
        <f t="shared" si="104"/>
        <v>8655.9384528683586</v>
      </c>
      <c r="N449" s="6" t="s">
        <v>18</v>
      </c>
      <c r="O449" s="6">
        <f t="shared" si="105"/>
        <v>1.6391879513425784</v>
      </c>
      <c r="P449" s="9">
        <f t="shared" si="94"/>
        <v>-8113.9280585567667</v>
      </c>
      <c r="Q449" s="9">
        <f t="shared" si="95"/>
        <v>51.26582595597629</v>
      </c>
      <c r="R449" s="6">
        <f t="shared" si="106"/>
        <v>0.49420096758768317</v>
      </c>
      <c r="S449" s="6">
        <f t="shared" si="107"/>
        <v>3.9370243694908766</v>
      </c>
      <c r="AH449" s="6">
        <f t="shared" si="108"/>
        <v>1.0087453838900603E-3</v>
      </c>
      <c r="AI449" s="6">
        <f t="shared" si="109"/>
        <v>2692.7828671122384</v>
      </c>
      <c r="AJ449" s="6"/>
      <c r="AK449" s="9">
        <f t="shared" si="96"/>
        <v>0.9076410482554691</v>
      </c>
      <c r="AL449" s="9">
        <f t="shared" si="97"/>
        <v>-2944.8631530098846</v>
      </c>
      <c r="AM449" s="9">
        <f t="shared" si="98"/>
        <v>27.694523793008511</v>
      </c>
      <c r="AN449" s="6">
        <f t="shared" si="110"/>
        <v>-9.6906299845459704E-2</v>
      </c>
      <c r="AO449" s="6">
        <f t="shared" si="111"/>
        <v>3.3212346966453614</v>
      </c>
      <c r="AY449" s="6">
        <v>446725.59869999997</v>
      </c>
      <c r="AZ449" s="6">
        <v>24.539698000000001</v>
      </c>
      <c r="BA449" s="6">
        <v>15.988738</v>
      </c>
      <c r="BB449" s="6">
        <v>10.810529000000001</v>
      </c>
      <c r="BC449" s="6">
        <v>0.326461</v>
      </c>
      <c r="BD449" s="6">
        <v>21.486681000000001</v>
      </c>
      <c r="BE449" s="6">
        <v>85.814976999999999</v>
      </c>
      <c r="BF449" s="6">
        <v>16</v>
      </c>
      <c r="BG449" s="6">
        <v>51.499048999999999</v>
      </c>
    </row>
    <row r="450" spans="1:59" x14ac:dyDescent="0.25">
      <c r="A450" s="9">
        <v>18810.987400000002</v>
      </c>
      <c r="B450" s="9">
        <v>23.592603</v>
      </c>
      <c r="C450" s="9">
        <v>13.029104999999999</v>
      </c>
      <c r="D450" s="9">
        <v>-8.7723999999999996E-2</v>
      </c>
      <c r="E450" s="9">
        <v>34.790089999999999</v>
      </c>
      <c r="F450" s="9">
        <v>21.951208999999999</v>
      </c>
      <c r="G450" s="9">
        <v>86.090002999999996</v>
      </c>
      <c r="H450" s="9">
        <v>13</v>
      </c>
      <c r="I450" s="9">
        <v>51.022357999999997</v>
      </c>
      <c r="L450" s="6">
        <f t="shared" si="103"/>
        <v>8.220191940707831E-4</v>
      </c>
      <c r="M450" s="6">
        <f t="shared" si="104"/>
        <v>8665.8255389068199</v>
      </c>
      <c r="N450" s="6" t="s">
        <v>18</v>
      </c>
      <c r="O450" s="6">
        <f t="shared" si="105"/>
        <v>1.6386208715999528</v>
      </c>
      <c r="P450" s="9">
        <f t="shared" si="94"/>
        <v>-8123.1960432197411</v>
      </c>
      <c r="Q450" s="9">
        <f t="shared" si="95"/>
        <v>51.324383400073131</v>
      </c>
      <c r="R450" s="6">
        <f t="shared" si="106"/>
        <v>0.49385495610323404</v>
      </c>
      <c r="S450" s="6">
        <f t="shared" si="107"/>
        <v>3.93816594919568</v>
      </c>
      <c r="AH450" s="6">
        <f t="shared" si="108"/>
        <v>1.0053397319979356E-3</v>
      </c>
      <c r="AI450" s="6">
        <f t="shared" si="109"/>
        <v>2699.6634500271207</v>
      </c>
      <c r="AJ450" s="6"/>
      <c r="AK450" s="9">
        <f t="shared" si="96"/>
        <v>0.90457673737709776</v>
      </c>
      <c r="AL450" s="9">
        <f t="shared" si="97"/>
        <v>-2952.3878499859152</v>
      </c>
      <c r="AM450" s="9">
        <f t="shared" si="98"/>
        <v>27.765288677015043</v>
      </c>
      <c r="AN450" s="6">
        <f t="shared" si="110"/>
        <v>-0.10028813819090064</v>
      </c>
      <c r="AO450" s="6">
        <f t="shared" si="111"/>
        <v>3.3237866317947535</v>
      </c>
      <c r="AY450" s="6">
        <v>446728.701</v>
      </c>
      <c r="AZ450" s="6">
        <v>24.492629000000001</v>
      </c>
      <c r="BA450" s="6">
        <v>15.934758</v>
      </c>
      <c r="BB450" s="6">
        <v>10.838151999999999</v>
      </c>
      <c r="BC450" s="6">
        <v>0.329571</v>
      </c>
      <c r="BD450" s="6">
        <v>21.398060999999998</v>
      </c>
      <c r="BE450" s="6">
        <v>85.816809000000006</v>
      </c>
      <c r="BF450" s="6">
        <v>16</v>
      </c>
      <c r="BG450" s="6">
        <v>51.595323</v>
      </c>
    </row>
    <row r="451" spans="1:59" x14ac:dyDescent="0.25">
      <c r="A451" s="9">
        <v>18812.999980000001</v>
      </c>
      <c r="B451" s="9">
        <v>23.690891000000001</v>
      </c>
      <c r="C451" s="9">
        <v>13.041760999999999</v>
      </c>
      <c r="D451" s="9">
        <v>-0.100744</v>
      </c>
      <c r="E451" s="9">
        <v>34.808343999999998</v>
      </c>
      <c r="F451" s="9">
        <v>21.843886000000001</v>
      </c>
      <c r="G451" s="9">
        <v>86.088505999999995</v>
      </c>
      <c r="H451" s="9">
        <v>13</v>
      </c>
      <c r="I451" s="9">
        <v>50.991160000000001</v>
      </c>
      <c r="L451" s="6">
        <f t="shared" si="103"/>
        <v>8.2281767369928862E-4</v>
      </c>
      <c r="M451" s="6">
        <f t="shared" si="104"/>
        <v>8670.3724078395298</v>
      </c>
      <c r="N451" s="6" t="s">
        <v>18</v>
      </c>
      <c r="O451" s="6">
        <f t="shared" si="105"/>
        <v>1.6402125684779016</v>
      </c>
      <c r="P451" s="9">
        <f t="shared" si="94"/>
        <v>-8127.4582000745504</v>
      </c>
      <c r="Q451" s="9">
        <f t="shared" si="95"/>
        <v>51.351312772621029</v>
      </c>
      <c r="R451" s="6">
        <f t="shared" si="106"/>
        <v>0.49482584836236815</v>
      </c>
      <c r="S451" s="6">
        <f t="shared" si="107"/>
        <v>3.9386905012400137</v>
      </c>
      <c r="AH451" s="6">
        <f t="shared" si="108"/>
        <v>1.0054449677770402E-3</v>
      </c>
      <c r="AI451" s="6">
        <f t="shared" si="109"/>
        <v>2697.7379927657066</v>
      </c>
      <c r="AJ451" s="6"/>
      <c r="AK451" s="9">
        <f t="shared" si="96"/>
        <v>0.90467142560505487</v>
      </c>
      <c r="AL451" s="9">
        <f t="shared" si="97"/>
        <v>-2950.2821443194516</v>
      </c>
      <c r="AM451" s="9">
        <f t="shared" si="98"/>
        <v>27.745485883930638</v>
      </c>
      <c r="AN451" s="6">
        <f t="shared" si="110"/>
        <v>-0.10018346683626736</v>
      </c>
      <c r="AO451" s="6">
        <f t="shared" si="111"/>
        <v>3.3230731561107594</v>
      </c>
      <c r="AY451" s="6">
        <v>446728.97399999999</v>
      </c>
      <c r="AZ451" s="6">
        <v>24.542652</v>
      </c>
      <c r="BA451" s="6">
        <v>15.936426000000001</v>
      </c>
      <c r="BB451" s="6">
        <v>10.830422</v>
      </c>
      <c r="BC451" s="6">
        <v>0.31560100000000002</v>
      </c>
      <c r="BD451" s="6">
        <v>21.398060999999998</v>
      </c>
      <c r="BE451" s="6">
        <v>85.816809000000006</v>
      </c>
      <c r="BF451" s="6">
        <v>16</v>
      </c>
      <c r="BG451" s="6">
        <v>51.599961</v>
      </c>
    </row>
    <row r="452" spans="1:59" x14ac:dyDescent="0.25">
      <c r="A452" s="9">
        <v>18814.257000000001</v>
      </c>
      <c r="B452" s="9">
        <v>23.617730000000002</v>
      </c>
      <c r="C452" s="9">
        <v>13.028886999999999</v>
      </c>
      <c r="D452" s="9">
        <v>-9.8015000000000005E-2</v>
      </c>
      <c r="E452" s="9">
        <v>34.825778</v>
      </c>
      <c r="F452" s="9">
        <v>21.792072000000001</v>
      </c>
      <c r="G452" s="9">
        <v>86.088896000000005</v>
      </c>
      <c r="H452" s="9">
        <v>13</v>
      </c>
      <c r="I452" s="9">
        <v>50.984959000000003</v>
      </c>
      <c r="L452" s="6">
        <f t="shared" si="103"/>
        <v>8.2200544023394565E-4</v>
      </c>
      <c r="M452" s="6">
        <f t="shared" si="104"/>
        <v>8674.7150238674076</v>
      </c>
      <c r="N452" s="6" t="s">
        <v>18</v>
      </c>
      <c r="O452" s="6">
        <f t="shared" si="105"/>
        <v>1.6385934545709235</v>
      </c>
      <c r="P452" s="9">
        <f t="shared" ref="P452:P515" si="112">-M452/$AB$3</f>
        <v>-8131.5288937639743</v>
      </c>
      <c r="Q452" s="9">
        <f t="shared" ref="Q452:Q515" si="113">-$AD$3/4*P452</f>
        <v>51.377032433024233</v>
      </c>
      <c r="R452" s="6">
        <f t="shared" si="106"/>
        <v>0.49383822419234802</v>
      </c>
      <c r="S452" s="6">
        <f t="shared" si="107"/>
        <v>3.9391912327740242</v>
      </c>
      <c r="AH452" s="6">
        <f t="shared" si="108"/>
        <v>1.0052567042489538E-3</v>
      </c>
      <c r="AI452" s="6">
        <f t="shared" si="109"/>
        <v>2701.9251773147844</v>
      </c>
      <c r="AJ452" s="6"/>
      <c r="AK452" s="9">
        <f t="shared" ref="AK452:AK515" si="114">AH452/(PI()*($AE$3^2)/4)</f>
        <v>0.90450203131715079</v>
      </c>
      <c r="AL452" s="9">
        <f t="shared" ref="AL452:AL515" si="115">-AI452/$AC$3</f>
        <v>-2954.8613050249173</v>
      </c>
      <c r="AM452" s="9">
        <f t="shared" ref="AM452:AM515" si="116">-$AE$3/4*AL452</f>
        <v>27.788549913911083</v>
      </c>
      <c r="AN452" s="6">
        <f t="shared" si="110"/>
        <v>-0.1003707283592031</v>
      </c>
      <c r="AO452" s="6">
        <f t="shared" si="111"/>
        <v>3.3246240622530419</v>
      </c>
      <c r="AY452" s="6">
        <v>446730.92700000003</v>
      </c>
      <c r="AZ452" s="6">
        <v>24.391269000000001</v>
      </c>
      <c r="BA452" s="6">
        <v>15.933441999999999</v>
      </c>
      <c r="BB452" s="6">
        <v>10.847232</v>
      </c>
      <c r="BC452" s="6">
        <v>0.33067000000000002</v>
      </c>
      <c r="BD452" s="6">
        <v>21.518011999999999</v>
      </c>
      <c r="BE452" s="6">
        <v>85.815358000000003</v>
      </c>
      <c r="BF452" s="6">
        <v>16</v>
      </c>
      <c r="BG452" s="6">
        <v>51.630034000000002</v>
      </c>
    </row>
    <row r="453" spans="1:59" x14ac:dyDescent="0.25">
      <c r="A453" s="9">
        <v>18815.099409999999</v>
      </c>
      <c r="B453" s="9">
        <v>23.578022000000001</v>
      </c>
      <c r="C453" s="9">
        <v>13.033974000000001</v>
      </c>
      <c r="D453" s="9">
        <v>-8.2956000000000002E-2</v>
      </c>
      <c r="E453" s="9">
        <v>34.826095000000002</v>
      </c>
      <c r="F453" s="9">
        <v>21.915834</v>
      </c>
      <c r="G453" s="9">
        <v>86.088013000000004</v>
      </c>
      <c r="H453" s="9">
        <v>13</v>
      </c>
      <c r="I453" s="9">
        <v>50.972247000000003</v>
      </c>
      <c r="L453" s="6">
        <f t="shared" si="103"/>
        <v>8.223263841238167E-4</v>
      </c>
      <c r="M453" s="6">
        <f t="shared" si="104"/>
        <v>8674.7939850513503</v>
      </c>
      <c r="N453" s="6" t="s">
        <v>18</v>
      </c>
      <c r="O453" s="6">
        <f t="shared" si="105"/>
        <v>1.6392332271703332</v>
      </c>
      <c r="P453" s="9">
        <f t="shared" si="112"/>
        <v>-8131.6029106218139</v>
      </c>
      <c r="Q453" s="9">
        <f t="shared" si="113"/>
        <v>51.377500090036278</v>
      </c>
      <c r="R453" s="6">
        <f t="shared" si="106"/>
        <v>0.49422858809480674</v>
      </c>
      <c r="S453" s="6">
        <f t="shared" si="107"/>
        <v>3.9392003351853839</v>
      </c>
      <c r="AH453" s="6">
        <f t="shared" si="108"/>
        <v>1.0064555593296161E-3</v>
      </c>
      <c r="AI453" s="6">
        <f t="shared" si="109"/>
        <v>2703.6720378289237</v>
      </c>
      <c r="AJ453" s="6"/>
      <c r="AK453" s="9">
        <f t="shared" si="114"/>
        <v>0.90558072778456111</v>
      </c>
      <c r="AL453" s="9">
        <f t="shared" si="115"/>
        <v>-2956.7716949135211</v>
      </c>
      <c r="AM453" s="9">
        <f t="shared" si="116"/>
        <v>27.806515889059973</v>
      </c>
      <c r="AN453" s="6">
        <f t="shared" si="110"/>
        <v>-9.9178852916289806E-2</v>
      </c>
      <c r="AO453" s="6">
        <f t="shared" si="111"/>
        <v>3.3252703777313961</v>
      </c>
      <c r="AY453" s="6">
        <v>446731.467</v>
      </c>
      <c r="AZ453" s="6">
        <v>24.602830000000001</v>
      </c>
      <c r="BA453" s="6">
        <v>15.952444</v>
      </c>
      <c r="BB453" s="6">
        <v>10.854245000000001</v>
      </c>
      <c r="BC453" s="6">
        <v>0.32571600000000001</v>
      </c>
      <c r="BD453" s="6">
        <v>21.508386999999999</v>
      </c>
      <c r="BE453" s="6">
        <v>85.817077999999995</v>
      </c>
      <c r="BF453" s="6">
        <v>16</v>
      </c>
      <c r="BG453" s="6">
        <v>51.620190999999998</v>
      </c>
    </row>
    <row r="454" spans="1:59" x14ac:dyDescent="0.25">
      <c r="A454" s="9">
        <v>18818.559000000001</v>
      </c>
      <c r="B454" s="9">
        <v>23.647120999999999</v>
      </c>
      <c r="C454" s="9">
        <v>13.071559000000001</v>
      </c>
      <c r="D454" s="9">
        <v>-2.8427000000000001E-2</v>
      </c>
      <c r="E454" s="9">
        <v>34.774574000000001</v>
      </c>
      <c r="F454" s="9">
        <v>21.892368000000001</v>
      </c>
      <c r="G454" s="9">
        <v>86.088588999999999</v>
      </c>
      <c r="H454" s="9">
        <v>13</v>
      </c>
      <c r="I454" s="9">
        <v>50.862670999999999</v>
      </c>
      <c r="L454" s="6">
        <f t="shared" si="103"/>
        <v>8.2469765915837599E-4</v>
      </c>
      <c r="M454" s="6">
        <f t="shared" si="104"/>
        <v>8661.9606754051256</v>
      </c>
      <c r="N454" s="6" t="s">
        <v>18</v>
      </c>
      <c r="O454" s="6">
        <f t="shared" si="105"/>
        <v>1.6439601493540967</v>
      </c>
      <c r="P454" s="9">
        <f t="shared" si="112"/>
        <v>-8119.5731865439875</v>
      </c>
      <c r="Q454" s="9">
        <f t="shared" si="113"/>
        <v>51.301493285881548</v>
      </c>
      <c r="R454" s="6">
        <f t="shared" si="106"/>
        <v>0.49710805628794075</v>
      </c>
      <c r="S454" s="6">
        <f t="shared" si="107"/>
        <v>3.9377198606396484</v>
      </c>
      <c r="AH454" s="6">
        <f t="shared" si="108"/>
        <v>1.0077506281771457E-3</v>
      </c>
      <c r="AI454" s="6">
        <f t="shared" si="109"/>
        <v>2695.3950624939266</v>
      </c>
      <c r="AJ454" s="6"/>
      <c r="AK454" s="9">
        <f t="shared" si="114"/>
        <v>0.9067459947241745</v>
      </c>
      <c r="AL454" s="9">
        <f t="shared" si="115"/>
        <v>-2947.719884617155</v>
      </c>
      <c r="AM454" s="9">
        <f t="shared" si="116"/>
        <v>27.721389496899345</v>
      </c>
      <c r="AN454" s="6">
        <f t="shared" si="110"/>
        <v>-9.7892918006521543E-2</v>
      </c>
      <c r="AO454" s="6">
        <f t="shared" si="111"/>
        <v>3.3222042992161991</v>
      </c>
      <c r="AY454" s="6">
        <v>446733.54840000003</v>
      </c>
      <c r="AZ454" s="6">
        <v>24.499454</v>
      </c>
      <c r="BA454" s="6">
        <v>15.972970999999999</v>
      </c>
      <c r="BB454" s="6">
        <v>10.821016</v>
      </c>
      <c r="BC454" s="6">
        <v>0.30586000000000002</v>
      </c>
      <c r="BD454" s="6">
        <v>21.479880999999999</v>
      </c>
      <c r="BE454" s="6">
        <v>85.815348999999998</v>
      </c>
      <c r="BF454" s="6">
        <v>16</v>
      </c>
      <c r="BG454" s="6">
        <v>51.618538000000001</v>
      </c>
    </row>
    <row r="455" spans="1:59" x14ac:dyDescent="0.25">
      <c r="A455" s="9">
        <v>18820.060990000002</v>
      </c>
      <c r="B455" s="9">
        <v>23.554002000000001</v>
      </c>
      <c r="C455" s="9">
        <v>13.080787000000001</v>
      </c>
      <c r="D455" s="9">
        <v>-2.9777000000000001E-2</v>
      </c>
      <c r="E455" s="9">
        <v>34.763807999999997</v>
      </c>
      <c r="F455" s="9">
        <v>22.023216999999999</v>
      </c>
      <c r="G455" s="9">
        <v>86.085316000000006</v>
      </c>
      <c r="H455" s="9">
        <v>13</v>
      </c>
      <c r="I455" s="9">
        <v>50.812382999999997</v>
      </c>
      <c r="L455" s="6">
        <f t="shared" si="103"/>
        <v>8.2527986285716305E-4</v>
      </c>
      <c r="M455" s="6">
        <f t="shared" si="104"/>
        <v>8659.2789842180118</v>
      </c>
      <c r="N455" s="6" t="s">
        <v>18</v>
      </c>
      <c r="O455" s="6">
        <f t="shared" si="105"/>
        <v>1.6451207197388718</v>
      </c>
      <c r="P455" s="9">
        <f t="shared" si="112"/>
        <v>-8117.0594152774765</v>
      </c>
      <c r="Q455" s="9">
        <f t="shared" si="113"/>
        <v>51.285610650576913</v>
      </c>
      <c r="R455" s="6">
        <f t="shared" si="106"/>
        <v>0.49781376738422128</v>
      </c>
      <c r="S455" s="6">
        <f t="shared" si="107"/>
        <v>3.9374102186900837</v>
      </c>
      <c r="AH455" s="6">
        <f t="shared" si="108"/>
        <v>1.0063529733722876E-3</v>
      </c>
      <c r="AI455" s="6">
        <f t="shared" si="109"/>
        <v>2693.1076790487045</v>
      </c>
      <c r="AJ455" s="6"/>
      <c r="AK455" s="9">
        <f t="shared" si="114"/>
        <v>0.90548842379255978</v>
      </c>
      <c r="AL455" s="9">
        <f t="shared" si="115"/>
        <v>-2945.218371663063</v>
      </c>
      <c r="AM455" s="9">
        <f t="shared" si="116"/>
        <v>27.697864393549526</v>
      </c>
      <c r="AN455" s="6">
        <f t="shared" si="110"/>
        <v>-9.9280786066662199E-2</v>
      </c>
      <c r="AO455" s="6">
        <f t="shared" si="111"/>
        <v>3.3213553125153186</v>
      </c>
      <c r="AY455" s="6">
        <v>446736.01799999998</v>
      </c>
      <c r="AZ455" s="6">
        <v>24.479147000000001</v>
      </c>
      <c r="BA455" s="6">
        <v>15.950818</v>
      </c>
      <c r="BB455" s="6">
        <v>10.811833</v>
      </c>
      <c r="BC455" s="6">
        <v>0.28447699999999998</v>
      </c>
      <c r="BD455" s="6">
        <v>21.404354999999999</v>
      </c>
      <c r="BE455" s="6">
        <v>85.817125000000004</v>
      </c>
      <c r="BF455" s="6">
        <v>16</v>
      </c>
      <c r="BG455" s="6">
        <v>51.683498999999998</v>
      </c>
    </row>
    <row r="456" spans="1:59" x14ac:dyDescent="0.25">
      <c r="A456" s="9">
        <v>18820.814060000001</v>
      </c>
      <c r="B456" s="9">
        <v>23.588737999999999</v>
      </c>
      <c r="C456" s="9">
        <v>13.074208</v>
      </c>
      <c r="D456" s="9">
        <v>-1.8991999999999998E-2</v>
      </c>
      <c r="E456" s="9">
        <v>34.775021000000002</v>
      </c>
      <c r="F456" s="9">
        <v>21.999535000000002</v>
      </c>
      <c r="G456" s="9">
        <v>86.089556000000002</v>
      </c>
      <c r="H456" s="9">
        <v>13</v>
      </c>
      <c r="I456" s="9">
        <v>50.799770000000002</v>
      </c>
      <c r="L456" s="6">
        <f t="shared" si="103"/>
        <v>8.2486478720324879E-4</v>
      </c>
      <c r="M456" s="6">
        <f t="shared" si="104"/>
        <v>8662.0720181471515</v>
      </c>
      <c r="N456" s="6" t="s">
        <v>18</v>
      </c>
      <c r="O456" s="6">
        <f t="shared" si="105"/>
        <v>1.6442933039866572</v>
      </c>
      <c r="P456" s="9">
        <f t="shared" si="112"/>
        <v>-8119.6775573182904</v>
      </c>
      <c r="Q456" s="9">
        <f t="shared" si="113"/>
        <v>51.302152726526288</v>
      </c>
      <c r="R456" s="6">
        <f t="shared" si="106"/>
        <v>0.4973106894720476</v>
      </c>
      <c r="S456" s="6">
        <f t="shared" si="107"/>
        <v>3.9377327147763261</v>
      </c>
      <c r="AH456" s="6">
        <f t="shared" si="108"/>
        <v>1.0072588338737164E-3</v>
      </c>
      <c r="AI456" s="6">
        <f t="shared" si="109"/>
        <v>2693.573973485104</v>
      </c>
      <c r="AJ456" s="6"/>
      <c r="AK456" s="9">
        <f t="shared" si="114"/>
        <v>0.90630349188429116</v>
      </c>
      <c r="AL456" s="9">
        <f t="shared" si="115"/>
        <v>-2945.72831745965</v>
      </c>
      <c r="AM456" s="9">
        <f t="shared" si="116"/>
        <v>27.70266010230166</v>
      </c>
      <c r="AN456" s="6">
        <f t="shared" si="110"/>
        <v>-9.8381049027696732E-2</v>
      </c>
      <c r="AO456" s="6">
        <f t="shared" si="111"/>
        <v>3.3215284411565276</v>
      </c>
      <c r="AY456" s="6">
        <v>446736.28</v>
      </c>
      <c r="AZ456" s="6">
        <v>24.578643</v>
      </c>
      <c r="BA456" s="6">
        <v>15.965176</v>
      </c>
      <c r="BB456" s="6">
        <v>10.813705000000001</v>
      </c>
      <c r="BC456" s="6">
        <v>0.28503499999999998</v>
      </c>
      <c r="BD456" s="6">
        <v>21.357703999999998</v>
      </c>
      <c r="BE456" s="6">
        <v>85.816678999999993</v>
      </c>
      <c r="BF456" s="6">
        <v>16</v>
      </c>
      <c r="BG456" s="6">
        <v>51.672865999999999</v>
      </c>
    </row>
    <row r="457" spans="1:59" x14ac:dyDescent="0.25">
      <c r="A457" s="9">
        <v>18821.211299999999</v>
      </c>
      <c r="B457" s="9">
        <v>23.615542999999999</v>
      </c>
      <c r="C457" s="9">
        <v>13.078825999999999</v>
      </c>
      <c r="D457" s="9">
        <v>-1.3479E-2</v>
      </c>
      <c r="E457" s="9">
        <v>34.767254000000001</v>
      </c>
      <c r="F457" s="9">
        <v>21.896809000000001</v>
      </c>
      <c r="G457" s="9">
        <v>86.084767999999997</v>
      </c>
      <c r="H457" s="9">
        <v>13</v>
      </c>
      <c r="I457" s="9">
        <v>50.784959000000001</v>
      </c>
      <c r="L457" s="6">
        <f t="shared" si="103"/>
        <v>8.2515614141662099E-4</v>
      </c>
      <c r="M457" s="6">
        <f t="shared" si="104"/>
        <v>8660.137344596129</v>
      </c>
      <c r="N457" s="6" t="s">
        <v>18</v>
      </c>
      <c r="O457" s="6">
        <f t="shared" si="105"/>
        <v>1.6448740922437977</v>
      </c>
      <c r="P457" s="9">
        <f t="shared" si="112"/>
        <v>-8117.8640275554271</v>
      </c>
      <c r="Q457" s="9">
        <f t="shared" si="113"/>
        <v>51.290694392102075</v>
      </c>
      <c r="R457" s="6">
        <f t="shared" si="106"/>
        <v>0.49766384161860133</v>
      </c>
      <c r="S457" s="6">
        <f t="shared" si="107"/>
        <v>3.9375093398570473</v>
      </c>
      <c r="AH457" s="6">
        <f t="shared" si="108"/>
        <v>1.0240341615367198E-3</v>
      </c>
      <c r="AI457" s="6">
        <f t="shared" si="109"/>
        <v>2662.1750711451873</v>
      </c>
      <c r="AJ457" s="6"/>
      <c r="AK457" s="9">
        <f t="shared" si="114"/>
        <v>0.92139746527741928</v>
      </c>
      <c r="AL457" s="9">
        <f t="shared" si="115"/>
        <v>-2911.3900603075103</v>
      </c>
      <c r="AM457" s="9">
        <f t="shared" si="116"/>
        <v>27.379731113652937</v>
      </c>
      <c r="AN457" s="6">
        <f t="shared" si="110"/>
        <v>-8.1863777431120499E-2</v>
      </c>
      <c r="AO457" s="6">
        <f t="shared" si="111"/>
        <v>3.3098029992734741</v>
      </c>
      <c r="AY457" s="6">
        <v>446738.78</v>
      </c>
      <c r="AZ457" s="6">
        <v>24.512926</v>
      </c>
      <c r="BA457" s="6">
        <v>16.231066999999999</v>
      </c>
      <c r="BB457" s="6">
        <v>10.68765</v>
      </c>
      <c r="BC457" s="6">
        <v>0.25454399999999999</v>
      </c>
      <c r="BD457" s="6">
        <v>21.376821</v>
      </c>
      <c r="BE457" s="6">
        <v>85.818055000000001</v>
      </c>
      <c r="BF457" s="6">
        <v>16</v>
      </c>
      <c r="BG457" s="6">
        <v>51.330188999999997</v>
      </c>
    </row>
    <row r="458" spans="1:59" x14ac:dyDescent="0.25">
      <c r="A458" s="9">
        <v>18823.402050000001</v>
      </c>
      <c r="B458" s="9">
        <v>23.617021000000001</v>
      </c>
      <c r="C458" s="9">
        <v>13.124205999999999</v>
      </c>
      <c r="D458" s="9">
        <v>-1.5155E-2</v>
      </c>
      <c r="E458" s="9">
        <v>34.765447000000002</v>
      </c>
      <c r="F458" s="9">
        <v>21.925305000000002</v>
      </c>
      <c r="G458" s="9">
        <v>86.088802999999999</v>
      </c>
      <c r="H458" s="9">
        <v>13</v>
      </c>
      <c r="I458" s="9">
        <v>50.665716000000003</v>
      </c>
      <c r="L458" s="6">
        <f t="shared" si="103"/>
        <v>8.2801921075460944E-4</v>
      </c>
      <c r="M458" s="6">
        <f t="shared" si="104"/>
        <v>8659.6872409387706</v>
      </c>
      <c r="N458" s="6" t="s">
        <v>18</v>
      </c>
      <c r="O458" s="6">
        <f t="shared" si="105"/>
        <v>1.6505813618646354</v>
      </c>
      <c r="P458" s="9">
        <f t="shared" si="112"/>
        <v>-8117.4421081165829</v>
      </c>
      <c r="Q458" s="9">
        <f t="shared" si="113"/>
        <v>51.2880285996076</v>
      </c>
      <c r="R458" s="6">
        <f t="shared" si="106"/>
        <v>0.50112756637916478</v>
      </c>
      <c r="S458" s="6">
        <f t="shared" si="107"/>
        <v>3.937457364312464</v>
      </c>
      <c r="AH458" s="6">
        <f t="shared" si="108"/>
        <v>1.0250151003218021E-3</v>
      </c>
      <c r="AI458" s="6">
        <f t="shared" si="109"/>
        <v>2659.4888963577246</v>
      </c>
      <c r="AJ458" s="6"/>
      <c r="AK458" s="9">
        <f t="shared" si="114"/>
        <v>0.92228008672123007</v>
      </c>
      <c r="AL458" s="9">
        <f t="shared" si="115"/>
        <v>-2908.4524238382814</v>
      </c>
      <c r="AM458" s="9">
        <f t="shared" si="116"/>
        <v>27.352104552123542</v>
      </c>
      <c r="AN458" s="6">
        <f t="shared" si="110"/>
        <v>-8.0906319864551185E-2</v>
      </c>
      <c r="AO458" s="6">
        <f t="shared" si="111"/>
        <v>3.3087934747969197</v>
      </c>
      <c r="AY458" s="6">
        <v>446739.18099999998</v>
      </c>
      <c r="AZ458" s="6">
        <v>24.594708000000001</v>
      </c>
      <c r="BA458" s="6">
        <v>16.246614999999998</v>
      </c>
      <c r="BB458" s="6">
        <v>10.676866</v>
      </c>
      <c r="BC458" s="6">
        <v>0.247727</v>
      </c>
      <c r="BD458" s="6">
        <v>21.474931999999999</v>
      </c>
      <c r="BE458" s="6">
        <v>85.821607</v>
      </c>
      <c r="BF458" s="6">
        <v>16</v>
      </c>
      <c r="BG458" s="6">
        <v>51.282336999999998</v>
      </c>
    </row>
    <row r="459" spans="1:59" x14ac:dyDescent="0.25">
      <c r="A459" s="9">
        <v>18825.788990000001</v>
      </c>
      <c r="B459" s="9">
        <v>23.522421999999999</v>
      </c>
      <c r="C459" s="9">
        <v>13.105924999999999</v>
      </c>
      <c r="D459" s="9">
        <v>-3.2849999999999997E-2</v>
      </c>
      <c r="E459" s="9">
        <v>34.732607999999999</v>
      </c>
      <c r="F459" s="9">
        <v>21.828191</v>
      </c>
      <c r="G459" s="9">
        <v>86.087175999999999</v>
      </c>
      <c r="H459" s="9">
        <v>13</v>
      </c>
      <c r="I459" s="9">
        <v>50.580781000000002</v>
      </c>
      <c r="L459" s="6">
        <f t="shared" si="103"/>
        <v>8.2686584428110193E-4</v>
      </c>
      <c r="M459" s="6">
        <f t="shared" si="104"/>
        <v>8651.5074102780218</v>
      </c>
      <c r="N459" s="6" t="s">
        <v>18</v>
      </c>
      <c r="O459" s="6">
        <f t="shared" si="105"/>
        <v>1.6482822301780213</v>
      </c>
      <c r="P459" s="9">
        <f t="shared" si="112"/>
        <v>-8109.7744753262295</v>
      </c>
      <c r="Q459" s="9">
        <f t="shared" si="113"/>
        <v>51.239582578729951</v>
      </c>
      <c r="R459" s="6">
        <f t="shared" si="106"/>
        <v>0.4997336730005989</v>
      </c>
      <c r="S459" s="6">
        <f t="shared" si="107"/>
        <v>3.9365123306005416</v>
      </c>
      <c r="AH459" s="6">
        <f t="shared" si="108"/>
        <v>1.0204836527208396E-3</v>
      </c>
      <c r="AI459" s="6">
        <f t="shared" si="109"/>
        <v>2676.0685031852772</v>
      </c>
      <c r="AJ459" s="6"/>
      <c r="AK459" s="9">
        <f t="shared" si="114"/>
        <v>0.91820281616679988</v>
      </c>
      <c r="AL459" s="9">
        <f t="shared" si="115"/>
        <v>-2926.5841023461039</v>
      </c>
      <c r="AM459" s="9">
        <f t="shared" si="116"/>
        <v>27.522621202898584</v>
      </c>
      <c r="AN459" s="6">
        <f t="shared" si="110"/>
        <v>-8.5336980120096162E-2</v>
      </c>
      <c r="AO459" s="6">
        <f t="shared" si="111"/>
        <v>3.3150082557277663</v>
      </c>
      <c r="AY459" s="6">
        <v>446740.88410000002</v>
      </c>
      <c r="AZ459" s="6">
        <v>24.498346999999999</v>
      </c>
      <c r="BA459" s="6">
        <v>16.174790999999999</v>
      </c>
      <c r="BB459" s="6">
        <v>10.743427000000001</v>
      </c>
      <c r="BC459" s="6">
        <v>0.26601799999999998</v>
      </c>
      <c r="BD459" s="6">
        <v>21.438649999999999</v>
      </c>
      <c r="BE459" s="6">
        <v>85.819291000000007</v>
      </c>
      <c r="BF459" s="6">
        <v>16</v>
      </c>
      <c r="BG459" s="6">
        <v>51.230361000000002</v>
      </c>
    </row>
    <row r="460" spans="1:59" x14ac:dyDescent="0.25">
      <c r="A460" s="9">
        <v>18826.819</v>
      </c>
      <c r="B460" s="9">
        <v>23.635866</v>
      </c>
      <c r="C460" s="9">
        <v>13.094232</v>
      </c>
      <c r="D460" s="9">
        <v>-1.7949E-2</v>
      </c>
      <c r="E460" s="9">
        <v>34.717596</v>
      </c>
      <c r="F460" s="9">
        <v>21.926632999999999</v>
      </c>
      <c r="G460" s="9">
        <v>86.087119999999999</v>
      </c>
      <c r="H460" s="9">
        <v>13</v>
      </c>
      <c r="I460" s="9">
        <v>50.559790999999997</v>
      </c>
      <c r="L460" s="6">
        <f t="shared" si="103"/>
        <v>8.261281212804608E-4</v>
      </c>
      <c r="M460" s="6">
        <f t="shared" si="104"/>
        <v>8647.7680875861279</v>
      </c>
      <c r="N460" s="6" t="s">
        <v>18</v>
      </c>
      <c r="O460" s="6">
        <f t="shared" si="105"/>
        <v>1.6468116461393161</v>
      </c>
      <c r="P460" s="9">
        <f t="shared" si="112"/>
        <v>-8106.2692984496889</v>
      </c>
      <c r="Q460" s="9">
        <f t="shared" si="113"/>
        <v>51.217435994929751</v>
      </c>
      <c r="R460" s="6">
        <f t="shared" si="106"/>
        <v>0.49884108287021667</v>
      </c>
      <c r="S460" s="6">
        <f t="shared" si="107"/>
        <v>3.9360800208485416</v>
      </c>
      <c r="AH460" s="6">
        <f t="shared" si="108"/>
        <v>1.0181002642153044E-3</v>
      </c>
      <c r="AI460" s="6">
        <f t="shared" si="109"/>
        <v>2709.1632028131244</v>
      </c>
      <c r="AJ460" s="6"/>
      <c r="AK460" s="9">
        <f t="shared" si="114"/>
        <v>0.91605830945964484</v>
      </c>
      <c r="AL460" s="9">
        <f t="shared" si="115"/>
        <v>-2962.7769059636094</v>
      </c>
      <c r="AM460" s="9">
        <f t="shared" si="116"/>
        <v>27.862990995598871</v>
      </c>
      <c r="AN460" s="6">
        <f t="shared" si="110"/>
        <v>-8.7675259718670351E-2</v>
      </c>
      <c r="AO460" s="6">
        <f t="shared" si="111"/>
        <v>3.3272993206508921</v>
      </c>
      <c r="AY460" s="6">
        <v>446744.06699999998</v>
      </c>
      <c r="AZ460" s="6">
        <v>24.567568000000001</v>
      </c>
      <c r="BA460" s="6">
        <v>16.137014000000001</v>
      </c>
      <c r="BB460" s="6">
        <v>10.876289999999999</v>
      </c>
      <c r="BC460" s="6">
        <v>0.24890000000000001</v>
      </c>
      <c r="BD460" s="6">
        <v>21.414079000000001</v>
      </c>
      <c r="BE460" s="6">
        <v>85.815422999999996</v>
      </c>
      <c r="BF460" s="6">
        <v>16</v>
      </c>
      <c r="BG460" s="6">
        <v>51.106776000000004</v>
      </c>
    </row>
    <row r="461" spans="1:59" x14ac:dyDescent="0.25">
      <c r="A461" s="9">
        <v>18827.118999999999</v>
      </c>
      <c r="B461" s="9">
        <v>23.562332000000001</v>
      </c>
      <c r="C461" s="9">
        <v>13.093067</v>
      </c>
      <c r="D461" s="9">
        <v>-1.6840999999999998E-2</v>
      </c>
      <c r="E461" s="9">
        <v>34.758648000000001</v>
      </c>
      <c r="F461" s="9">
        <v>21.982883000000001</v>
      </c>
      <c r="G461" s="9">
        <v>86.087389999999999</v>
      </c>
      <c r="H461" s="9">
        <v>13</v>
      </c>
      <c r="I461" s="9">
        <v>50.551690999999998</v>
      </c>
      <c r="L461" s="6">
        <f t="shared" si="103"/>
        <v>8.2605462027167376E-4</v>
      </c>
      <c r="M461" s="6">
        <f t="shared" si="104"/>
        <v>8657.9936854510142</v>
      </c>
      <c r="N461" s="6" t="s">
        <v>18</v>
      </c>
      <c r="O461" s="6">
        <f t="shared" si="105"/>
        <v>1.6466651285300549</v>
      </c>
      <c r="P461" s="9">
        <f t="shared" si="112"/>
        <v>-8115.8545982855403</v>
      </c>
      <c r="Q461" s="9">
        <f t="shared" si="113"/>
        <v>51.277998315617616</v>
      </c>
      <c r="R461" s="6">
        <f t="shared" si="106"/>
        <v>0.49875210844022538</v>
      </c>
      <c r="S461" s="6">
        <f t="shared" si="107"/>
        <v>3.9372617774437195</v>
      </c>
      <c r="AH461" s="6">
        <f t="shared" si="108"/>
        <v>1.0181568568375207E-3</v>
      </c>
      <c r="AI461" s="6">
        <f t="shared" si="109"/>
        <v>2707.6298114934266</v>
      </c>
      <c r="AJ461" s="6"/>
      <c r="AK461" s="9">
        <f t="shared" si="114"/>
        <v>0.91610922992755695</v>
      </c>
      <c r="AL461" s="9">
        <f t="shared" si="115"/>
        <v>-2961.0999688248321</v>
      </c>
      <c r="AM461" s="9">
        <f t="shared" si="116"/>
        <v>27.847220491817811</v>
      </c>
      <c r="AN461" s="6">
        <f t="shared" si="110"/>
        <v>-8.7619674771518358E-2</v>
      </c>
      <c r="AO461" s="6">
        <f t="shared" si="111"/>
        <v>3.3267331585854016</v>
      </c>
      <c r="AY461" s="6">
        <v>446744.34700000001</v>
      </c>
      <c r="AZ461" s="6">
        <v>24.641961999999999</v>
      </c>
      <c r="BA461" s="6">
        <v>16.137910999999999</v>
      </c>
      <c r="BB461" s="6">
        <v>10.870134</v>
      </c>
      <c r="BC461" s="6">
        <v>0.25711400000000001</v>
      </c>
      <c r="BD461" s="6">
        <v>21.382238000000001</v>
      </c>
      <c r="BE461" s="6">
        <v>85.814465999999996</v>
      </c>
      <c r="BF461" s="6">
        <v>16</v>
      </c>
      <c r="BG461" s="6">
        <v>51.092874999999999</v>
      </c>
    </row>
    <row r="462" spans="1:59" x14ac:dyDescent="0.25">
      <c r="A462" s="9">
        <v>18829.884999999998</v>
      </c>
      <c r="B462" s="9">
        <v>23.567505000000001</v>
      </c>
      <c r="C462" s="9">
        <v>13.108086999999999</v>
      </c>
      <c r="D462" s="9">
        <v>6.8890000000000002E-3</v>
      </c>
      <c r="E462" s="9">
        <v>34.729125000000003</v>
      </c>
      <c r="F462" s="9">
        <v>21.852616999999999</v>
      </c>
      <c r="G462" s="9">
        <v>86.084451999999999</v>
      </c>
      <c r="H462" s="9">
        <v>13</v>
      </c>
      <c r="I462" s="9">
        <v>50.442881999999997</v>
      </c>
      <c r="L462" s="6">
        <f t="shared" si="103"/>
        <v>8.2700224701157208E-4</v>
      </c>
      <c r="M462" s="6">
        <f t="shared" si="104"/>
        <v>8650.6398336102993</v>
      </c>
      <c r="N462" s="6" t="s">
        <v>18</v>
      </c>
      <c r="O462" s="6">
        <f t="shared" si="105"/>
        <v>1.6485541366769252</v>
      </c>
      <c r="P462" s="9">
        <f t="shared" si="112"/>
        <v>-8108.9612238566733</v>
      </c>
      <c r="Q462" s="9">
        <f t="shared" si="113"/>
        <v>51.234444252632429</v>
      </c>
      <c r="R462" s="6">
        <f t="shared" si="106"/>
        <v>0.49989862295216703</v>
      </c>
      <c r="S462" s="6">
        <f t="shared" si="107"/>
        <v>3.9364120451670379</v>
      </c>
      <c r="AH462" s="6">
        <f t="shared" si="108"/>
        <v>1.0181525666498833E-3</v>
      </c>
      <c r="AI462" s="6">
        <f t="shared" si="109"/>
        <v>2710.8565092119725</v>
      </c>
      <c r="AJ462" s="6"/>
      <c r="AK462" s="9">
        <f t="shared" si="114"/>
        <v>0.91610536973600953</v>
      </c>
      <c r="AL462" s="9">
        <f t="shared" si="115"/>
        <v>-2964.6287283595498</v>
      </c>
      <c r="AM462" s="9">
        <f t="shared" si="116"/>
        <v>27.880406181548132</v>
      </c>
      <c r="AN462" s="6">
        <f t="shared" si="110"/>
        <v>-8.7623888460840696E-2</v>
      </c>
      <c r="AO462" s="6">
        <f t="shared" si="111"/>
        <v>3.3279241547082967</v>
      </c>
      <c r="AY462" s="6">
        <v>446745.77299999999</v>
      </c>
      <c r="AZ462" s="6">
        <v>24.640485000000002</v>
      </c>
      <c r="BA462" s="6">
        <v>16.137843</v>
      </c>
      <c r="BB462" s="6">
        <v>10.883088000000001</v>
      </c>
      <c r="BC462" s="6">
        <v>0.252141</v>
      </c>
      <c r="BD462" s="6">
        <v>21.415929999999999</v>
      </c>
      <c r="BE462" s="6">
        <v>85.812708000000001</v>
      </c>
      <c r="BF462" s="6">
        <v>16</v>
      </c>
      <c r="BG462" s="6">
        <v>51.027701</v>
      </c>
    </row>
    <row r="463" spans="1:59" x14ac:dyDescent="0.25">
      <c r="A463" s="9">
        <v>18830.485990000001</v>
      </c>
      <c r="B463" s="9">
        <v>23.646781000000001</v>
      </c>
      <c r="C463" s="9">
        <v>13.127902000000001</v>
      </c>
      <c r="D463" s="9">
        <v>1.1377999999999999E-2</v>
      </c>
      <c r="E463" s="9">
        <v>34.717967999999999</v>
      </c>
      <c r="F463" s="9">
        <v>21.932335999999999</v>
      </c>
      <c r="G463" s="9">
        <v>86.090226000000001</v>
      </c>
      <c r="H463" s="9">
        <v>13</v>
      </c>
      <c r="I463" s="9">
        <v>50.400517000000001</v>
      </c>
      <c r="L463" s="6">
        <f t="shared" si="103"/>
        <v>8.2825239507089876E-4</v>
      </c>
      <c r="M463" s="6">
        <f t="shared" si="104"/>
        <v>8647.8607486600267</v>
      </c>
      <c r="N463" s="6" t="s">
        <v>18</v>
      </c>
      <c r="O463" s="6">
        <f t="shared" si="105"/>
        <v>1.6510461936962488</v>
      </c>
      <c r="P463" s="9">
        <f t="shared" si="112"/>
        <v>-8106.356157349107</v>
      </c>
      <c r="Q463" s="9">
        <f t="shared" si="113"/>
        <v>51.217984791170998</v>
      </c>
      <c r="R463" s="6">
        <f t="shared" si="106"/>
        <v>0.50140914376902002</v>
      </c>
      <c r="S463" s="6">
        <f t="shared" si="107"/>
        <v>3.9360907358187549</v>
      </c>
      <c r="AH463" s="6">
        <f t="shared" si="108"/>
        <v>1.0161869667110329E-3</v>
      </c>
      <c r="AI463" s="6">
        <f t="shared" si="109"/>
        <v>2707.9289672723348</v>
      </c>
      <c r="AJ463" s="6"/>
      <c r="AK463" s="9">
        <f t="shared" si="114"/>
        <v>0.9143367775645449</v>
      </c>
      <c r="AL463" s="9">
        <f t="shared" si="115"/>
        <v>-2961.427129562921</v>
      </c>
      <c r="AM463" s="9">
        <f t="shared" si="116"/>
        <v>27.850297225905056</v>
      </c>
      <c r="AN463" s="6">
        <f t="shared" si="110"/>
        <v>-8.9556309788045088E-2</v>
      </c>
      <c r="AO463" s="6">
        <f t="shared" si="111"/>
        <v>3.3268436387007263</v>
      </c>
      <c r="AY463" s="6">
        <v>446746.96399999998</v>
      </c>
      <c r="AZ463" s="6">
        <v>24.606152000000002</v>
      </c>
      <c r="BA463" s="6">
        <v>16.106687999999998</v>
      </c>
      <c r="BB463" s="6">
        <v>10.871335</v>
      </c>
      <c r="BC463" s="6">
        <v>0.24089099999999999</v>
      </c>
      <c r="BD463" s="6">
        <v>21.500205000000001</v>
      </c>
      <c r="BE463" s="6">
        <v>85.815562999999997</v>
      </c>
      <c r="BF463" s="6">
        <v>16</v>
      </c>
      <c r="BG463" s="6">
        <v>51.009081999999999</v>
      </c>
    </row>
    <row r="464" spans="1:59" x14ac:dyDescent="0.25">
      <c r="A464" s="9">
        <v>18832.125</v>
      </c>
      <c r="B464" s="9">
        <v>23.556819000000001</v>
      </c>
      <c r="C464" s="9">
        <v>13.103159</v>
      </c>
      <c r="D464" s="9">
        <v>4.4104999999999998E-2</v>
      </c>
      <c r="E464" s="9">
        <v>34.705246000000002</v>
      </c>
      <c r="F464" s="9">
        <v>22.008416</v>
      </c>
      <c r="G464" s="9">
        <v>86.088031999999998</v>
      </c>
      <c r="H464" s="9">
        <v>13</v>
      </c>
      <c r="I464" s="9">
        <v>50.362416000000003</v>
      </c>
      <c r="L464" s="6">
        <f t="shared" si="103"/>
        <v>8.2669133458985306E-4</v>
      </c>
      <c r="M464" s="6">
        <f t="shared" si="104"/>
        <v>8644.6918395682151</v>
      </c>
      <c r="N464" s="6" t="s">
        <v>18</v>
      </c>
      <c r="O464" s="6">
        <f t="shared" si="105"/>
        <v>1.6479343609014405</v>
      </c>
      <c r="P464" s="9">
        <f t="shared" si="112"/>
        <v>-8103.3856763856538</v>
      </c>
      <c r="Q464" s="9">
        <f t="shared" si="113"/>
        <v>51.19921654982366</v>
      </c>
      <c r="R464" s="6">
        <f t="shared" si="106"/>
        <v>0.49952260114396557</v>
      </c>
      <c r="S464" s="6">
        <f t="shared" si="107"/>
        <v>3.9357242301671325</v>
      </c>
      <c r="AH464" s="6">
        <f t="shared" si="108"/>
        <v>1.0146650226466809E-3</v>
      </c>
      <c r="AI464" s="6">
        <f t="shared" si="109"/>
        <v>2708.0079284562762</v>
      </c>
      <c r="AJ464" s="6"/>
      <c r="AK464" s="9">
        <f t="shared" si="114"/>
        <v>0.91296737461310074</v>
      </c>
      <c r="AL464" s="9">
        <f t="shared" si="115"/>
        <v>-2961.5134825637315</v>
      </c>
      <c r="AM464" s="9">
        <f t="shared" si="116"/>
        <v>27.851109319748229</v>
      </c>
      <c r="AN464" s="6">
        <f t="shared" si="110"/>
        <v>-9.1055133293888535E-2</v>
      </c>
      <c r="AO464" s="6">
        <f t="shared" si="111"/>
        <v>3.3268727975278938</v>
      </c>
      <c r="AY464" s="6">
        <v>446747.33039999998</v>
      </c>
      <c r="AZ464" s="6">
        <v>24.601172999999999</v>
      </c>
      <c r="BA464" s="6">
        <v>16.082564999999999</v>
      </c>
      <c r="BB464" s="6">
        <v>10.871651999999999</v>
      </c>
      <c r="BC464" s="6">
        <v>0.23941899999999999</v>
      </c>
      <c r="BD464" s="6">
        <v>21.569566999999999</v>
      </c>
      <c r="BE464" s="6">
        <v>85.816175999999999</v>
      </c>
      <c r="BF464" s="6">
        <v>16</v>
      </c>
      <c r="BG464" s="6">
        <v>51.021033000000003</v>
      </c>
    </row>
    <row r="465" spans="1:59" x14ac:dyDescent="0.25">
      <c r="A465" s="9">
        <v>18832.983059999999</v>
      </c>
      <c r="B465" s="9">
        <v>23.700358000000001</v>
      </c>
      <c r="C465" s="9">
        <v>13.099144000000001</v>
      </c>
      <c r="D465" s="9">
        <v>6.4146999999999996E-2</v>
      </c>
      <c r="E465" s="9">
        <v>34.697012999999998</v>
      </c>
      <c r="F465" s="9">
        <v>21.954388000000002</v>
      </c>
      <c r="G465" s="9">
        <v>86.085828000000006</v>
      </c>
      <c r="H465" s="9">
        <v>13</v>
      </c>
      <c r="I465" s="9">
        <v>50.338424000000003</v>
      </c>
      <c r="L465" s="6">
        <f t="shared" si="103"/>
        <v>8.2643802424626513E-4</v>
      </c>
      <c r="M465" s="6">
        <f t="shared" si="104"/>
        <v>8642.6410905859084</v>
      </c>
      <c r="N465" s="6" t="s">
        <v>18</v>
      </c>
      <c r="O465" s="6">
        <f t="shared" si="105"/>
        <v>1.6474294096557893</v>
      </c>
      <c r="P465" s="9">
        <f t="shared" si="112"/>
        <v>-8101.4633395068513</v>
      </c>
      <c r="Q465" s="9">
        <f t="shared" si="113"/>
        <v>51.187070744839161</v>
      </c>
      <c r="R465" s="6">
        <f t="shared" si="106"/>
        <v>0.49921613953015848</v>
      </c>
      <c r="S465" s="6">
        <f t="shared" si="107"/>
        <v>3.9354869756409179</v>
      </c>
      <c r="AH465" s="6">
        <f t="shared" si="108"/>
        <v>1.0144339203332156E-3</v>
      </c>
      <c r="AI465" s="6">
        <f t="shared" si="109"/>
        <v>2704.2427005179147</v>
      </c>
      <c r="AJ465" s="6"/>
      <c r="AK465" s="9">
        <f t="shared" si="114"/>
        <v>0.91275943517724523</v>
      </c>
      <c r="AL465" s="9">
        <f t="shared" si="115"/>
        <v>-2957.3957792190668</v>
      </c>
      <c r="AM465" s="9">
        <f t="shared" si="116"/>
        <v>27.812384996298832</v>
      </c>
      <c r="AN465" s="6">
        <f t="shared" si="110"/>
        <v>-9.1282921411628345E-2</v>
      </c>
      <c r="AO465" s="6">
        <f t="shared" si="111"/>
        <v>3.3254814249533737</v>
      </c>
      <c r="AY465" s="6">
        <v>446749.1348</v>
      </c>
      <c r="AZ465" s="6">
        <v>24.665040000000001</v>
      </c>
      <c r="BA465" s="6">
        <v>16.078901999999999</v>
      </c>
      <c r="BB465" s="6">
        <v>10.856536</v>
      </c>
      <c r="BC465" s="6">
        <v>0.234018</v>
      </c>
      <c r="BD465" s="6">
        <v>21.452583000000001</v>
      </c>
      <c r="BE465" s="6">
        <v>85.810559999999995</v>
      </c>
      <c r="BF465" s="6">
        <v>16</v>
      </c>
      <c r="BG465" s="6">
        <v>50.981816999999999</v>
      </c>
    </row>
    <row r="466" spans="1:59" x14ac:dyDescent="0.25">
      <c r="A466" s="9">
        <v>18834.804990000001</v>
      </c>
      <c r="B466" s="9">
        <v>23.647151000000001</v>
      </c>
      <c r="C466" s="9">
        <v>13.058809999999999</v>
      </c>
      <c r="D466" s="9">
        <v>8.5288000000000003E-2</v>
      </c>
      <c r="E466" s="9">
        <v>34.652979999999999</v>
      </c>
      <c r="F466" s="9">
        <v>21.882442999999999</v>
      </c>
      <c r="G466" s="9">
        <v>86.084023999999999</v>
      </c>
      <c r="H466" s="9">
        <v>13</v>
      </c>
      <c r="I466" s="9">
        <v>50.335763999999998</v>
      </c>
      <c r="L466" s="6">
        <f t="shared" si="103"/>
        <v>8.2389331206736633E-4</v>
      </c>
      <c r="M466" s="6">
        <f t="shared" si="104"/>
        <v>8631.6729586852816</v>
      </c>
      <c r="N466" s="6" t="s">
        <v>18</v>
      </c>
      <c r="O466" s="6">
        <f t="shared" si="105"/>
        <v>1.6423567562206445</v>
      </c>
      <c r="P466" s="9">
        <f t="shared" si="112"/>
        <v>-8091.1820010173242</v>
      </c>
      <c r="Q466" s="9">
        <f t="shared" si="113"/>
        <v>51.122110677927708</v>
      </c>
      <c r="R466" s="6">
        <f t="shared" si="106"/>
        <v>0.49613225674897388</v>
      </c>
      <c r="S466" s="6">
        <f t="shared" si="107"/>
        <v>3.9342170979087814</v>
      </c>
      <c r="AH466" s="6">
        <f t="shared" si="108"/>
        <v>1.0135624444238805E-3</v>
      </c>
      <c r="AI466" s="6">
        <f t="shared" si="109"/>
        <v>2697.5641287076901</v>
      </c>
      <c r="AJ466" s="6"/>
      <c r="AK466" s="9">
        <f t="shared" si="114"/>
        <v>0.91197530538541616</v>
      </c>
      <c r="AL466" s="9">
        <f t="shared" si="115"/>
        <v>-2950.092004273502</v>
      </c>
      <c r="AM466" s="9">
        <f t="shared" si="116"/>
        <v>27.743697740389511</v>
      </c>
      <c r="AN466" s="6">
        <f t="shared" si="110"/>
        <v>-9.21423667026776E-2</v>
      </c>
      <c r="AO466" s="6">
        <f t="shared" si="111"/>
        <v>3.3230087059449813</v>
      </c>
      <c r="AY466" s="6">
        <v>446751.23229999997</v>
      </c>
      <c r="AZ466" s="6">
        <v>24.633471</v>
      </c>
      <c r="BA466" s="6">
        <v>16.065089</v>
      </c>
      <c r="BB466" s="6">
        <v>10.829724000000001</v>
      </c>
      <c r="BC466" s="6">
        <v>0.231373</v>
      </c>
      <c r="BD466" s="6">
        <v>21.480954000000001</v>
      </c>
      <c r="BE466" s="6">
        <v>85.812484999999995</v>
      </c>
      <c r="BF466" s="6">
        <v>16</v>
      </c>
      <c r="BG466" s="6">
        <v>50.946022999999997</v>
      </c>
    </row>
    <row r="467" spans="1:59" x14ac:dyDescent="0.25">
      <c r="A467" s="9">
        <v>18835.07807</v>
      </c>
      <c r="B467" s="9">
        <v>23.610230000000001</v>
      </c>
      <c r="C467" s="9">
        <v>13.064928999999999</v>
      </c>
      <c r="D467" s="9">
        <v>8.8984999999999995E-2</v>
      </c>
      <c r="E467" s="9">
        <v>34.607159000000003</v>
      </c>
      <c r="F467" s="9">
        <v>21.860237999999999</v>
      </c>
      <c r="G467" s="9">
        <v>86.08381</v>
      </c>
      <c r="H467" s="9">
        <v>13</v>
      </c>
      <c r="I467" s="9">
        <v>50.323779000000002</v>
      </c>
      <c r="L467" s="6">
        <f t="shared" ref="L467:L530" si="117">0.000063090994667*C467</f>
        <v>8.2427936586373365E-4</v>
      </c>
      <c r="M467" s="6">
        <f t="shared" ref="M467:M530" si="118">249.088908333*E467</f>
        <v>8620.2594558165565</v>
      </c>
      <c r="N467" s="6" t="s">
        <v>18</v>
      </c>
      <c r="O467" s="6">
        <f t="shared" ref="O467:O530" si="119">L467/(PI()*($AD$3^2)/4)</f>
        <v>1.6431263195262835</v>
      </c>
      <c r="P467" s="9">
        <f t="shared" si="112"/>
        <v>-8080.4831794305928</v>
      </c>
      <c r="Q467" s="9">
        <f t="shared" si="113"/>
        <v>51.054512848437341</v>
      </c>
      <c r="R467" s="6">
        <f t="shared" ref="R467:R530" si="120">LN(O467)</f>
        <v>0.49660071956066432</v>
      </c>
      <c r="S467" s="6">
        <f t="shared" ref="S467:S530" si="121">LN(Q467)</f>
        <v>3.9328939412606245</v>
      </c>
      <c r="AH467" s="6">
        <f t="shared" si="108"/>
        <v>1.0117702185383748E-3</v>
      </c>
      <c r="AI467" s="6">
        <f t="shared" si="109"/>
        <v>2695.0331363101186</v>
      </c>
      <c r="AJ467" s="6"/>
      <c r="AK467" s="9">
        <f t="shared" si="114"/>
        <v>0.91036271036648497</v>
      </c>
      <c r="AL467" s="9">
        <f t="shared" si="115"/>
        <v>-2947.3240773295261</v>
      </c>
      <c r="AM467" s="9">
        <f t="shared" si="116"/>
        <v>27.717667186633928</v>
      </c>
      <c r="AN467" s="6">
        <f t="shared" si="110"/>
        <v>-9.3912176063959421E-2</v>
      </c>
      <c r="AO467" s="6">
        <f t="shared" si="111"/>
        <v>3.3220700144540229</v>
      </c>
      <c r="AY467" s="6">
        <v>446753.02020000003</v>
      </c>
      <c r="AZ467" s="6">
        <v>24.651011</v>
      </c>
      <c r="BA467" s="6">
        <v>16.036681999999999</v>
      </c>
      <c r="BB467" s="6">
        <v>10.819563</v>
      </c>
      <c r="BC467" s="6">
        <v>0.22606399999999999</v>
      </c>
      <c r="BD467" s="6">
        <v>21.413943</v>
      </c>
      <c r="BE467" s="6">
        <v>85.815646000000001</v>
      </c>
      <c r="BF467" s="6">
        <v>16</v>
      </c>
      <c r="BG467" s="6">
        <v>50.949115999999997</v>
      </c>
    </row>
    <row r="468" spans="1:59" x14ac:dyDescent="0.25">
      <c r="A468" s="9">
        <v>18837.769609999999</v>
      </c>
      <c r="B468" s="9">
        <v>23.608552</v>
      </c>
      <c r="C468" s="9">
        <v>13.022164</v>
      </c>
      <c r="D468" s="9">
        <v>5.7553E-2</v>
      </c>
      <c r="E468" s="9">
        <v>34.583727000000003</v>
      </c>
      <c r="F468" s="9">
        <v>21.951428</v>
      </c>
      <c r="G468" s="9">
        <v>86.087435999999997</v>
      </c>
      <c r="H468" s="9">
        <v>13</v>
      </c>
      <c r="I468" s="9">
        <v>50.324959999999997</v>
      </c>
      <c r="L468" s="6">
        <f t="shared" si="117"/>
        <v>8.215812794767995E-4</v>
      </c>
      <c r="M468" s="6">
        <f t="shared" si="118"/>
        <v>8614.4228045164982</v>
      </c>
      <c r="N468" s="6" t="s">
        <v>18</v>
      </c>
      <c r="O468" s="6">
        <f t="shared" si="119"/>
        <v>1.6377479284876075</v>
      </c>
      <c r="P468" s="9">
        <f t="shared" si="112"/>
        <v>-8075.0120027338753</v>
      </c>
      <c r="Q468" s="9">
        <f t="shared" si="113"/>
        <v>51.019944586273311</v>
      </c>
      <c r="R468" s="6">
        <f t="shared" si="120"/>
        <v>0.49332208377642017</v>
      </c>
      <c r="S468" s="6">
        <f t="shared" si="121"/>
        <v>3.9322166265953435</v>
      </c>
      <c r="AH468" s="6">
        <f t="shared" si="108"/>
        <v>1.010897165354173E-3</v>
      </c>
      <c r="AI468" s="6">
        <f t="shared" si="109"/>
        <v>2696.487566445875</v>
      </c>
      <c r="AJ468" s="6"/>
      <c r="AK468" s="9">
        <f t="shared" si="114"/>
        <v>0.90957716138658695</v>
      </c>
      <c r="AL468" s="9">
        <f t="shared" si="115"/>
        <v>-2948.9146614674924</v>
      </c>
      <c r="AM468" s="9">
        <f t="shared" si="116"/>
        <v>27.732625596571815</v>
      </c>
      <c r="AN468" s="6">
        <f t="shared" si="110"/>
        <v>-9.4775445275074768E-2</v>
      </c>
      <c r="AO468" s="6">
        <f t="shared" si="111"/>
        <v>3.3226095394790471</v>
      </c>
      <c r="AY468" s="6">
        <v>446753.48599999998</v>
      </c>
      <c r="AZ468" s="6">
        <v>24.538969000000002</v>
      </c>
      <c r="BA468" s="6">
        <v>16.022843999999999</v>
      </c>
      <c r="BB468" s="6">
        <v>10.825402</v>
      </c>
      <c r="BC468" s="6">
        <v>0.21656500000000001</v>
      </c>
      <c r="BD468" s="6">
        <v>21.467022</v>
      </c>
      <c r="BE468" s="6">
        <v>85.815608999999995</v>
      </c>
      <c r="BF468" s="6">
        <v>16</v>
      </c>
      <c r="BG468" s="6">
        <v>50.959054999999999</v>
      </c>
    </row>
    <row r="469" spans="1:59" x14ac:dyDescent="0.25">
      <c r="A469" s="9">
        <v>18838.083989999999</v>
      </c>
      <c r="B469" s="9">
        <v>23.503435</v>
      </c>
      <c r="C469" s="9">
        <v>13.009582999999999</v>
      </c>
      <c r="D469" s="9">
        <v>4.9114999999999999E-2</v>
      </c>
      <c r="E469" s="9">
        <v>34.609226999999997</v>
      </c>
      <c r="F469" s="9">
        <v>21.951428</v>
      </c>
      <c r="G469" s="9">
        <v>86.087435999999997</v>
      </c>
      <c r="H469" s="9">
        <v>13</v>
      </c>
      <c r="I469" s="9">
        <v>50.336081</v>
      </c>
      <c r="L469" s="6">
        <f t="shared" si="117"/>
        <v>8.2078753167289388E-4</v>
      </c>
      <c r="M469" s="6">
        <f t="shared" si="118"/>
        <v>8620.7745716789887</v>
      </c>
      <c r="N469" s="6" t="s">
        <v>18</v>
      </c>
      <c r="O469" s="6">
        <f t="shared" si="119"/>
        <v>1.6361656640737738</v>
      </c>
      <c r="P469" s="9">
        <f t="shared" si="112"/>
        <v>-8080.9660401940282</v>
      </c>
      <c r="Q469" s="9">
        <f t="shared" si="113"/>
        <v>51.057563683455918</v>
      </c>
      <c r="R469" s="6">
        <f t="shared" si="120"/>
        <v>0.49235549471272561</v>
      </c>
      <c r="S469" s="6">
        <f t="shared" si="121"/>
        <v>3.9329536958973548</v>
      </c>
      <c r="AH469" s="6">
        <f t="shared" si="108"/>
        <v>1.0115164034668295E-3</v>
      </c>
      <c r="AI469" s="6">
        <f t="shared" si="109"/>
        <v>2699.7538693008455</v>
      </c>
      <c r="AJ469" s="6"/>
      <c r="AK469" s="9">
        <f t="shared" si="114"/>
        <v>0.91013433462243731</v>
      </c>
      <c r="AL469" s="9">
        <f t="shared" si="115"/>
        <v>-2952.4867337060864</v>
      </c>
      <c r="AM469" s="9">
        <f t="shared" si="116"/>
        <v>27.766218614128835</v>
      </c>
      <c r="AN469" s="6">
        <f t="shared" si="110"/>
        <v>-9.4163069901853039E-2</v>
      </c>
      <c r="AO469" s="6">
        <f t="shared" si="111"/>
        <v>3.3238201240285949</v>
      </c>
      <c r="AY469" s="6">
        <v>446754.70870000002</v>
      </c>
      <c r="AZ469" s="6">
        <v>24.555582999999999</v>
      </c>
      <c r="BA469" s="6">
        <v>16.032658999999999</v>
      </c>
      <c r="BB469" s="6">
        <v>10.838514999999999</v>
      </c>
      <c r="BC469" s="6">
        <v>0.21848300000000001</v>
      </c>
      <c r="BD469" s="6">
        <v>21.459111</v>
      </c>
      <c r="BE469" s="6">
        <v>85.818844999999996</v>
      </c>
      <c r="BF469" s="6">
        <v>16</v>
      </c>
      <c r="BG469" s="6">
        <v>50.937206000000003</v>
      </c>
    </row>
    <row r="470" spans="1:59" x14ac:dyDescent="0.25">
      <c r="A470" s="9">
        <v>18840.821</v>
      </c>
      <c r="B470" s="9">
        <v>23.616512</v>
      </c>
      <c r="C470" s="9">
        <v>13.01571</v>
      </c>
      <c r="D470" s="9">
        <v>-9.1299999999999992E-3</v>
      </c>
      <c r="E470" s="9">
        <v>34.560946999999999</v>
      </c>
      <c r="F470" s="9">
        <v>21.823008999999999</v>
      </c>
      <c r="G470" s="9">
        <v>86.087985000000003</v>
      </c>
      <c r="H470" s="9">
        <v>13</v>
      </c>
      <c r="I470" s="9">
        <v>50.324807</v>
      </c>
      <c r="L470" s="6">
        <f t="shared" si="117"/>
        <v>8.2117409019721865E-4</v>
      </c>
      <c r="M470" s="6">
        <f t="shared" si="118"/>
        <v>8608.7485591846707</v>
      </c>
      <c r="N470" s="6" t="s">
        <v>18</v>
      </c>
      <c r="O470" s="6">
        <f t="shared" si="119"/>
        <v>1.6369362335089188</v>
      </c>
      <c r="P470" s="9">
        <f t="shared" si="112"/>
        <v>-8069.6930626028034</v>
      </c>
      <c r="Q470" s="9">
        <f t="shared" si="113"/>
        <v>50.986338192790164</v>
      </c>
      <c r="R470" s="6">
        <f t="shared" si="120"/>
        <v>0.49282634436757461</v>
      </c>
      <c r="S470" s="6">
        <f t="shared" si="121"/>
        <v>3.9315577182657102</v>
      </c>
      <c r="AH470" s="6">
        <f t="shared" si="108"/>
        <v>1.0101134490184194E-3</v>
      </c>
      <c r="AI470" s="6">
        <f t="shared" si="109"/>
        <v>2712.288023168162</v>
      </c>
      <c r="AJ470" s="6"/>
      <c r="AK470" s="9">
        <f t="shared" si="114"/>
        <v>0.90887199521891116</v>
      </c>
      <c r="AL470" s="9">
        <f t="shared" si="115"/>
        <v>-2966.1942510587951</v>
      </c>
      <c r="AM470" s="9">
        <f t="shared" si="116"/>
        <v>27.89512890494478</v>
      </c>
      <c r="AN470" s="6">
        <f t="shared" si="110"/>
        <v>-9.5551014061764403E-2</v>
      </c>
      <c r="AO470" s="6">
        <f t="shared" si="111"/>
        <v>3.3284520823638815</v>
      </c>
      <c r="AY470" s="6">
        <v>446758.01400000002</v>
      </c>
      <c r="AZ470" s="6">
        <v>24.652498000000001</v>
      </c>
      <c r="BA470" s="6">
        <v>16.010421999999998</v>
      </c>
      <c r="BB470" s="6">
        <v>10.888835</v>
      </c>
      <c r="BC470" s="6">
        <v>0.22401499999999999</v>
      </c>
      <c r="BD470" s="6">
        <v>21.522787000000001</v>
      </c>
      <c r="BE470" s="6">
        <v>85.814912000000007</v>
      </c>
      <c r="BF470" s="6">
        <v>16</v>
      </c>
      <c r="BG470" s="6">
        <v>50.941893999999998</v>
      </c>
    </row>
    <row r="471" spans="1:59" x14ac:dyDescent="0.25">
      <c r="A471" s="9">
        <v>18841.104179999998</v>
      </c>
      <c r="B471" s="9">
        <v>23.525607999999998</v>
      </c>
      <c r="C471" s="9">
        <v>13.019171999999999</v>
      </c>
      <c r="D471" s="9">
        <v>-2.0174999999999998E-2</v>
      </c>
      <c r="E471" s="9">
        <v>34.574041999999999</v>
      </c>
      <c r="F471" s="9">
        <v>21.896657000000001</v>
      </c>
      <c r="G471" s="9">
        <v>86.084489000000005</v>
      </c>
      <c r="H471" s="9">
        <v>13</v>
      </c>
      <c r="I471" s="9">
        <v>50.319251999999999</v>
      </c>
      <c r="L471" s="6">
        <f t="shared" si="117"/>
        <v>8.2139251122075572E-4</v>
      </c>
      <c r="M471" s="6">
        <f t="shared" si="118"/>
        <v>8612.0103784392923</v>
      </c>
      <c r="N471" s="6" t="s">
        <v>18</v>
      </c>
      <c r="O471" s="6">
        <f t="shared" si="119"/>
        <v>1.6373716360524917</v>
      </c>
      <c r="P471" s="9">
        <f t="shared" si="112"/>
        <v>-8072.7506359573417</v>
      </c>
      <c r="Q471" s="9">
        <f t="shared" si="113"/>
        <v>51.005656705637477</v>
      </c>
      <c r="R471" s="6">
        <f t="shared" si="120"/>
        <v>0.49309229525764625</v>
      </c>
      <c r="S471" s="6">
        <f t="shared" si="121"/>
        <v>3.9319365423704369</v>
      </c>
      <c r="AH471" s="6">
        <f t="shared" si="108"/>
        <v>1.0101039222782248E-3</v>
      </c>
      <c r="AI471" s="6">
        <f t="shared" si="109"/>
        <v>2714.7933594081751</v>
      </c>
      <c r="AJ471" s="6"/>
      <c r="AK471" s="9">
        <f t="shared" si="114"/>
        <v>0.90886342332297509</v>
      </c>
      <c r="AL471" s="9">
        <f t="shared" si="115"/>
        <v>-2968.9341200876806</v>
      </c>
      <c r="AM471" s="9">
        <f t="shared" si="116"/>
        <v>27.92089559224658</v>
      </c>
      <c r="AN471" s="6">
        <f t="shared" si="110"/>
        <v>-9.5560445462889873E-2</v>
      </c>
      <c r="AO471" s="6">
        <f t="shared" si="111"/>
        <v>3.3293753544659084</v>
      </c>
      <c r="AY471" s="6">
        <v>446758.28700000001</v>
      </c>
      <c r="AZ471" s="6">
        <v>24.468827999999998</v>
      </c>
      <c r="BA471" s="6">
        <v>16.010270999999999</v>
      </c>
      <c r="BB471" s="6">
        <v>10.898892999999999</v>
      </c>
      <c r="BC471" s="6">
        <v>0.21621099999999999</v>
      </c>
      <c r="BD471" s="6">
        <v>21.522787000000001</v>
      </c>
      <c r="BE471" s="6">
        <v>85.814912000000007</v>
      </c>
      <c r="BF471" s="6">
        <v>16</v>
      </c>
      <c r="BG471" s="6">
        <v>50.94117</v>
      </c>
    </row>
    <row r="472" spans="1:59" x14ac:dyDescent="0.25">
      <c r="A472" s="9">
        <v>18843.074000000001</v>
      </c>
      <c r="B472" s="9">
        <v>23.701495999999999</v>
      </c>
      <c r="C472" s="9">
        <v>13.031275000000001</v>
      </c>
      <c r="D472" s="9">
        <v>-8.7091000000000002E-2</v>
      </c>
      <c r="E472" s="9">
        <v>34.533436000000002</v>
      </c>
      <c r="F472" s="9">
        <v>21.950906</v>
      </c>
      <c r="G472" s="9">
        <v>86.093164000000002</v>
      </c>
      <c r="H472" s="9">
        <v>13</v>
      </c>
      <c r="I472" s="9">
        <v>50.293261000000001</v>
      </c>
      <c r="L472" s="6">
        <f t="shared" si="117"/>
        <v>8.2215610152921049E-4</v>
      </c>
      <c r="M472" s="6">
        <f t="shared" si="118"/>
        <v>8601.8958742275227</v>
      </c>
      <c r="N472" s="6" t="s">
        <v>18</v>
      </c>
      <c r="O472" s="6">
        <f t="shared" si="119"/>
        <v>1.6388937842283622</v>
      </c>
      <c r="P472" s="9">
        <f t="shared" si="112"/>
        <v>-8063.269473404127</v>
      </c>
      <c r="Q472" s="9">
        <f t="shared" si="113"/>
        <v>50.945752350335624</v>
      </c>
      <c r="R472" s="6">
        <f t="shared" si="120"/>
        <v>0.49402149243194565</v>
      </c>
      <c r="S472" s="6">
        <f t="shared" si="121"/>
        <v>3.9307613872107292</v>
      </c>
      <c r="AH472" s="6">
        <f t="shared" si="108"/>
        <v>1.011978040274808E-3</v>
      </c>
      <c r="AI472" s="6">
        <f t="shared" si="109"/>
        <v>2711.5432473322462</v>
      </c>
      <c r="AJ472" s="6"/>
      <c r="AK472" s="9">
        <f t="shared" si="114"/>
        <v>0.91054970258644341</v>
      </c>
      <c r="AL472" s="9">
        <f t="shared" si="115"/>
        <v>-2965.3797543003566</v>
      </c>
      <c r="AM472" s="9">
        <f t="shared" si="116"/>
        <v>27.887469092354561</v>
      </c>
      <c r="AN472" s="6">
        <f t="shared" si="110"/>
        <v>-9.3706793071031705E-2</v>
      </c>
      <c r="AO472" s="6">
        <f t="shared" si="111"/>
        <v>3.3281774514605758</v>
      </c>
      <c r="AY472" s="6">
        <v>446759.22100000002</v>
      </c>
      <c r="AZ472" s="6">
        <v>24.596204</v>
      </c>
      <c r="BA472" s="6">
        <v>16.039975999999999</v>
      </c>
      <c r="BB472" s="6">
        <v>10.885845</v>
      </c>
      <c r="BC472" s="6">
        <v>0.22146299999999999</v>
      </c>
      <c r="BD472" s="6">
        <v>21.418755999999998</v>
      </c>
      <c r="BE472" s="6">
        <v>85.823819999999998</v>
      </c>
      <c r="BF472" s="6">
        <v>16</v>
      </c>
      <c r="BG472" s="6">
        <v>50.903395000000003</v>
      </c>
    </row>
    <row r="473" spans="1:59" x14ac:dyDescent="0.25">
      <c r="A473" s="9">
        <v>18843.541069999999</v>
      </c>
      <c r="B473" s="9">
        <v>23.647181</v>
      </c>
      <c r="C473" s="9">
        <v>13.011393999999999</v>
      </c>
      <c r="D473" s="9">
        <v>-0.10376100000000001</v>
      </c>
      <c r="E473" s="9">
        <v>34.587043000000001</v>
      </c>
      <c r="F473" s="9">
        <v>21.840774</v>
      </c>
      <c r="G473" s="9">
        <v>86.086386000000005</v>
      </c>
      <c r="H473" s="9">
        <v>13</v>
      </c>
      <c r="I473" s="9">
        <v>50.310015</v>
      </c>
      <c r="L473" s="6">
        <f t="shared" si="117"/>
        <v>8.2090178946423581E-4</v>
      </c>
      <c r="M473" s="6">
        <f t="shared" si="118"/>
        <v>8615.2487833365303</v>
      </c>
      <c r="N473" s="6" t="s">
        <v>18</v>
      </c>
      <c r="O473" s="6">
        <f t="shared" si="119"/>
        <v>1.6363934266406168</v>
      </c>
      <c r="P473" s="9">
        <f t="shared" si="112"/>
        <v>-8075.7862610953607</v>
      </c>
      <c r="Q473" s="9">
        <f t="shared" si="113"/>
        <v>51.024836544165765</v>
      </c>
      <c r="R473" s="6">
        <f t="shared" si="120"/>
        <v>0.49249469010134789</v>
      </c>
      <c r="S473" s="6">
        <f t="shared" si="121"/>
        <v>3.9323125052447367</v>
      </c>
      <c r="AH473" s="6">
        <f t="shared" si="108"/>
        <v>1.0088511243971222E-3</v>
      </c>
      <c r="AI473" s="6">
        <f t="shared" si="109"/>
        <v>2707.1844405253273</v>
      </c>
      <c r="AJ473" s="6"/>
      <c r="AK473" s="9">
        <f t="shared" si="114"/>
        <v>0.90773619062360833</v>
      </c>
      <c r="AL473" s="9">
        <f t="shared" si="115"/>
        <v>-2960.6129052114252</v>
      </c>
      <c r="AM473" s="9">
        <f t="shared" si="116"/>
        <v>27.842639975125067</v>
      </c>
      <c r="AN473" s="6">
        <f t="shared" si="110"/>
        <v>-9.6801481556248264E-2</v>
      </c>
      <c r="AO473" s="6">
        <f t="shared" si="111"/>
        <v>3.326568657663163</v>
      </c>
      <c r="AY473" s="6">
        <v>446761.04399999999</v>
      </c>
      <c r="AZ473" s="6">
        <v>24.562608000000001</v>
      </c>
      <c r="BA473" s="6">
        <v>15.990413999999999</v>
      </c>
      <c r="BB473" s="6">
        <v>10.868346000000001</v>
      </c>
      <c r="BC473" s="6">
        <v>0.215726</v>
      </c>
      <c r="BD473" s="6">
        <v>21.463923999999999</v>
      </c>
      <c r="BE473" s="6">
        <v>85.813609999999997</v>
      </c>
      <c r="BF473" s="6">
        <v>16</v>
      </c>
      <c r="BG473" s="6">
        <v>50.944862000000001</v>
      </c>
    </row>
    <row r="474" spans="1:59" x14ac:dyDescent="0.25">
      <c r="A474" s="9">
        <v>18846.136060000001</v>
      </c>
      <c r="B474" s="9">
        <v>23.684331</v>
      </c>
      <c r="C474" s="9">
        <v>12.993968000000001</v>
      </c>
      <c r="D474" s="9">
        <v>-0.13338700000000001</v>
      </c>
      <c r="E474" s="9">
        <v>34.569440999999998</v>
      </c>
      <c r="F474" s="9">
        <v>21.838335000000001</v>
      </c>
      <c r="G474" s="9">
        <v>86.087213000000006</v>
      </c>
      <c r="H474" s="9">
        <v>13</v>
      </c>
      <c r="I474" s="9">
        <v>50.318731</v>
      </c>
      <c r="L474" s="6">
        <f t="shared" si="117"/>
        <v>8.1980236579116874E-4</v>
      </c>
      <c r="M474" s="6">
        <f t="shared" si="118"/>
        <v>8610.8643203720512</v>
      </c>
      <c r="N474" s="6" t="s">
        <v>18</v>
      </c>
      <c r="O474" s="6">
        <f t="shared" si="119"/>
        <v>1.6342018250449204</v>
      </c>
      <c r="P474" s="9">
        <f t="shared" si="112"/>
        <v>-8071.6763408061979</v>
      </c>
      <c r="Q474" s="9">
        <f t="shared" si="113"/>
        <v>50.998869040298757</v>
      </c>
      <c r="R474" s="6">
        <f t="shared" si="120"/>
        <v>0.49115450474970934</v>
      </c>
      <c r="S474" s="6">
        <f t="shared" si="121"/>
        <v>3.9318034567980251</v>
      </c>
      <c r="AH474" s="6">
        <f t="shared" si="108"/>
        <v>1.0073387070729648E-3</v>
      </c>
      <c r="AI474" s="6">
        <f t="shared" si="109"/>
        <v>2700.3546717477448</v>
      </c>
      <c r="AJ474" s="6"/>
      <c r="AK474" s="9">
        <f t="shared" si="114"/>
        <v>0.90637535956810034</v>
      </c>
      <c r="AL474" s="9">
        <f t="shared" si="115"/>
        <v>-2953.1437792516895</v>
      </c>
      <c r="AM474" s="9">
        <f t="shared" si="116"/>
        <v>27.772397700405627</v>
      </c>
      <c r="AN474" s="6">
        <f t="shared" si="110"/>
        <v>-9.8301754580377224E-2</v>
      </c>
      <c r="AO474" s="6">
        <f t="shared" si="111"/>
        <v>3.3240426389816968</v>
      </c>
      <c r="AY474" s="6">
        <v>446762.527</v>
      </c>
      <c r="AZ474" s="6">
        <v>24.647708999999999</v>
      </c>
      <c r="BA474" s="6">
        <v>15.966442000000001</v>
      </c>
      <c r="BB474" s="6">
        <v>10.840927000000001</v>
      </c>
      <c r="BC474" s="6">
        <v>0.215223</v>
      </c>
      <c r="BD474" s="6">
        <v>21.446152999999999</v>
      </c>
      <c r="BE474" s="6">
        <v>85.821494999999999</v>
      </c>
      <c r="BF474" s="6">
        <v>16</v>
      </c>
      <c r="BG474" s="6">
        <v>50.978631</v>
      </c>
    </row>
    <row r="475" spans="1:59" x14ac:dyDescent="0.25">
      <c r="A475" s="9">
        <v>18846.420160000001</v>
      </c>
      <c r="B475" s="9">
        <v>23.617989999999999</v>
      </c>
      <c r="C475" s="9">
        <v>13.005459</v>
      </c>
      <c r="D475" s="9">
        <v>-0.14133100000000001</v>
      </c>
      <c r="E475" s="9">
        <v>34.564877000000003</v>
      </c>
      <c r="F475" s="9">
        <v>21.795033</v>
      </c>
      <c r="G475" s="9">
        <v>86.083214999999996</v>
      </c>
      <c r="H475" s="9">
        <v>13</v>
      </c>
      <c r="I475" s="9">
        <v>50.307316</v>
      </c>
      <c r="L475" s="6">
        <f t="shared" si="117"/>
        <v>8.2052734441088722E-4</v>
      </c>
      <c r="M475" s="6">
        <f t="shared" si="118"/>
        <v>8609.727478594421</v>
      </c>
      <c r="N475" s="6" t="s">
        <v>18</v>
      </c>
      <c r="O475" s="6">
        <f t="shared" si="119"/>
        <v>1.635647004313608</v>
      </c>
      <c r="P475" s="9">
        <f t="shared" si="112"/>
        <v>-8070.6106848466643</v>
      </c>
      <c r="Q475" s="9">
        <f t="shared" si="113"/>
        <v>50.99213595953244</v>
      </c>
      <c r="R475" s="6">
        <f t="shared" si="120"/>
        <v>0.49203844736492247</v>
      </c>
      <c r="S475" s="6">
        <f t="shared" si="121"/>
        <v>3.931671423962853</v>
      </c>
      <c r="AH475" s="6">
        <f t="shared" si="108"/>
        <v>1.0069775111284963E-3</v>
      </c>
      <c r="AI475" s="6">
        <f t="shared" si="109"/>
        <v>2698.821280428047</v>
      </c>
      <c r="AJ475" s="6"/>
      <c r="AK475" s="9">
        <f t="shared" si="114"/>
        <v>0.90605036550032203</v>
      </c>
      <c r="AL475" s="9">
        <f t="shared" si="115"/>
        <v>-2951.4668421129122</v>
      </c>
      <c r="AM475" s="9">
        <f t="shared" si="116"/>
        <v>27.756627196624567</v>
      </c>
      <c r="AN475" s="6">
        <f t="shared" si="110"/>
        <v>-9.8660383424325343E-2</v>
      </c>
      <c r="AO475" s="6">
        <f t="shared" si="111"/>
        <v>3.3234746295763697</v>
      </c>
      <c r="AY475" s="6">
        <v>446762.80499999999</v>
      </c>
      <c r="AZ475" s="6">
        <v>24.501139999999999</v>
      </c>
      <c r="BA475" s="6">
        <v>15.960717000000001</v>
      </c>
      <c r="BB475" s="6">
        <v>10.834771</v>
      </c>
      <c r="BC475" s="6">
        <v>0.21751400000000001</v>
      </c>
      <c r="BD475" s="6">
        <v>21.446152999999999</v>
      </c>
      <c r="BE475" s="6">
        <v>85.821494999999999</v>
      </c>
      <c r="BF475" s="6">
        <v>16</v>
      </c>
      <c r="BG475" s="6">
        <v>50.987575999999997</v>
      </c>
    </row>
    <row r="476" spans="1:59" x14ac:dyDescent="0.25">
      <c r="A476" s="9">
        <v>18847.321469999999</v>
      </c>
      <c r="B476" s="9">
        <v>23.502327000000001</v>
      </c>
      <c r="C476" s="9">
        <v>13.001939</v>
      </c>
      <c r="D476" s="9">
        <v>-0.14529800000000001</v>
      </c>
      <c r="E476" s="9">
        <v>34.552303999999999</v>
      </c>
      <c r="F476" s="9">
        <v>21.775265000000001</v>
      </c>
      <c r="G476" s="9">
        <v>86.085763</v>
      </c>
      <c r="H476" s="9">
        <v>13</v>
      </c>
      <c r="I476" s="9">
        <v>50.312085000000003</v>
      </c>
      <c r="L476" s="6">
        <f t="shared" si="117"/>
        <v>8.203052641096594E-4</v>
      </c>
      <c r="M476" s="6">
        <f t="shared" si="118"/>
        <v>8606.5956837499489</v>
      </c>
      <c r="N476" s="6" t="s">
        <v>18</v>
      </c>
      <c r="O476" s="6">
        <f t="shared" si="119"/>
        <v>1.6352043073311191</v>
      </c>
      <c r="P476" s="9">
        <f t="shared" si="112"/>
        <v>-8067.67499414131</v>
      </c>
      <c r="Q476" s="9">
        <f t="shared" si="113"/>
        <v>50.97358753173333</v>
      </c>
      <c r="R476" s="6">
        <f t="shared" si="120"/>
        <v>0.49176775515484489</v>
      </c>
      <c r="S476" s="6">
        <f t="shared" si="121"/>
        <v>3.931307607037545</v>
      </c>
      <c r="AH476" s="6">
        <f t="shared" si="108"/>
        <v>1.0073180763177088E-3</v>
      </c>
      <c r="AI476" s="6">
        <f t="shared" si="109"/>
        <v>2687.7094242273115</v>
      </c>
      <c r="AJ476" s="6"/>
      <c r="AK476" s="9">
        <f t="shared" si="114"/>
        <v>0.90635679658815915</v>
      </c>
      <c r="AL476" s="9">
        <f t="shared" si="115"/>
        <v>-2939.3147684025716</v>
      </c>
      <c r="AM476" s="9">
        <f t="shared" si="116"/>
        <v>27.642344842226727</v>
      </c>
      <c r="AN476" s="6">
        <f t="shared" si="110"/>
        <v>-9.8322235245299275E-2</v>
      </c>
      <c r="AO476" s="6">
        <f t="shared" si="111"/>
        <v>3.3193488304034449</v>
      </c>
      <c r="AY476" s="6">
        <v>446765.36800000002</v>
      </c>
      <c r="AZ476" s="6">
        <v>24.562428000000001</v>
      </c>
      <c r="BA476" s="6">
        <v>15.966115</v>
      </c>
      <c r="BB476" s="6">
        <v>10.790160999999999</v>
      </c>
      <c r="BC476" s="6">
        <v>0.22101599999999999</v>
      </c>
      <c r="BD476" s="6">
        <v>21.523392000000001</v>
      </c>
      <c r="BE476" s="6">
        <v>85.819068000000001</v>
      </c>
      <c r="BF476" s="6">
        <v>16</v>
      </c>
      <c r="BG476" s="6">
        <v>51.013146999999996</v>
      </c>
    </row>
    <row r="477" spans="1:59" x14ac:dyDescent="0.25">
      <c r="A477" s="9">
        <v>18849.075000000001</v>
      </c>
      <c r="B477" s="9">
        <v>23.693936999999998</v>
      </c>
      <c r="C477" s="9">
        <v>12.983046</v>
      </c>
      <c r="D477" s="9">
        <v>-0.15584100000000001</v>
      </c>
      <c r="E477" s="9">
        <v>34.569273000000003</v>
      </c>
      <c r="F477" s="9">
        <v>21.872972000000001</v>
      </c>
      <c r="G477" s="9">
        <v>86.082676000000006</v>
      </c>
      <c r="H477" s="9">
        <v>13</v>
      </c>
      <c r="I477" s="9">
        <v>50.334673000000002</v>
      </c>
      <c r="L477" s="6">
        <f t="shared" si="117"/>
        <v>8.191132859474157E-4</v>
      </c>
      <c r="M477" s="6">
        <f t="shared" si="118"/>
        <v>8610.8224734354535</v>
      </c>
      <c r="N477" s="6" t="s">
        <v>18</v>
      </c>
      <c r="O477" s="6">
        <f t="shared" si="119"/>
        <v>1.6328282067373223</v>
      </c>
      <c r="P477" s="9">
        <f t="shared" si="112"/>
        <v>-8071.6371142064618</v>
      </c>
      <c r="Q477" s="9">
        <f t="shared" si="113"/>
        <v>50.998621196834975</v>
      </c>
      <c r="R477" s="6">
        <f t="shared" si="120"/>
        <v>0.49031360743613911</v>
      </c>
      <c r="S477" s="6">
        <f t="shared" si="121"/>
        <v>3.931798597002687</v>
      </c>
      <c r="AH477" s="6">
        <f t="shared" si="108"/>
        <v>1.0064122158162799E-3</v>
      </c>
      <c r="AI477" s="6">
        <f t="shared" si="109"/>
        <v>2690.5071908457076</v>
      </c>
      <c r="AJ477" s="6"/>
      <c r="AK477" s="9">
        <f t="shared" si="114"/>
        <v>0.90554172849642778</v>
      </c>
      <c r="AL477" s="9">
        <f t="shared" si="115"/>
        <v>-2942.3744431820951</v>
      </c>
      <c r="AM477" s="9">
        <f t="shared" si="116"/>
        <v>27.671119094739538</v>
      </c>
      <c r="AN477" s="6">
        <f t="shared" si="110"/>
        <v>-9.9221919345071699E-2</v>
      </c>
      <c r="AO477" s="6">
        <f t="shared" si="111"/>
        <v>3.3203892373156263</v>
      </c>
      <c r="AY477" s="6">
        <v>446766.24310000002</v>
      </c>
      <c r="AZ477" s="6">
        <v>24.646232000000001</v>
      </c>
      <c r="BA477" s="6">
        <v>15.951757000000001</v>
      </c>
      <c r="BB477" s="6">
        <v>10.801392999999999</v>
      </c>
      <c r="BC477" s="6">
        <v>0.20339599999999999</v>
      </c>
      <c r="BD477" s="6">
        <v>21.513026</v>
      </c>
      <c r="BE477" s="6">
        <v>85.820677000000003</v>
      </c>
      <c r="BF477" s="6">
        <v>16</v>
      </c>
      <c r="BG477" s="6">
        <v>51.040007000000003</v>
      </c>
    </row>
    <row r="478" spans="1:59" x14ac:dyDescent="0.25">
      <c r="A478" s="9">
        <v>18851.54999</v>
      </c>
      <c r="B478" s="9">
        <v>23.710394000000001</v>
      </c>
      <c r="C478" s="9">
        <v>12.938127</v>
      </c>
      <c r="D478" s="9">
        <v>-0.13950499999999999</v>
      </c>
      <c r="E478" s="9">
        <v>34.505887000000001</v>
      </c>
      <c r="F478" s="9">
        <v>21.79007</v>
      </c>
      <c r="G478" s="9">
        <v>86.084943999999993</v>
      </c>
      <c r="H478" s="9">
        <v>13</v>
      </c>
      <c r="I478" s="9">
        <v>50.420025000000003</v>
      </c>
      <c r="L478" s="6">
        <f t="shared" si="117"/>
        <v>8.1627930155796875E-4</v>
      </c>
      <c r="M478" s="6">
        <f t="shared" si="118"/>
        <v>8595.0337238918564</v>
      </c>
      <c r="N478" s="6" t="s">
        <v>18</v>
      </c>
      <c r="O478" s="6">
        <f t="shared" si="119"/>
        <v>1.627178915329248</v>
      </c>
      <c r="P478" s="9">
        <f t="shared" si="112"/>
        <v>-8056.8370115221751</v>
      </c>
      <c r="Q478" s="9">
        <f t="shared" si="113"/>
        <v>50.905110448049982</v>
      </c>
      <c r="R478" s="6">
        <f t="shared" si="120"/>
        <v>0.48684778858885647</v>
      </c>
      <c r="S478" s="6">
        <f t="shared" si="121"/>
        <v>3.929963320246423</v>
      </c>
      <c r="AH478" s="6">
        <f t="shared" si="108"/>
        <v>1.006723696056951E-3</v>
      </c>
      <c r="AI478" s="6">
        <f t="shared" si="109"/>
        <v>2697.4943838133572</v>
      </c>
      <c r="AJ478" s="6"/>
      <c r="AK478" s="9">
        <f t="shared" si="114"/>
        <v>0.90582198975627437</v>
      </c>
      <c r="AL478" s="9">
        <f t="shared" si="115"/>
        <v>-2950.0157303295682</v>
      </c>
      <c r="AM478" s="9">
        <f t="shared" si="116"/>
        <v>27.742980433524878</v>
      </c>
      <c r="AN478" s="6">
        <f t="shared" si="110"/>
        <v>-9.8912471541454022E-2</v>
      </c>
      <c r="AO478" s="6">
        <f t="shared" si="111"/>
        <v>3.3229828508428816</v>
      </c>
      <c r="AY478" s="6">
        <v>446767.88309999998</v>
      </c>
      <c r="AZ478" s="6">
        <v>24.467362000000001</v>
      </c>
      <c r="BA478" s="6">
        <v>15.956694000000001</v>
      </c>
      <c r="BB478" s="6">
        <v>10.829444000000001</v>
      </c>
      <c r="BC478" s="6">
        <v>0.217365</v>
      </c>
      <c r="BD478" s="6">
        <v>21.359888000000002</v>
      </c>
      <c r="BE478" s="6">
        <v>85.818492000000006</v>
      </c>
      <c r="BF478" s="6">
        <v>16</v>
      </c>
      <c r="BG478" s="6">
        <v>51.067262999999997</v>
      </c>
    </row>
    <row r="479" spans="1:59" x14ac:dyDescent="0.25">
      <c r="A479" s="9">
        <v>18851.816999999999</v>
      </c>
      <c r="B479" s="9">
        <v>23.702635000000001</v>
      </c>
      <c r="C479" s="9">
        <v>12.943349</v>
      </c>
      <c r="D479" s="9">
        <v>-0.13440199999999999</v>
      </c>
      <c r="E479" s="9">
        <v>34.511772999999998</v>
      </c>
      <c r="F479" s="9">
        <v>21.851877000000002</v>
      </c>
      <c r="G479" s="9">
        <v>86.089258999999998</v>
      </c>
      <c r="H479" s="9">
        <v>13</v>
      </c>
      <c r="I479" s="9">
        <v>50.420067000000003</v>
      </c>
      <c r="L479" s="6">
        <f t="shared" si="117"/>
        <v>8.1660876273211979E-4</v>
      </c>
      <c r="M479" s="6">
        <f t="shared" si="118"/>
        <v>8596.4998612063046</v>
      </c>
      <c r="N479" s="6" t="s">
        <v>18</v>
      </c>
      <c r="O479" s="6">
        <f t="shared" si="119"/>
        <v>1.6278356663640654</v>
      </c>
      <c r="P479" s="9">
        <f t="shared" si="112"/>
        <v>-8058.2113434629782</v>
      </c>
      <c r="Q479" s="9">
        <f t="shared" si="113"/>
        <v>50.913793820834961</v>
      </c>
      <c r="R479" s="6">
        <f t="shared" si="120"/>
        <v>0.48725132044854341</v>
      </c>
      <c r="S479" s="6">
        <f t="shared" si="121"/>
        <v>3.9301338852877259</v>
      </c>
      <c r="AH479" s="6">
        <f t="shared" si="108"/>
        <v>1.0084703702443068E-3</v>
      </c>
      <c r="AI479" s="6">
        <f t="shared" si="109"/>
        <v>2696.8146201825161</v>
      </c>
      <c r="AJ479" s="6"/>
      <c r="AK479" s="9">
        <f t="shared" si="114"/>
        <v>0.90739359862377555</v>
      </c>
      <c r="AL479" s="9">
        <f t="shared" si="115"/>
        <v>-2949.2723317831542</v>
      </c>
      <c r="AM479" s="9">
        <f t="shared" si="116"/>
        <v>27.735989253404906</v>
      </c>
      <c r="AN479" s="6">
        <f t="shared" si="110"/>
        <v>-9.7178966412626452E-2</v>
      </c>
      <c r="AO479" s="6">
        <f t="shared" si="111"/>
        <v>3.3227308209224837</v>
      </c>
      <c r="AY479" s="6">
        <v>446768.34009999997</v>
      </c>
      <c r="AZ479" s="6">
        <v>24.557628999999999</v>
      </c>
      <c r="BA479" s="6">
        <v>15.984379000000001</v>
      </c>
      <c r="BB479" s="6">
        <v>10.826715</v>
      </c>
      <c r="BC479" s="6">
        <v>0.225915</v>
      </c>
      <c r="BD479" s="6">
        <v>21.382103000000001</v>
      </c>
      <c r="BE479" s="6">
        <v>85.819597999999999</v>
      </c>
      <c r="BF479" s="6">
        <v>16</v>
      </c>
      <c r="BG479" s="6">
        <v>51.043697999999999</v>
      </c>
    </row>
    <row r="480" spans="1:59" x14ac:dyDescent="0.25">
      <c r="A480" s="9">
        <v>18853.901000000002</v>
      </c>
      <c r="B480" s="9">
        <v>23.652384000000001</v>
      </c>
      <c r="C480" s="9">
        <v>12.948286</v>
      </c>
      <c r="D480" s="9">
        <v>-0.12324499999999999</v>
      </c>
      <c r="E480" s="9">
        <v>34.478282999999998</v>
      </c>
      <c r="F480" s="9">
        <v>21.959199000000002</v>
      </c>
      <c r="G480" s="9">
        <v>86.084209999999999</v>
      </c>
      <c r="H480" s="9">
        <v>13</v>
      </c>
      <c r="I480" s="9">
        <v>50.453754000000004</v>
      </c>
      <c r="L480" s="6">
        <f t="shared" si="117"/>
        <v>8.1692024297279082E-4</v>
      </c>
      <c r="M480" s="6">
        <f t="shared" si="118"/>
        <v>8588.1578736662323</v>
      </c>
      <c r="N480" s="6" t="s">
        <v>18</v>
      </c>
      <c r="O480" s="6">
        <f t="shared" si="119"/>
        <v>1.6284565740352439</v>
      </c>
      <c r="P480" s="9">
        <f t="shared" si="112"/>
        <v>-8050.3917075986428</v>
      </c>
      <c r="Q480" s="9">
        <f t="shared" si="113"/>
        <v>50.864387406535123</v>
      </c>
      <c r="R480" s="6">
        <f t="shared" si="120"/>
        <v>0.48763267914295072</v>
      </c>
      <c r="S480" s="6">
        <f t="shared" si="121"/>
        <v>3.9291630206567252</v>
      </c>
      <c r="AH480" s="6">
        <f t="shared" si="108"/>
        <v>1.0075026174771098E-3</v>
      </c>
      <c r="AI480" s="6">
        <f t="shared" si="109"/>
        <v>2707.2330128624521</v>
      </c>
      <c r="AJ480" s="6"/>
      <c r="AK480" s="9">
        <f t="shared" si="114"/>
        <v>0.90652284159222063</v>
      </c>
      <c r="AL480" s="9">
        <f t="shared" si="115"/>
        <v>-2960.6660245652365</v>
      </c>
      <c r="AM480" s="9">
        <f t="shared" si="116"/>
        <v>27.843139528120084</v>
      </c>
      <c r="AN480" s="6">
        <f t="shared" si="110"/>
        <v>-9.8139051540183084E-2</v>
      </c>
      <c r="AO480" s="6">
        <f t="shared" si="111"/>
        <v>3.3265865995147266</v>
      </c>
      <c r="AY480" s="6">
        <v>446770.35700000002</v>
      </c>
      <c r="AZ480" s="6">
        <v>24.557998000000001</v>
      </c>
      <c r="BA480" s="6">
        <v>15.96904</v>
      </c>
      <c r="BB480" s="6">
        <v>10.868541</v>
      </c>
      <c r="BC480" s="6">
        <v>0.23871100000000001</v>
      </c>
      <c r="BD480" s="6">
        <v>21.475401000000002</v>
      </c>
      <c r="BE480" s="6">
        <v>85.814725999999993</v>
      </c>
      <c r="BF480" s="6">
        <v>16</v>
      </c>
      <c r="BG480" s="6">
        <v>51.071309999999997</v>
      </c>
    </row>
    <row r="481" spans="1:59" x14ac:dyDescent="0.25">
      <c r="A481" s="9">
        <v>18854.95505</v>
      </c>
      <c r="B481" s="9">
        <v>23.733671000000001</v>
      </c>
      <c r="C481" s="9">
        <v>12.980498000000001</v>
      </c>
      <c r="D481" s="9">
        <v>-0.115282</v>
      </c>
      <c r="E481" s="9">
        <v>34.512332000000001</v>
      </c>
      <c r="F481" s="9">
        <v>21.95898</v>
      </c>
      <c r="G481" s="9">
        <v>86.085213999999993</v>
      </c>
      <c r="H481" s="9">
        <v>13</v>
      </c>
      <c r="I481" s="9">
        <v>50.433143000000001</v>
      </c>
      <c r="L481" s="6">
        <f t="shared" si="117"/>
        <v>8.1895253009300428E-4</v>
      </c>
      <c r="M481" s="6">
        <f t="shared" si="118"/>
        <v>8596.6391019060629</v>
      </c>
      <c r="N481" s="6" t="s">
        <v>18</v>
      </c>
      <c r="O481" s="6">
        <f t="shared" si="119"/>
        <v>1.6325077544897708</v>
      </c>
      <c r="P481" s="9">
        <f t="shared" si="112"/>
        <v>-8058.3418653037716</v>
      </c>
      <c r="Q481" s="9">
        <f t="shared" si="113"/>
        <v>50.914618490455553</v>
      </c>
      <c r="R481" s="6">
        <f t="shared" si="120"/>
        <v>0.49011733222747123</v>
      </c>
      <c r="S481" s="6">
        <f t="shared" si="121"/>
        <v>3.9301500825278066</v>
      </c>
      <c r="AH481" s="6">
        <f t="shared" si="108"/>
        <v>1.0047040902266657E-3</v>
      </c>
      <c r="AI481" s="6">
        <f t="shared" si="109"/>
        <v>2705.3376953589463</v>
      </c>
      <c r="AJ481" s="6"/>
      <c r="AK481" s="9">
        <f t="shared" si="114"/>
        <v>0.90400480458533061</v>
      </c>
      <c r="AL481" s="9">
        <f t="shared" si="115"/>
        <v>-2958.5932801388303</v>
      </c>
      <c r="AM481" s="9">
        <f t="shared" si="116"/>
        <v>27.823646714073611</v>
      </c>
      <c r="AN481" s="6">
        <f t="shared" si="110"/>
        <v>-0.10092060379730244</v>
      </c>
      <c r="AO481" s="6">
        <f t="shared" si="111"/>
        <v>3.3258862603660506</v>
      </c>
      <c r="AY481" s="6">
        <v>446771.93699999998</v>
      </c>
      <c r="AZ481" s="6">
        <v>24.460156999999999</v>
      </c>
      <c r="BA481" s="6">
        <v>15.924683</v>
      </c>
      <c r="BB481" s="6">
        <v>10.860932</v>
      </c>
      <c r="BC481" s="6">
        <v>0.24504400000000001</v>
      </c>
      <c r="BD481" s="6">
        <v>21.470452000000002</v>
      </c>
      <c r="BE481" s="6">
        <v>85.816269000000005</v>
      </c>
      <c r="BF481" s="6">
        <v>16</v>
      </c>
      <c r="BG481" s="6">
        <v>51.145032</v>
      </c>
    </row>
    <row r="482" spans="1:59" x14ac:dyDescent="0.25">
      <c r="A482" s="9">
        <v>18855.370989999999</v>
      </c>
      <c r="B482" s="9">
        <v>23.672706999999999</v>
      </c>
      <c r="C482" s="9">
        <v>12.957246</v>
      </c>
      <c r="D482" s="9">
        <v>-0.109657</v>
      </c>
      <c r="E482" s="9">
        <v>34.516057000000004</v>
      </c>
      <c r="F482" s="9">
        <v>21.881114</v>
      </c>
      <c r="G482" s="9">
        <v>86.082730999999995</v>
      </c>
      <c r="H482" s="9">
        <v>13</v>
      </c>
      <c r="I482" s="9">
        <v>50.460737000000002</v>
      </c>
      <c r="L482" s="6">
        <f t="shared" si="117"/>
        <v>8.1748553828500713E-4</v>
      </c>
      <c r="M482" s="6">
        <f t="shared" si="118"/>
        <v>8597.5669580896047</v>
      </c>
      <c r="N482" s="6" t="s">
        <v>18</v>
      </c>
      <c r="O482" s="6">
        <f t="shared" si="119"/>
        <v>1.6295834390815793</v>
      </c>
      <c r="P482" s="9">
        <f t="shared" si="112"/>
        <v>-8059.2116217562852</v>
      </c>
      <c r="Q482" s="9">
        <f t="shared" si="113"/>
        <v>50.92011382916165</v>
      </c>
      <c r="R482" s="6">
        <f t="shared" si="120"/>
        <v>0.4883244233122877</v>
      </c>
      <c r="S482" s="6">
        <f t="shared" si="121"/>
        <v>3.9302580091376429</v>
      </c>
      <c r="AH482" s="6">
        <f t="shared" si="108"/>
        <v>1.003831541770421E-3</v>
      </c>
      <c r="AI482" s="6">
        <f t="shared" si="109"/>
        <v>2705.3979748747629</v>
      </c>
      <c r="AJ482" s="6"/>
      <c r="AK482" s="9">
        <f t="shared" si="114"/>
        <v>0.9032197097456145</v>
      </c>
      <c r="AL482" s="9">
        <f t="shared" si="115"/>
        <v>-2958.6592026189446</v>
      </c>
      <c r="AM482" s="9">
        <f t="shared" si="116"/>
        <v>27.824266672149474</v>
      </c>
      <c r="AN482" s="6">
        <f t="shared" si="110"/>
        <v>-0.1017894442572214</v>
      </c>
      <c r="AO482" s="6">
        <f t="shared" si="111"/>
        <v>3.3259085418151888</v>
      </c>
      <c r="AY482" s="6">
        <v>446772.41409999999</v>
      </c>
      <c r="AZ482" s="6">
        <v>24.565391999999999</v>
      </c>
      <c r="BA482" s="6">
        <v>15.910852999999999</v>
      </c>
      <c r="BB482" s="6">
        <v>10.861174</v>
      </c>
      <c r="BC482" s="6">
        <v>0.25104199999999999</v>
      </c>
      <c r="BD482" s="6">
        <v>21.436021</v>
      </c>
      <c r="BE482" s="6">
        <v>85.818222000000006</v>
      </c>
      <c r="BF482" s="6">
        <v>16</v>
      </c>
      <c r="BG482" s="6">
        <v>51.172080000000001</v>
      </c>
    </row>
    <row r="483" spans="1:59" x14ac:dyDescent="0.25">
      <c r="A483" s="9">
        <v>18856.55171</v>
      </c>
      <c r="B483" s="9">
        <v>23.682514000000001</v>
      </c>
      <c r="C483" s="9">
        <v>12.953877</v>
      </c>
      <c r="D483" s="9">
        <v>-8.0021999999999996E-2</v>
      </c>
      <c r="E483" s="9">
        <v>34.491377</v>
      </c>
      <c r="F483" s="9">
        <v>21.918272999999999</v>
      </c>
      <c r="G483" s="9">
        <v>86.088635999999994</v>
      </c>
      <c r="H483" s="9">
        <v>13</v>
      </c>
      <c r="I483" s="9">
        <v>50.485152999999997</v>
      </c>
      <c r="L483" s="6">
        <f t="shared" si="117"/>
        <v>8.1727298472397398E-4</v>
      </c>
      <c r="M483" s="6">
        <f t="shared" si="118"/>
        <v>8591.4194438319446</v>
      </c>
      <c r="N483" s="6" t="s">
        <v>18</v>
      </c>
      <c r="O483" s="6">
        <f t="shared" si="119"/>
        <v>1.6291597327935097</v>
      </c>
      <c r="P483" s="9">
        <f t="shared" si="112"/>
        <v>-8053.4490474615159</v>
      </c>
      <c r="Q483" s="9">
        <f t="shared" si="113"/>
        <v>50.883704444123723</v>
      </c>
      <c r="R483" s="6">
        <f t="shared" si="120"/>
        <v>0.48806438054849205</v>
      </c>
      <c r="S483" s="6">
        <f t="shared" si="121"/>
        <v>3.9295427238525167</v>
      </c>
      <c r="AH483" s="6">
        <f t="shared" si="108"/>
        <v>1.00906847287375E-3</v>
      </c>
      <c r="AI483" s="6">
        <f t="shared" si="109"/>
        <v>2703.3589330711488</v>
      </c>
      <c r="AJ483" s="6"/>
      <c r="AK483" s="9">
        <f t="shared" si="114"/>
        <v>0.90793175473950294</v>
      </c>
      <c r="AL483" s="9">
        <f t="shared" si="115"/>
        <v>-2956.4292793866457</v>
      </c>
      <c r="AM483" s="9">
        <f t="shared" si="116"/>
        <v>27.803295693599804</v>
      </c>
      <c r="AN483" s="6">
        <f t="shared" si="110"/>
        <v>-9.6586063184017468E-2</v>
      </c>
      <c r="AO483" s="6">
        <f t="shared" si="111"/>
        <v>3.3251545637995696</v>
      </c>
      <c r="AY483" s="6">
        <v>446773.81640000001</v>
      </c>
      <c r="AZ483" s="6">
        <v>24.541394</v>
      </c>
      <c r="BA483" s="6">
        <v>15.993859</v>
      </c>
      <c r="BB483" s="6">
        <v>10.852988</v>
      </c>
      <c r="BC483" s="6">
        <v>0.25998300000000002</v>
      </c>
      <c r="BD483" s="6">
        <v>21.404316999999999</v>
      </c>
      <c r="BE483" s="6">
        <v>85.813833000000002</v>
      </c>
      <c r="BF483" s="6">
        <v>16</v>
      </c>
      <c r="BG483" s="6">
        <v>51.113179000000002</v>
      </c>
    </row>
    <row r="484" spans="1:59" x14ac:dyDescent="0.25">
      <c r="A484" s="9">
        <v>18857.29002</v>
      </c>
      <c r="B484" s="9">
        <v>23.685099999999998</v>
      </c>
      <c r="C484" s="9">
        <v>12.964757000000001</v>
      </c>
      <c r="D484" s="9">
        <v>-6.8603999999999998E-2</v>
      </c>
      <c r="E484" s="9">
        <v>34.457234999999997</v>
      </c>
      <c r="F484" s="9">
        <v>21.835004000000001</v>
      </c>
      <c r="G484" s="9">
        <v>86.091899999999995</v>
      </c>
      <c r="H484" s="9">
        <v>13</v>
      </c>
      <c r="I484" s="9">
        <v>50.484014999999999</v>
      </c>
      <c r="L484" s="6">
        <f t="shared" si="117"/>
        <v>8.1795941474595095E-4</v>
      </c>
      <c r="M484" s="6">
        <f t="shared" si="118"/>
        <v>8582.9150503236397</v>
      </c>
      <c r="N484" s="6" t="s">
        <v>18</v>
      </c>
      <c r="O484" s="6">
        <f t="shared" si="119"/>
        <v>1.6305280689212029</v>
      </c>
      <c r="P484" s="9">
        <f t="shared" si="112"/>
        <v>-8045.4771750315331</v>
      </c>
      <c r="Q484" s="9">
        <f t="shared" si="113"/>
        <v>50.833336161142988</v>
      </c>
      <c r="R484" s="6">
        <f t="shared" si="120"/>
        <v>0.48890393101546964</v>
      </c>
      <c r="S484" s="6">
        <f t="shared" si="121"/>
        <v>3.9285523630083974</v>
      </c>
      <c r="AH484" s="6">
        <f t="shared" si="108"/>
        <v>1.0119235927464104E-3</v>
      </c>
      <c r="AI484" s="6">
        <f t="shared" si="109"/>
        <v>2707.0382253361358</v>
      </c>
      <c r="AJ484" s="6"/>
      <c r="AK484" s="9">
        <f t="shared" si="114"/>
        <v>0.91050071221430495</v>
      </c>
      <c r="AL484" s="9">
        <f t="shared" si="115"/>
        <v>-2960.4530023361067</v>
      </c>
      <c r="AM484" s="9">
        <f t="shared" si="116"/>
        <v>27.841136192519567</v>
      </c>
      <c r="AN484" s="6">
        <f t="shared" si="110"/>
        <v>-9.3760597591490996E-2</v>
      </c>
      <c r="AO484" s="6">
        <f t="shared" si="111"/>
        <v>3.326514646146367</v>
      </c>
      <c r="AY484" s="6">
        <v>446774.83809999999</v>
      </c>
      <c r="AZ484" s="6">
        <v>24.587543</v>
      </c>
      <c r="BA484" s="6">
        <v>16.039113</v>
      </c>
      <c r="BB484" s="6">
        <v>10.867759</v>
      </c>
      <c r="BC484" s="6">
        <v>0.28067700000000001</v>
      </c>
      <c r="BD484" s="6">
        <v>21.492664999999999</v>
      </c>
      <c r="BE484" s="6">
        <v>85.817301999999998</v>
      </c>
      <c r="BF484" s="6">
        <v>16</v>
      </c>
      <c r="BG484" s="6">
        <v>51.058506999999999</v>
      </c>
    </row>
    <row r="485" spans="1:59" x14ac:dyDescent="0.25">
      <c r="A485" s="9">
        <v>18858.21488</v>
      </c>
      <c r="B485" s="9">
        <v>23.655709999999999</v>
      </c>
      <c r="C485" s="9">
        <v>12.94946</v>
      </c>
      <c r="D485" s="9">
        <v>-6.1032000000000003E-2</v>
      </c>
      <c r="E485" s="9">
        <v>34.46096</v>
      </c>
      <c r="F485" s="9">
        <v>21.899988</v>
      </c>
      <c r="G485" s="9">
        <v>86.091249000000005</v>
      </c>
      <c r="H485" s="9">
        <v>13</v>
      </c>
      <c r="I485" s="9">
        <v>50.514175999999999</v>
      </c>
      <c r="L485" s="6">
        <f t="shared" si="117"/>
        <v>8.1699431180052987E-4</v>
      </c>
      <c r="M485" s="6">
        <f t="shared" si="118"/>
        <v>8583.8429065071796</v>
      </c>
      <c r="N485" s="6" t="s">
        <v>18</v>
      </c>
      <c r="O485" s="6">
        <f t="shared" si="119"/>
        <v>1.628604223540199</v>
      </c>
      <c r="P485" s="9">
        <f t="shared" si="112"/>
        <v>-8046.3469314840459</v>
      </c>
      <c r="Q485" s="9">
        <f t="shared" si="113"/>
        <v>50.838831499849071</v>
      </c>
      <c r="R485" s="6">
        <f t="shared" si="120"/>
        <v>0.48772334340391021</v>
      </c>
      <c r="S485" s="6">
        <f t="shared" si="121"/>
        <v>3.9286604621831835</v>
      </c>
      <c r="AH485" s="6">
        <f t="shared" si="108"/>
        <v>1.0153863419887087E-3</v>
      </c>
      <c r="AI485" s="6">
        <f t="shared" si="109"/>
        <v>2707.226038373019</v>
      </c>
      <c r="AJ485" s="6"/>
      <c r="AK485" s="9">
        <f t="shared" si="114"/>
        <v>0.91361639770077063</v>
      </c>
      <c r="AL485" s="9">
        <f t="shared" si="115"/>
        <v>-2960.6583971708433</v>
      </c>
      <c r="AM485" s="9">
        <f t="shared" si="116"/>
        <v>27.843067797433623</v>
      </c>
      <c r="AN485" s="6">
        <f t="shared" si="110"/>
        <v>-9.0344491794909929E-2</v>
      </c>
      <c r="AO485" s="6">
        <f t="shared" si="111"/>
        <v>3.3265840232686541</v>
      </c>
      <c r="AY485" s="6">
        <v>446776.6985</v>
      </c>
      <c r="AZ485" s="6">
        <v>24.474567</v>
      </c>
      <c r="BA485" s="6">
        <v>16.093997999999999</v>
      </c>
      <c r="BB485" s="6">
        <v>10.868513</v>
      </c>
      <c r="BC485" s="6">
        <v>0.30548700000000001</v>
      </c>
      <c r="BD485" s="6">
        <v>21.529315</v>
      </c>
      <c r="BE485" s="6">
        <v>85.816753000000006</v>
      </c>
      <c r="BF485" s="6">
        <v>16</v>
      </c>
      <c r="BG485" s="6">
        <v>50.968682000000001</v>
      </c>
    </row>
    <row r="486" spans="1:59" x14ac:dyDescent="0.25">
      <c r="A486" s="9">
        <v>18860.51899</v>
      </c>
      <c r="B486" s="9">
        <v>23.594571999999999</v>
      </c>
      <c r="C486" s="9">
        <v>12.937172</v>
      </c>
      <c r="D486" s="9">
        <v>-5.6933999999999998E-2</v>
      </c>
      <c r="E486" s="9">
        <v>34.484188000000003</v>
      </c>
      <c r="F486" s="9">
        <v>21.886075999999999</v>
      </c>
      <c r="G486" s="9">
        <v>86.087175999999999</v>
      </c>
      <c r="H486" s="9">
        <v>13</v>
      </c>
      <c r="I486" s="9">
        <v>50.573332000000001</v>
      </c>
      <c r="L486" s="6">
        <f t="shared" si="117"/>
        <v>8.1621904965806181E-4</v>
      </c>
      <c r="M486" s="6">
        <f t="shared" si="118"/>
        <v>8589.6287436699404</v>
      </c>
      <c r="N486" s="6" t="s">
        <v>18</v>
      </c>
      <c r="O486" s="6">
        <f t="shared" si="119"/>
        <v>1.6270588086195104</v>
      </c>
      <c r="P486" s="9">
        <f t="shared" si="112"/>
        <v>-8051.7704758810842</v>
      </c>
      <c r="Q486" s="9">
        <f t="shared" si="113"/>
        <v>50.873098809235664</v>
      </c>
      <c r="R486" s="6">
        <f t="shared" si="120"/>
        <v>0.48677397301668224</v>
      </c>
      <c r="S486" s="6">
        <f t="shared" si="121"/>
        <v>3.9293342732214556</v>
      </c>
      <c r="AH486" s="6">
        <f t="shared" si="108"/>
        <v>1.0157824272532283E-3</v>
      </c>
      <c r="AI486" s="6">
        <f t="shared" si="109"/>
        <v>2705.0940864065969</v>
      </c>
      <c r="AJ486" s="6"/>
      <c r="AK486" s="9">
        <f t="shared" si="114"/>
        <v>0.91397278420863315</v>
      </c>
      <c r="AL486" s="9">
        <f t="shared" si="115"/>
        <v>-2958.3268661489469</v>
      </c>
      <c r="AM486" s="9">
        <f t="shared" si="116"/>
        <v>27.821141263667851</v>
      </c>
      <c r="AN486" s="6">
        <f t="shared" si="110"/>
        <v>-8.9954484548305916E-2</v>
      </c>
      <c r="AO486" s="6">
        <f t="shared" si="111"/>
        <v>3.3257962087907456</v>
      </c>
      <c r="AY486" s="6">
        <v>446777.15909999999</v>
      </c>
      <c r="AZ486" s="6">
        <v>24.531794999999999</v>
      </c>
      <c r="BA486" s="6">
        <v>16.100276000000001</v>
      </c>
      <c r="BB486" s="6">
        <v>10.859954</v>
      </c>
      <c r="BC486" s="6">
        <v>0.31372</v>
      </c>
      <c r="BD486" s="6">
        <v>21.458974999999999</v>
      </c>
      <c r="BE486" s="6">
        <v>85.815134999999998</v>
      </c>
      <c r="BF486" s="6">
        <v>16</v>
      </c>
      <c r="BG486" s="6">
        <v>50.947550999999997</v>
      </c>
    </row>
    <row r="487" spans="1:59" x14ac:dyDescent="0.25">
      <c r="A487" s="9">
        <v>18861.244070000001</v>
      </c>
      <c r="B487" s="9">
        <v>23.739614</v>
      </c>
      <c r="C487" s="9">
        <v>12.93656</v>
      </c>
      <c r="D487" s="9">
        <v>-7.0810999999999999E-2</v>
      </c>
      <c r="E487" s="9">
        <v>34.486274000000002</v>
      </c>
      <c r="F487" s="9">
        <v>21.946767999999999</v>
      </c>
      <c r="G487" s="9">
        <v>86.091443999999996</v>
      </c>
      <c r="H487" s="9">
        <v>13</v>
      </c>
      <c r="I487" s="9">
        <v>50.589046000000003</v>
      </c>
      <c r="L487" s="6">
        <f t="shared" si="117"/>
        <v>8.1618043796932553E-4</v>
      </c>
      <c r="M487" s="6">
        <f t="shared" si="118"/>
        <v>8590.1483431327215</v>
      </c>
      <c r="N487" s="6" t="s">
        <v>18</v>
      </c>
      <c r="O487" s="6">
        <f t="shared" si="119"/>
        <v>1.6269818397123275</v>
      </c>
      <c r="P487" s="9">
        <f t="shared" si="112"/>
        <v>-8052.2575394944897</v>
      </c>
      <c r="Q487" s="9">
        <f t="shared" si="113"/>
        <v>50.876176198911061</v>
      </c>
      <c r="R487" s="6">
        <f t="shared" si="120"/>
        <v>0.48672666635059203</v>
      </c>
      <c r="S487" s="6">
        <f t="shared" si="121"/>
        <v>3.9293947628844252</v>
      </c>
      <c r="AH487" s="6">
        <f t="shared" si="108"/>
        <v>1.0203662403797645E-3</v>
      </c>
      <c r="AI487" s="6">
        <f t="shared" si="109"/>
        <v>2710.8936234593139</v>
      </c>
      <c r="AJ487" s="6"/>
      <c r="AK487" s="9">
        <f t="shared" si="114"/>
        <v>0.91809717180695105</v>
      </c>
      <c r="AL487" s="9">
        <f t="shared" si="115"/>
        <v>-2964.6693169940004</v>
      </c>
      <c r="AM487" s="9">
        <f t="shared" si="116"/>
        <v>27.880787891272529</v>
      </c>
      <c r="AN487" s="6">
        <f t="shared" si="110"/>
        <v>-8.5452042321977409E-2</v>
      </c>
      <c r="AO487" s="6">
        <f t="shared" si="111"/>
        <v>3.3279378455816992</v>
      </c>
      <c r="AY487" s="6">
        <v>446779.38909999997</v>
      </c>
      <c r="AZ487" s="6">
        <v>24.491551000000001</v>
      </c>
      <c r="BA487" s="6">
        <v>16.172930000000001</v>
      </c>
      <c r="BB487" s="6">
        <v>10.883236999999999</v>
      </c>
      <c r="BC487" s="6">
        <v>0.33305400000000002</v>
      </c>
      <c r="BD487" s="6">
        <v>21.470082000000001</v>
      </c>
      <c r="BE487" s="6">
        <v>85.812084999999996</v>
      </c>
      <c r="BF487" s="6">
        <v>16</v>
      </c>
      <c r="BG487" s="6">
        <v>50.777841000000002</v>
      </c>
    </row>
    <row r="488" spans="1:59" x14ac:dyDescent="0.25">
      <c r="A488" s="9">
        <v>18863.28599</v>
      </c>
      <c r="B488" s="9">
        <v>23.725204000000002</v>
      </c>
      <c r="C488" s="9">
        <v>12.953626</v>
      </c>
      <c r="D488" s="9">
        <v>-0.102197</v>
      </c>
      <c r="E488" s="9">
        <v>34.496760000000002</v>
      </c>
      <c r="F488" s="9">
        <v>21.893108000000002</v>
      </c>
      <c r="G488" s="9">
        <v>86.089082000000005</v>
      </c>
      <c r="H488" s="9">
        <v>13</v>
      </c>
      <c r="I488" s="9">
        <v>50.604140999999998</v>
      </c>
      <c r="L488" s="6">
        <f t="shared" si="117"/>
        <v>8.1725714888431259E-4</v>
      </c>
      <c r="M488" s="6">
        <f t="shared" si="118"/>
        <v>8592.7602894255015</v>
      </c>
      <c r="N488" s="6" t="s">
        <v>18</v>
      </c>
      <c r="O488" s="6">
        <f t="shared" si="119"/>
        <v>1.6291281654802698</v>
      </c>
      <c r="P488" s="9">
        <f t="shared" si="112"/>
        <v>-8054.7059330947714</v>
      </c>
      <c r="Q488" s="9">
        <f t="shared" si="113"/>
        <v>50.89164576177604</v>
      </c>
      <c r="R488" s="6">
        <f t="shared" si="120"/>
        <v>0.48804500392234579</v>
      </c>
      <c r="S488" s="6">
        <f t="shared" si="121"/>
        <v>3.9296987796686325</v>
      </c>
      <c r="AH488" s="6">
        <f t="shared" si="108"/>
        <v>1.0210267400029332E-3</v>
      </c>
      <c r="AI488" s="6">
        <f t="shared" si="109"/>
        <v>2716.34069970674</v>
      </c>
      <c r="AJ488" s="6"/>
      <c r="AK488" s="9">
        <f t="shared" si="114"/>
        <v>0.918691471002684</v>
      </c>
      <c r="AL488" s="9">
        <f t="shared" si="115"/>
        <v>-2970.6263120152448</v>
      </c>
      <c r="AM488" s="9">
        <f t="shared" si="116"/>
        <v>27.936809557400569</v>
      </c>
      <c r="AN488" s="6">
        <f t="shared" si="110"/>
        <v>-8.480493551543454E-2</v>
      </c>
      <c r="AO488" s="6">
        <f t="shared" si="111"/>
        <v>3.3299451582393336</v>
      </c>
      <c r="AY488" s="6">
        <v>446779.67300000001</v>
      </c>
      <c r="AZ488" s="6">
        <v>24.613945000000001</v>
      </c>
      <c r="BA488" s="6">
        <v>16.183399000000001</v>
      </c>
      <c r="BB488" s="6">
        <v>10.905105000000001</v>
      </c>
      <c r="BC488" s="6">
        <v>0.33877299999999999</v>
      </c>
      <c r="BD488" s="6">
        <v>21.375167000000001</v>
      </c>
      <c r="BE488" s="6">
        <v>85.811145999999994</v>
      </c>
      <c r="BF488" s="6">
        <v>16</v>
      </c>
      <c r="BG488" s="6">
        <v>50.750622</v>
      </c>
    </row>
    <row r="489" spans="1:59" x14ac:dyDescent="0.25">
      <c r="A489" s="9">
        <v>18863.875</v>
      </c>
      <c r="B489" s="9">
        <v>23.674215</v>
      </c>
      <c r="C489" s="9">
        <v>12.970741</v>
      </c>
      <c r="D489" s="9">
        <v>-0.11004800000000001</v>
      </c>
      <c r="E489" s="9">
        <v>34.492085000000003</v>
      </c>
      <c r="F489" s="9">
        <v>21.943286000000001</v>
      </c>
      <c r="G489" s="9">
        <v>86.089574999999996</v>
      </c>
      <c r="H489" s="9">
        <v>13</v>
      </c>
      <c r="I489" s="9">
        <v>50.594137000000003</v>
      </c>
      <c r="L489" s="6">
        <f t="shared" si="117"/>
        <v>8.1833695125803829E-4</v>
      </c>
      <c r="M489" s="6">
        <f t="shared" si="118"/>
        <v>8591.5957987790462</v>
      </c>
      <c r="N489" s="6" t="s">
        <v>18</v>
      </c>
      <c r="O489" s="6">
        <f t="shared" si="119"/>
        <v>1.6312806537914342</v>
      </c>
      <c r="P489" s="9">
        <f t="shared" si="112"/>
        <v>-8053.6143595604108</v>
      </c>
      <c r="Q489" s="9">
        <f t="shared" si="113"/>
        <v>50.884748927292563</v>
      </c>
      <c r="R489" s="6">
        <f t="shared" si="120"/>
        <v>0.48936538350858816</v>
      </c>
      <c r="S489" s="6">
        <f t="shared" si="121"/>
        <v>3.9295632505115012</v>
      </c>
      <c r="AH489" s="6">
        <f t="shared" si="108"/>
        <v>1.0178051876332469E-3</v>
      </c>
      <c r="AI489" s="6">
        <f t="shared" si="109"/>
        <v>2737.3164766774617</v>
      </c>
      <c r="AJ489" s="6"/>
      <c r="AK489" s="9">
        <f t="shared" si="114"/>
        <v>0.91579280775571481</v>
      </c>
      <c r="AL489" s="9">
        <f t="shared" si="115"/>
        <v>-2993.565700653392</v>
      </c>
      <c r="AM489" s="9">
        <f t="shared" si="116"/>
        <v>28.152539596939729</v>
      </c>
      <c r="AN489" s="6">
        <f t="shared" si="110"/>
        <v>-8.7965132299792248E-2</v>
      </c>
      <c r="AO489" s="6">
        <f t="shared" si="111"/>
        <v>3.3376375671039846</v>
      </c>
      <c r="AY489" s="6">
        <v>446782.55209999997</v>
      </c>
      <c r="AZ489" s="6">
        <v>24.433592000000001</v>
      </c>
      <c r="BA489" s="6">
        <v>16.132337</v>
      </c>
      <c r="BB489" s="6">
        <v>10.989315</v>
      </c>
      <c r="BC489" s="6">
        <v>0.361981</v>
      </c>
      <c r="BD489" s="6">
        <v>21.385669</v>
      </c>
      <c r="BE489" s="6">
        <v>85.816064999999995</v>
      </c>
      <c r="BF489" s="6">
        <v>16</v>
      </c>
      <c r="BG489" s="6">
        <v>50.653441000000001</v>
      </c>
    </row>
    <row r="490" spans="1:59" x14ac:dyDescent="0.25">
      <c r="A490" s="9">
        <v>18865.939020000002</v>
      </c>
      <c r="B490" s="9">
        <v>23.616942999999999</v>
      </c>
      <c r="C490" s="9">
        <v>12.976525000000001</v>
      </c>
      <c r="D490" s="9">
        <v>-0.129857</v>
      </c>
      <c r="E490" s="9">
        <v>34.542898000000001</v>
      </c>
      <c r="F490" s="9">
        <v>21.86017</v>
      </c>
      <c r="G490" s="9">
        <v>86.079802999999998</v>
      </c>
      <c r="H490" s="9">
        <v>13</v>
      </c>
      <c r="I490" s="9">
        <v>50.602735000000003</v>
      </c>
      <c r="L490" s="6">
        <f t="shared" si="117"/>
        <v>8.1870186957119231E-4</v>
      </c>
      <c r="M490" s="6">
        <f t="shared" si="118"/>
        <v>8604.2527534781693</v>
      </c>
      <c r="N490" s="6" t="s">
        <v>18</v>
      </c>
      <c r="O490" s="6">
        <f t="shared" si="119"/>
        <v>1.6320080854240242</v>
      </c>
      <c r="P490" s="9">
        <f t="shared" si="112"/>
        <v>-8065.4787715393413</v>
      </c>
      <c r="Q490" s="9">
        <f t="shared" si="113"/>
        <v>50.959711248278445</v>
      </c>
      <c r="R490" s="6">
        <f t="shared" si="120"/>
        <v>0.48981121083357915</v>
      </c>
      <c r="S490" s="6">
        <f t="shared" si="121"/>
        <v>3.9310353450052808</v>
      </c>
      <c r="AH490" s="6">
        <f t="shared" si="108"/>
        <v>1.017544432552288E-3</v>
      </c>
      <c r="AI490" s="6">
        <f t="shared" si="109"/>
        <v>2742.8098834618381</v>
      </c>
      <c r="AJ490" s="6"/>
      <c r="AK490" s="9">
        <f t="shared" si="114"/>
        <v>0.91555818758416385</v>
      </c>
      <c r="AL490" s="9">
        <f t="shared" si="115"/>
        <v>-2999.5733633659647</v>
      </c>
      <c r="AM490" s="9">
        <f t="shared" si="116"/>
        <v>28.209037759770712</v>
      </c>
      <c r="AN490" s="6">
        <f t="shared" si="110"/>
        <v>-8.8221358630442767E-2</v>
      </c>
      <c r="AO490" s="6">
        <f t="shared" si="111"/>
        <v>3.3396424145339112</v>
      </c>
      <c r="AY490" s="6">
        <v>446782.91600000003</v>
      </c>
      <c r="AZ490" s="6">
        <v>24.581647</v>
      </c>
      <c r="BA490" s="6">
        <v>16.128204</v>
      </c>
      <c r="BB490" s="6">
        <v>11.011369</v>
      </c>
      <c r="BC490" s="6">
        <v>0.36609799999999998</v>
      </c>
      <c r="BD490" s="6">
        <v>21.385669</v>
      </c>
      <c r="BE490" s="6">
        <v>85.816064999999995</v>
      </c>
      <c r="BF490" s="6">
        <v>16</v>
      </c>
      <c r="BG490" s="6">
        <v>50.641942</v>
      </c>
    </row>
    <row r="491" spans="1:59" x14ac:dyDescent="0.25">
      <c r="A491" s="9">
        <v>18867.108</v>
      </c>
      <c r="B491" s="9">
        <v>23.688625999999999</v>
      </c>
      <c r="C491" s="9">
        <v>12.950281</v>
      </c>
      <c r="D491" s="9">
        <v>-0.14632300000000001</v>
      </c>
      <c r="E491" s="9">
        <v>34.498902000000001</v>
      </c>
      <c r="F491" s="9">
        <v>21.956019999999999</v>
      </c>
      <c r="G491" s="9">
        <v>86.085744000000005</v>
      </c>
      <c r="H491" s="9">
        <v>13</v>
      </c>
      <c r="I491" s="9">
        <v>50.641865000000003</v>
      </c>
      <c r="L491" s="6">
        <f t="shared" si="117"/>
        <v>8.1704610950715149E-4</v>
      </c>
      <c r="M491" s="6">
        <f t="shared" si="118"/>
        <v>8593.2938378671515</v>
      </c>
      <c r="N491" s="6" t="s">
        <v>18</v>
      </c>
      <c r="O491" s="6">
        <f t="shared" si="119"/>
        <v>1.6287074775807171</v>
      </c>
      <c r="P491" s="9">
        <f t="shared" si="112"/>
        <v>-8055.2060722414244</v>
      </c>
      <c r="Q491" s="9">
        <f t="shared" si="113"/>
        <v>50.894805765939381</v>
      </c>
      <c r="R491" s="6">
        <f t="shared" si="120"/>
        <v>0.48778674172131237</v>
      </c>
      <c r="S491" s="6">
        <f t="shared" si="121"/>
        <v>3.9297608705287996</v>
      </c>
      <c r="AH491" s="6">
        <f t="shared" si="108"/>
        <v>1.0150848932161899E-3</v>
      </c>
      <c r="AI491" s="6">
        <f t="shared" si="109"/>
        <v>2736.9846902515624</v>
      </c>
      <c r="AJ491" s="6"/>
      <c r="AK491" s="9">
        <f t="shared" si="114"/>
        <v>0.91334516247704234</v>
      </c>
      <c r="AL491" s="9">
        <f t="shared" si="115"/>
        <v>-2993.2028546058204</v>
      </c>
      <c r="AM491" s="9">
        <f t="shared" si="116"/>
        <v>28.149127265712249</v>
      </c>
      <c r="AN491" s="6">
        <f t="shared" si="110"/>
        <v>-9.0641416734802666E-2</v>
      </c>
      <c r="AO491" s="6">
        <f t="shared" si="111"/>
        <v>3.3375163511108603</v>
      </c>
      <c r="AY491" s="6">
        <v>446786.1594</v>
      </c>
      <c r="AZ491" s="6">
        <v>24.543998999999999</v>
      </c>
      <c r="BA491" s="6">
        <v>16.089220000000001</v>
      </c>
      <c r="BB491" s="6">
        <v>10.987983</v>
      </c>
      <c r="BC491" s="6">
        <v>0.34991100000000003</v>
      </c>
      <c r="BD491" s="6">
        <v>21.426901000000001</v>
      </c>
      <c r="BE491" s="6">
        <v>85.812792000000002</v>
      </c>
      <c r="BF491" s="6">
        <v>16</v>
      </c>
      <c r="BG491" s="6">
        <v>50.581282999999999</v>
      </c>
    </row>
    <row r="492" spans="1:59" x14ac:dyDescent="0.25">
      <c r="A492" s="9">
        <v>18867.535059999998</v>
      </c>
      <c r="B492" s="9">
        <v>23.567056999999998</v>
      </c>
      <c r="C492" s="9">
        <v>12.956065000000001</v>
      </c>
      <c r="D492" s="9">
        <v>-0.14677899999999999</v>
      </c>
      <c r="E492" s="9">
        <v>34.539414999999998</v>
      </c>
      <c r="F492" s="9">
        <v>21.869793000000001</v>
      </c>
      <c r="G492" s="9">
        <v>86.085594999999998</v>
      </c>
      <c r="H492" s="9">
        <v>13</v>
      </c>
      <c r="I492" s="9">
        <v>50.643346999999999</v>
      </c>
      <c r="L492" s="6">
        <f t="shared" si="117"/>
        <v>8.174110278203054E-4</v>
      </c>
      <c r="M492" s="6">
        <f t="shared" si="118"/>
        <v>8603.385176810445</v>
      </c>
      <c r="N492" s="6" t="s">
        <v>18</v>
      </c>
      <c r="O492" s="6">
        <f t="shared" si="119"/>
        <v>1.6294349092133069</v>
      </c>
      <c r="P492" s="9">
        <f t="shared" si="112"/>
        <v>-8064.6655200697842</v>
      </c>
      <c r="Q492" s="9">
        <f t="shared" si="113"/>
        <v>50.954572922180915</v>
      </c>
      <c r="R492" s="6">
        <f t="shared" si="120"/>
        <v>0.48823327324653065</v>
      </c>
      <c r="S492" s="6">
        <f t="shared" si="121"/>
        <v>3.9309345087752332</v>
      </c>
      <c r="AH492" s="6">
        <f t="shared" si="108"/>
        <v>1.0141478026724007E-3</v>
      </c>
      <c r="AI492" s="6">
        <f t="shared" si="109"/>
        <v>2740.3623358485579</v>
      </c>
      <c r="AJ492" s="6"/>
      <c r="AK492" s="9">
        <f t="shared" si="114"/>
        <v>0.91250199446154656</v>
      </c>
      <c r="AL492" s="9">
        <f t="shared" si="115"/>
        <v>-2996.8966927477668</v>
      </c>
      <c r="AM492" s="9">
        <f t="shared" si="116"/>
        <v>28.183865412442461</v>
      </c>
      <c r="AN492" s="6">
        <f t="shared" si="110"/>
        <v>-9.156500781659524E-2</v>
      </c>
      <c r="AO492" s="6">
        <f t="shared" si="111"/>
        <v>3.3387496657097113</v>
      </c>
      <c r="AY492" s="6">
        <v>446786.68609999999</v>
      </c>
      <c r="AZ492" s="6">
        <v>24.621528999999999</v>
      </c>
      <c r="BA492" s="6">
        <v>16.074366999999999</v>
      </c>
      <c r="BB492" s="6">
        <v>11.001543</v>
      </c>
      <c r="BC492" s="6">
        <v>0.34301999999999999</v>
      </c>
      <c r="BD492" s="6">
        <v>21.481558</v>
      </c>
      <c r="BE492" s="6">
        <v>85.818147999999994</v>
      </c>
      <c r="BF492" s="6">
        <v>16</v>
      </c>
      <c r="BG492" s="6">
        <v>50.581612999999997</v>
      </c>
    </row>
    <row r="493" spans="1:59" x14ac:dyDescent="0.25">
      <c r="A493" s="9">
        <v>18869.598000000002</v>
      </c>
      <c r="B493" s="9">
        <v>23.689565000000002</v>
      </c>
      <c r="C493" s="9">
        <v>12.937859</v>
      </c>
      <c r="D493" s="9">
        <v>-0.154611</v>
      </c>
      <c r="E493" s="9">
        <v>34.522055000000002</v>
      </c>
      <c r="F493" s="9">
        <v>21.868463999999999</v>
      </c>
      <c r="G493" s="9">
        <v>86.085836999999998</v>
      </c>
      <c r="H493" s="9">
        <v>13</v>
      </c>
      <c r="I493" s="9">
        <v>50.695639</v>
      </c>
      <c r="L493" s="6">
        <f t="shared" si="117"/>
        <v>8.16262393171398E-4</v>
      </c>
      <c r="M493" s="6">
        <f t="shared" si="118"/>
        <v>8599.0609933617852</v>
      </c>
      <c r="N493" s="6" t="s">
        <v>18</v>
      </c>
      <c r="O493" s="6">
        <f t="shared" si="119"/>
        <v>1.6271452099908086</v>
      </c>
      <c r="P493" s="9">
        <f t="shared" si="112"/>
        <v>-8060.6121047635788</v>
      </c>
      <c r="Q493" s="9">
        <f t="shared" si="113"/>
        <v>50.928962430922482</v>
      </c>
      <c r="R493" s="6">
        <f t="shared" si="120"/>
        <v>0.48682707440235096</v>
      </c>
      <c r="S493" s="6">
        <f t="shared" si="121"/>
        <v>3.9304317682350844</v>
      </c>
      <c r="AH493" s="6">
        <f t="shared" si="108"/>
        <v>1.010768144270079E-3</v>
      </c>
      <c r="AI493" s="6">
        <f t="shared" si="109"/>
        <v>2733.8715770752169</v>
      </c>
      <c r="AJ493" s="6"/>
      <c r="AK493" s="9">
        <f t="shared" si="114"/>
        <v>0.90946107180255076</v>
      </c>
      <c r="AL493" s="9">
        <f t="shared" si="115"/>
        <v>-2989.798312636939</v>
      </c>
      <c r="AM493" s="9">
        <f t="shared" si="116"/>
        <v>28.1171097614472</v>
      </c>
      <c r="AN493" s="6">
        <f t="shared" si="110"/>
        <v>-9.4903083696385213E-2</v>
      </c>
      <c r="AO493" s="6">
        <f t="shared" si="111"/>
        <v>3.3363782793501571</v>
      </c>
      <c r="AY493" s="6">
        <v>446788.85310000001</v>
      </c>
      <c r="AZ493" s="6">
        <v>24.534410999999999</v>
      </c>
      <c r="BA493" s="6">
        <v>16.020799</v>
      </c>
      <c r="BB493" s="6">
        <v>10.975485000000001</v>
      </c>
      <c r="BC493" s="6">
        <v>0.32275399999999999</v>
      </c>
      <c r="BD493" s="6">
        <v>21.493911000000001</v>
      </c>
      <c r="BE493" s="6">
        <v>85.819282000000001</v>
      </c>
      <c r="BF493" s="6">
        <v>16</v>
      </c>
      <c r="BG493" s="6">
        <v>50.606059999999999</v>
      </c>
    </row>
    <row r="494" spans="1:59" x14ac:dyDescent="0.25">
      <c r="A494" s="9">
        <v>18870.401999999998</v>
      </c>
      <c r="B494" s="9">
        <v>23.710625</v>
      </c>
      <c r="C494" s="9">
        <v>12.928647</v>
      </c>
      <c r="D494" s="9">
        <v>-0.16082299999999999</v>
      </c>
      <c r="E494" s="9">
        <v>34.512686000000002</v>
      </c>
      <c r="F494" s="9">
        <v>21.854248999999999</v>
      </c>
      <c r="G494" s="9">
        <v>86.085938999999996</v>
      </c>
      <c r="H494" s="9">
        <v>13</v>
      </c>
      <c r="I494" s="9">
        <v>50.723002000000001</v>
      </c>
      <c r="L494" s="6">
        <f t="shared" si="117"/>
        <v>8.1568119892852563E-4</v>
      </c>
      <c r="M494" s="6">
        <f t="shared" si="118"/>
        <v>8596.7272793796128</v>
      </c>
      <c r="N494" s="6" t="s">
        <v>18</v>
      </c>
      <c r="O494" s="6">
        <f t="shared" si="119"/>
        <v>1.625986651865045</v>
      </c>
      <c r="P494" s="9">
        <f t="shared" si="112"/>
        <v>-8058.4245213532176</v>
      </c>
      <c r="Q494" s="9">
        <f t="shared" si="113"/>
        <v>50.915140732039966</v>
      </c>
      <c r="R494" s="6">
        <f t="shared" si="120"/>
        <v>0.48611480190683409</v>
      </c>
      <c r="S494" s="6">
        <f t="shared" si="121"/>
        <v>3.9301603396783369</v>
      </c>
      <c r="AH494" s="6">
        <f t="shared" si="108"/>
        <v>1.0102625330388178E-3</v>
      </c>
      <c r="AI494" s="6">
        <f t="shared" si="109"/>
        <v>2729.3735295685392</v>
      </c>
      <c r="AJ494" s="6"/>
      <c r="AK494" s="9">
        <f t="shared" si="114"/>
        <v>0.90900613687518395</v>
      </c>
      <c r="AL494" s="9">
        <f t="shared" si="115"/>
        <v>-2984.8791880670815</v>
      </c>
      <c r="AM494" s="9">
        <f t="shared" si="116"/>
        <v>28.07084859229866</v>
      </c>
      <c r="AN494" s="6">
        <f t="shared" si="110"/>
        <v>-9.5403433589621597E-2</v>
      </c>
      <c r="AO494" s="6">
        <f t="shared" si="111"/>
        <v>3.3347316212064202</v>
      </c>
      <c r="AY494" s="6">
        <v>446789.78600000002</v>
      </c>
      <c r="AZ494" s="6">
        <v>24.532923</v>
      </c>
      <c r="BA494" s="6">
        <v>16.012785000000001</v>
      </c>
      <c r="BB494" s="6">
        <v>10.957426999999999</v>
      </c>
      <c r="BC494" s="6">
        <v>0.31057200000000001</v>
      </c>
      <c r="BD494" s="6">
        <v>21.384929</v>
      </c>
      <c r="BE494" s="6">
        <v>85.812346000000005</v>
      </c>
      <c r="BF494" s="6">
        <v>16</v>
      </c>
      <c r="BG494" s="6">
        <v>50.609124000000001</v>
      </c>
    </row>
    <row r="495" spans="1:59" x14ac:dyDescent="0.25">
      <c r="A495" s="9">
        <v>18872.101050000001</v>
      </c>
      <c r="B495" s="9">
        <v>23.595141000000002</v>
      </c>
      <c r="C495" s="9">
        <v>12.954598000000001</v>
      </c>
      <c r="D495" s="9">
        <v>-0.17730799999999999</v>
      </c>
      <c r="E495" s="9">
        <v>34.587192000000002</v>
      </c>
      <c r="F495" s="9">
        <v>21.921973999999999</v>
      </c>
      <c r="G495" s="9">
        <v>86.090216999999996</v>
      </c>
      <c r="H495" s="9">
        <v>13</v>
      </c>
      <c r="I495" s="9">
        <v>50.725062999999999</v>
      </c>
      <c r="L495" s="6">
        <f t="shared" si="117"/>
        <v>8.17318473331129E-4</v>
      </c>
      <c r="M495" s="6">
        <f t="shared" si="118"/>
        <v>8615.2858975838717</v>
      </c>
      <c r="N495" s="6" t="s">
        <v>18</v>
      </c>
      <c r="O495" s="6">
        <f t="shared" si="119"/>
        <v>1.6292504102152072</v>
      </c>
      <c r="P495" s="9">
        <f t="shared" si="112"/>
        <v>-8075.8210513534605</v>
      </c>
      <c r="Q495" s="9">
        <f t="shared" si="113"/>
        <v>51.025056357714</v>
      </c>
      <c r="R495" s="6">
        <f t="shared" si="120"/>
        <v>0.48812003801194276</v>
      </c>
      <c r="S495" s="6">
        <f t="shared" si="121"/>
        <v>3.9323168132070867</v>
      </c>
      <c r="AH495" s="6">
        <f t="shared" ref="AH495:AH558" si="122">0.000063090994667*BA495</f>
        <v>1.0095634848179074E-3</v>
      </c>
      <c r="AI495" s="6">
        <f t="shared" ref="AI495:AI558" si="123">249.088908333*BB495</f>
        <v>2725.5689455826609</v>
      </c>
      <c r="AJ495" s="6"/>
      <c r="AK495" s="9">
        <f t="shared" si="114"/>
        <v>0.90837715272304687</v>
      </c>
      <c r="AL495" s="9">
        <f t="shared" si="115"/>
        <v>-2980.7184444254822</v>
      </c>
      <c r="AM495" s="9">
        <f t="shared" si="116"/>
        <v>28.031719502832786</v>
      </c>
      <c r="AN495" s="6">
        <f t="shared" ref="AN495:AN558" si="124">LN(AK495)</f>
        <v>-9.6095620186527619E-2</v>
      </c>
      <c r="AO495" s="6">
        <f t="shared" ref="AO495:AO558" si="125">LN(AM495)</f>
        <v>3.3333367083837397</v>
      </c>
      <c r="AY495" s="6">
        <v>446790.32900000003</v>
      </c>
      <c r="AZ495" s="6">
        <v>24.629840000000002</v>
      </c>
      <c r="BA495" s="6">
        <v>16.001705000000001</v>
      </c>
      <c r="BB495" s="6">
        <v>10.942152999999999</v>
      </c>
      <c r="BC495" s="6">
        <v>0.300626</v>
      </c>
      <c r="BD495" s="6">
        <v>21.418620000000001</v>
      </c>
      <c r="BE495" s="6">
        <v>85.818482000000003</v>
      </c>
      <c r="BF495" s="6">
        <v>16</v>
      </c>
      <c r="BG495" s="6">
        <v>50.618794999999999</v>
      </c>
    </row>
    <row r="496" spans="1:59" x14ac:dyDescent="0.25">
      <c r="A496" s="9">
        <v>18873.027999999998</v>
      </c>
      <c r="B496" s="9">
        <v>23.676093999999999</v>
      </c>
      <c r="C496" s="9">
        <v>12.971730000000001</v>
      </c>
      <c r="D496" s="9">
        <v>-0.17130999999999999</v>
      </c>
      <c r="E496" s="9">
        <v>34.586967999999999</v>
      </c>
      <c r="F496" s="9">
        <v>21.782229999999998</v>
      </c>
      <c r="G496" s="9">
        <v>86.086292999999998</v>
      </c>
      <c r="H496" s="9">
        <v>13</v>
      </c>
      <c r="I496" s="9">
        <v>50.714160999999997</v>
      </c>
      <c r="L496" s="6">
        <f t="shared" si="117"/>
        <v>8.1839934825176405E-4</v>
      </c>
      <c r="M496" s="6">
        <f t="shared" si="118"/>
        <v>8615.230101668405</v>
      </c>
      <c r="N496" s="6" t="s">
        <v>18</v>
      </c>
      <c r="O496" s="6">
        <f t="shared" si="119"/>
        <v>1.6314050365515711</v>
      </c>
      <c r="P496" s="9">
        <f t="shared" si="112"/>
        <v>-8075.7687492204777</v>
      </c>
      <c r="Q496" s="9">
        <f t="shared" si="113"/>
        <v>51.024725899762281</v>
      </c>
      <c r="R496" s="6">
        <f t="shared" si="120"/>
        <v>0.48944162913688471</v>
      </c>
      <c r="S496" s="6">
        <f t="shared" si="121"/>
        <v>3.9323103368002901</v>
      </c>
      <c r="AH496" s="6">
        <f t="shared" si="122"/>
        <v>1.0060531649656302E-3</v>
      </c>
      <c r="AI496" s="6">
        <f t="shared" si="123"/>
        <v>2714.4707892718843</v>
      </c>
      <c r="AJ496" s="6"/>
      <c r="AK496" s="9">
        <f t="shared" si="114"/>
        <v>0.90521866452442323</v>
      </c>
      <c r="AL496" s="9">
        <f t="shared" si="115"/>
        <v>-2968.5813530969863</v>
      </c>
      <c r="AM496" s="9">
        <f t="shared" si="116"/>
        <v>27.917578047997644</v>
      </c>
      <c r="AN496" s="6">
        <f t="shared" si="124"/>
        <v>-9.9578746208170296E-2</v>
      </c>
      <c r="AO496" s="6">
        <f t="shared" si="125"/>
        <v>3.3292565279996187</v>
      </c>
      <c r="AY496" s="6">
        <v>446792.61489999999</v>
      </c>
      <c r="AZ496" s="6">
        <v>24.620801</v>
      </c>
      <c r="BA496" s="6">
        <v>15.946066</v>
      </c>
      <c r="BB496" s="6">
        <v>10.897598</v>
      </c>
      <c r="BC496" s="6">
        <v>0.25238300000000002</v>
      </c>
      <c r="BD496" s="6">
        <v>21.366181999999998</v>
      </c>
      <c r="BE496" s="6">
        <v>85.812792000000002</v>
      </c>
      <c r="BF496" s="6">
        <v>16</v>
      </c>
      <c r="BG496" s="6">
        <v>50.700415</v>
      </c>
    </row>
    <row r="497" spans="1:59" x14ac:dyDescent="0.25">
      <c r="A497" s="9">
        <v>18873.405989999999</v>
      </c>
      <c r="B497" s="9">
        <v>23.639683000000002</v>
      </c>
      <c r="C497" s="9">
        <v>12.977831999999999</v>
      </c>
      <c r="D497" s="9">
        <v>-0.16555500000000001</v>
      </c>
      <c r="E497" s="9">
        <v>34.552342000000003</v>
      </c>
      <c r="F497" s="9">
        <v>21.971931999999999</v>
      </c>
      <c r="G497" s="9">
        <v>86.084367999999998</v>
      </c>
      <c r="H497" s="9">
        <v>13</v>
      </c>
      <c r="I497" s="9">
        <v>50.711596</v>
      </c>
      <c r="L497" s="6">
        <f t="shared" si="117"/>
        <v>8.1878432950122191E-4</v>
      </c>
      <c r="M497" s="6">
        <f t="shared" si="118"/>
        <v>8606.605149128467</v>
      </c>
      <c r="N497" s="6" t="s">
        <v>18</v>
      </c>
      <c r="O497" s="6">
        <f t="shared" si="119"/>
        <v>1.6321724618320104</v>
      </c>
      <c r="P497" s="9">
        <f t="shared" si="112"/>
        <v>-8067.6838668245846</v>
      </c>
      <c r="Q497" s="9">
        <f t="shared" si="113"/>
        <v>50.973643591564432</v>
      </c>
      <c r="R497" s="6">
        <f t="shared" si="120"/>
        <v>0.48991192610085399</v>
      </c>
      <c r="S497" s="6">
        <f t="shared" si="121"/>
        <v>3.9313087068188826</v>
      </c>
      <c r="AH497" s="6">
        <f t="shared" si="122"/>
        <v>1.0066956836553189E-3</v>
      </c>
      <c r="AI497" s="6">
        <f t="shared" si="123"/>
        <v>2711.2764731114216</v>
      </c>
      <c r="AJ497" s="6"/>
      <c r="AK497" s="9">
        <f t="shared" si="114"/>
        <v>0.90579678497617078</v>
      </c>
      <c r="AL497" s="9">
        <f t="shared" si="115"/>
        <v>-2965.0880064648095</v>
      </c>
      <c r="AM497" s="9">
        <f t="shared" si="116"/>
        <v>27.884725393597332</v>
      </c>
      <c r="AN497" s="6">
        <f t="shared" si="124"/>
        <v>-9.8940297241272068E-2</v>
      </c>
      <c r="AO497" s="6">
        <f t="shared" si="125"/>
        <v>3.3280790619751079</v>
      </c>
      <c r="AY497" s="6">
        <v>446792.95899999997</v>
      </c>
      <c r="AZ497" s="6">
        <v>24.523334999999999</v>
      </c>
      <c r="BA497" s="6">
        <v>15.956250000000001</v>
      </c>
      <c r="BB497" s="6">
        <v>10.884774</v>
      </c>
      <c r="BC497" s="6">
        <v>0.25260700000000003</v>
      </c>
      <c r="BD497" s="6">
        <v>21.412326</v>
      </c>
      <c r="BE497" s="6">
        <v>85.810597000000001</v>
      </c>
      <c r="BF497" s="6">
        <v>16</v>
      </c>
      <c r="BG497" s="6">
        <v>50.695954</v>
      </c>
    </row>
    <row r="498" spans="1:59" x14ac:dyDescent="0.25">
      <c r="A498" s="9">
        <v>18875.719000000001</v>
      </c>
      <c r="B498" s="9">
        <v>23.688656000000002</v>
      </c>
      <c r="C498" s="9">
        <v>12.955024999999999</v>
      </c>
      <c r="D498" s="9">
        <v>-0.14694699999999999</v>
      </c>
      <c r="E498" s="9">
        <v>34.577933999999999</v>
      </c>
      <c r="F498" s="9">
        <v>21.970300999999999</v>
      </c>
      <c r="G498" s="9">
        <v>86.085622999999998</v>
      </c>
      <c r="H498" s="9">
        <v>13</v>
      </c>
      <c r="I498" s="9">
        <v>50.749775999999997</v>
      </c>
      <c r="L498" s="6">
        <f t="shared" si="117"/>
        <v>8.1734541318585166E-4</v>
      </c>
      <c r="M498" s="6">
        <f t="shared" si="118"/>
        <v>8612.9798324705243</v>
      </c>
      <c r="N498" s="6" t="s">
        <v>18</v>
      </c>
      <c r="O498" s="6">
        <f t="shared" si="119"/>
        <v>1.6293041123775713</v>
      </c>
      <c r="P498" s="9">
        <f t="shared" si="112"/>
        <v>-8073.6593855179271</v>
      </c>
      <c r="Q498" s="9">
        <f t="shared" si="113"/>
        <v>51.011398412548644</v>
      </c>
      <c r="R498" s="6">
        <f t="shared" si="120"/>
        <v>0.48815299873854506</v>
      </c>
      <c r="S498" s="6">
        <f t="shared" si="121"/>
        <v>3.9320491060375722</v>
      </c>
      <c r="AH498" s="6">
        <f t="shared" si="122"/>
        <v>1.006668175981644E-3</v>
      </c>
      <c r="AI498" s="6">
        <f t="shared" si="123"/>
        <v>2709.3627230286993</v>
      </c>
      <c r="AJ498" s="6"/>
      <c r="AK498" s="9">
        <f t="shared" si="114"/>
        <v>0.90577203433624909</v>
      </c>
      <c r="AL498" s="9">
        <f t="shared" si="115"/>
        <v>-2962.9951039246494</v>
      </c>
      <c r="AM498" s="9">
        <f t="shared" si="116"/>
        <v>27.865043005593776</v>
      </c>
      <c r="AN498" s="6">
        <f t="shared" si="124"/>
        <v>-9.8967622330619343E-2</v>
      </c>
      <c r="AO498" s="6">
        <f t="shared" si="125"/>
        <v>3.3273729643755492</v>
      </c>
      <c r="AY498" s="6">
        <v>446793.62939999998</v>
      </c>
      <c r="AZ498" s="6">
        <v>24.563397999999999</v>
      </c>
      <c r="BA498" s="6">
        <v>15.955814</v>
      </c>
      <c r="BB498" s="6">
        <v>10.877091</v>
      </c>
      <c r="BC498" s="6">
        <v>0.24921699999999999</v>
      </c>
      <c r="BD498" s="6">
        <v>21.371230000000001</v>
      </c>
      <c r="BE498" s="6">
        <v>85.810969</v>
      </c>
      <c r="BF498" s="6">
        <v>16</v>
      </c>
      <c r="BG498" s="6">
        <v>50.706327000000002</v>
      </c>
    </row>
    <row r="499" spans="1:59" x14ac:dyDescent="0.25">
      <c r="A499" s="9">
        <v>18876.177619999999</v>
      </c>
      <c r="B499" s="9">
        <v>23.672398999999999</v>
      </c>
      <c r="C499" s="9">
        <v>12.982644000000001</v>
      </c>
      <c r="D499" s="9">
        <v>-0.14002700000000001</v>
      </c>
      <c r="E499" s="9">
        <v>34.610250999999998</v>
      </c>
      <c r="F499" s="9">
        <v>21.940477000000001</v>
      </c>
      <c r="G499" s="9">
        <v>86.088097000000005</v>
      </c>
      <c r="H499" s="9">
        <v>13</v>
      </c>
      <c r="I499" s="9">
        <v>50.726345000000002</v>
      </c>
      <c r="L499" s="6">
        <f t="shared" si="117"/>
        <v>8.1908792336755963E-4</v>
      </c>
      <c r="M499" s="6">
        <f t="shared" si="118"/>
        <v>8621.029638721122</v>
      </c>
      <c r="N499" s="6" t="s">
        <v>18</v>
      </c>
      <c r="O499" s="6">
        <f t="shared" si="119"/>
        <v>1.6327776487296632</v>
      </c>
      <c r="P499" s="9">
        <f t="shared" si="112"/>
        <v>-8081.2051356590946</v>
      </c>
      <c r="Q499" s="9">
        <f t="shared" si="113"/>
        <v>51.059074348378076</v>
      </c>
      <c r="R499" s="6">
        <f t="shared" si="120"/>
        <v>0.49028264349872547</v>
      </c>
      <c r="S499" s="6">
        <f t="shared" si="121"/>
        <v>3.9329832829450955</v>
      </c>
      <c r="AH499" s="6">
        <f t="shared" si="122"/>
        <v>1.0038675036373812E-3</v>
      </c>
      <c r="AI499" s="6">
        <f t="shared" si="123"/>
        <v>2686.2201216443887</v>
      </c>
      <c r="AJ499" s="6"/>
      <c r="AK499" s="9">
        <f t="shared" si="114"/>
        <v>0.90325206723358542</v>
      </c>
      <c r="AL499" s="9">
        <f t="shared" si="115"/>
        <v>-2937.6860472926387</v>
      </c>
      <c r="AM499" s="9">
        <f t="shared" si="116"/>
        <v>27.627027778856529</v>
      </c>
      <c r="AN499" s="6">
        <f t="shared" si="124"/>
        <v>-0.10175362029541173</v>
      </c>
      <c r="AO499" s="6">
        <f t="shared" si="125"/>
        <v>3.318794560903505</v>
      </c>
      <c r="AY499" s="6">
        <v>446796.5514</v>
      </c>
      <c r="AZ499" s="6">
        <v>24.590730000000001</v>
      </c>
      <c r="BA499" s="6">
        <v>15.911422999999999</v>
      </c>
      <c r="BB499" s="6">
        <v>10.784181999999999</v>
      </c>
      <c r="BC499" s="6">
        <v>0.22509499999999999</v>
      </c>
      <c r="BD499" s="6">
        <v>21.431713999999999</v>
      </c>
      <c r="BE499" s="6">
        <v>85.812438</v>
      </c>
      <c r="BF499" s="6">
        <v>16</v>
      </c>
      <c r="BG499" s="6">
        <v>50.804001999999997</v>
      </c>
    </row>
    <row r="500" spans="1:59" x14ac:dyDescent="0.25">
      <c r="A500" s="9">
        <v>18878.690040000001</v>
      </c>
      <c r="B500" s="9">
        <v>23.610892</v>
      </c>
      <c r="C500" s="9">
        <v>12.990891</v>
      </c>
      <c r="D500" s="9">
        <v>-0.115775</v>
      </c>
      <c r="E500" s="9">
        <v>34.554316</v>
      </c>
      <c r="F500" s="9">
        <v>21.903469999999999</v>
      </c>
      <c r="G500" s="9">
        <v>86.088952000000006</v>
      </c>
      <c r="H500" s="9">
        <v>13</v>
      </c>
      <c r="I500" s="9">
        <v>50.723542999999999</v>
      </c>
      <c r="L500" s="6">
        <f t="shared" si="117"/>
        <v>8.1960823480057828E-4</v>
      </c>
      <c r="M500" s="6">
        <f t="shared" si="118"/>
        <v>8607.0968506335157</v>
      </c>
      <c r="N500" s="6" t="s">
        <v>18</v>
      </c>
      <c r="O500" s="6">
        <f t="shared" si="119"/>
        <v>1.6338148424838068</v>
      </c>
      <c r="P500" s="9">
        <f t="shared" si="112"/>
        <v>-8068.1447793714997</v>
      </c>
      <c r="Q500" s="9">
        <f t="shared" si="113"/>
        <v>50.976555752263977</v>
      </c>
      <c r="R500" s="6">
        <f t="shared" si="120"/>
        <v>0.4909176745237393</v>
      </c>
      <c r="S500" s="6">
        <f t="shared" si="121"/>
        <v>3.9313658359018873</v>
      </c>
      <c r="AH500" s="6">
        <f t="shared" si="122"/>
        <v>1.0053434543666211E-3</v>
      </c>
      <c r="AI500" s="6">
        <f t="shared" si="123"/>
        <v>2681.79854443257</v>
      </c>
      <c r="AJ500" s="6"/>
      <c r="AK500" s="9">
        <f t="shared" si="114"/>
        <v>0.90458008666094047</v>
      </c>
      <c r="AL500" s="9">
        <f t="shared" si="115"/>
        <v>-2932.8505516541668</v>
      </c>
      <c r="AM500" s="9">
        <f t="shared" si="116"/>
        <v>27.581553085448864</v>
      </c>
      <c r="AN500" s="6">
        <f t="shared" si="124"/>
        <v>-0.10028443559994975</v>
      </c>
      <c r="AO500" s="6">
        <f t="shared" si="125"/>
        <v>3.3171471827974188</v>
      </c>
      <c r="AY500" s="6">
        <v>446798.01699999999</v>
      </c>
      <c r="AZ500" s="6">
        <v>24.51689</v>
      </c>
      <c r="BA500" s="6">
        <v>15.934817000000001</v>
      </c>
      <c r="BB500" s="6">
        <v>10.766431000000001</v>
      </c>
      <c r="BC500" s="6">
        <v>0.22189200000000001</v>
      </c>
      <c r="BD500" s="6">
        <v>21.404686999999999</v>
      </c>
      <c r="BE500" s="6">
        <v>85.813014999999993</v>
      </c>
      <c r="BF500" s="6">
        <v>16</v>
      </c>
      <c r="BG500" s="6">
        <v>50.819471999999998</v>
      </c>
    </row>
    <row r="501" spans="1:59" x14ac:dyDescent="0.25">
      <c r="A501" s="9">
        <v>18879.551060000002</v>
      </c>
      <c r="B501" s="9">
        <v>23.623625000000001</v>
      </c>
      <c r="C501" s="9">
        <v>12.943483000000001</v>
      </c>
      <c r="D501" s="9">
        <v>-0.101032</v>
      </c>
      <c r="E501" s="9">
        <v>34.589762</v>
      </c>
      <c r="F501" s="9">
        <v>21.839226</v>
      </c>
      <c r="G501" s="9">
        <v>86.088543000000001</v>
      </c>
      <c r="H501" s="9">
        <v>13</v>
      </c>
      <c r="I501" s="9">
        <v>50.777518000000001</v>
      </c>
      <c r="L501" s="6">
        <f t="shared" si="117"/>
        <v>8.1661721692540522E-4</v>
      </c>
      <c r="M501" s="6">
        <f t="shared" si="118"/>
        <v>8615.9260560782877</v>
      </c>
      <c r="N501" s="6" t="s">
        <v>18</v>
      </c>
      <c r="O501" s="6">
        <f t="shared" si="119"/>
        <v>1.6278525190332853</v>
      </c>
      <c r="P501" s="9">
        <f t="shared" si="112"/>
        <v>-8076.4211249327782</v>
      </c>
      <c r="Q501" s="9">
        <f t="shared" si="113"/>
        <v>51.028847772606525</v>
      </c>
      <c r="R501" s="6">
        <f t="shared" si="120"/>
        <v>0.48726167320240704</v>
      </c>
      <c r="S501" s="6">
        <f t="shared" si="121"/>
        <v>3.9323911154089788</v>
      </c>
      <c r="AH501" s="6">
        <f t="shared" si="122"/>
        <v>1.0064814897284243E-3</v>
      </c>
      <c r="AI501" s="6">
        <f t="shared" si="123"/>
        <v>2681.8426331693445</v>
      </c>
      <c r="AJ501" s="6"/>
      <c r="AK501" s="9">
        <f t="shared" si="114"/>
        <v>0.90560405923641396</v>
      </c>
      <c r="AL501" s="9">
        <f t="shared" si="115"/>
        <v>-2932.8987676830102</v>
      </c>
      <c r="AM501" s="9">
        <f t="shared" si="116"/>
        <v>27.582006525859718</v>
      </c>
      <c r="AN501" s="6">
        <f t="shared" si="124"/>
        <v>-9.9153089170899128E-2</v>
      </c>
      <c r="AO501" s="6">
        <f t="shared" si="125"/>
        <v>3.317163622650614</v>
      </c>
      <c r="AY501" s="6">
        <v>446799.56699999998</v>
      </c>
      <c r="AZ501" s="6">
        <v>24.579474999999999</v>
      </c>
      <c r="BA501" s="6">
        <v>15.952855</v>
      </c>
      <c r="BB501" s="6">
        <v>10.766608</v>
      </c>
      <c r="BC501" s="6">
        <v>0.226939</v>
      </c>
      <c r="BD501" s="6">
        <v>21.465268999999999</v>
      </c>
      <c r="BE501" s="6">
        <v>85.815572000000003</v>
      </c>
      <c r="BF501" s="6">
        <v>16</v>
      </c>
      <c r="BG501" s="6">
        <v>50.827314000000001</v>
      </c>
    </row>
    <row r="502" spans="1:59" x14ac:dyDescent="0.25">
      <c r="A502" s="9">
        <v>18882.45606</v>
      </c>
      <c r="B502" s="9">
        <v>23.661514</v>
      </c>
      <c r="C502" s="9">
        <v>12.992910999999999</v>
      </c>
      <c r="D502" s="9">
        <v>-0.103975</v>
      </c>
      <c r="E502" s="9">
        <v>34.587358999999999</v>
      </c>
      <c r="F502" s="9">
        <v>21.869793000000001</v>
      </c>
      <c r="G502" s="9">
        <v>86.087175999999999</v>
      </c>
      <c r="H502" s="9">
        <v>13</v>
      </c>
      <c r="I502" s="9">
        <v>50.766928999999998</v>
      </c>
      <c r="L502" s="6">
        <f t="shared" si="117"/>
        <v>8.1973567860980565E-4</v>
      </c>
      <c r="M502" s="6">
        <f t="shared" si="118"/>
        <v>8615.3274954315621</v>
      </c>
      <c r="N502" s="6" t="s">
        <v>18</v>
      </c>
      <c r="O502" s="6">
        <f t="shared" si="119"/>
        <v>1.6340688901839853</v>
      </c>
      <c r="P502" s="9">
        <f t="shared" si="112"/>
        <v>-8075.8600444615322</v>
      </c>
      <c r="Q502" s="9">
        <f t="shared" si="113"/>
        <v>51.025302725919076</v>
      </c>
      <c r="R502" s="6">
        <f t="shared" si="120"/>
        <v>0.49107315600439949</v>
      </c>
      <c r="S502" s="6">
        <f t="shared" si="121"/>
        <v>3.9323216415723623</v>
      </c>
      <c r="AH502" s="6">
        <f t="shared" si="122"/>
        <v>1.0066369459392837E-3</v>
      </c>
      <c r="AI502" s="6">
        <f t="shared" si="123"/>
        <v>2685.7236874500813</v>
      </c>
      <c r="AJ502" s="6"/>
      <c r="AK502" s="9">
        <f t="shared" si="114"/>
        <v>0.90574393441248469</v>
      </c>
      <c r="AL502" s="9">
        <f t="shared" si="115"/>
        <v>-2937.1431402559947</v>
      </c>
      <c r="AM502" s="9">
        <f t="shared" si="116"/>
        <v>27.621922091066466</v>
      </c>
      <c r="AN502" s="6">
        <f t="shared" si="124"/>
        <v>-9.8998645986222072E-2</v>
      </c>
      <c r="AO502" s="6">
        <f t="shared" si="125"/>
        <v>3.3186097361125682</v>
      </c>
      <c r="AY502" s="6">
        <v>446799.92009999999</v>
      </c>
      <c r="AZ502" s="6">
        <v>24.584453</v>
      </c>
      <c r="BA502" s="6">
        <v>15.955318999999999</v>
      </c>
      <c r="BB502" s="6">
        <v>10.782189000000001</v>
      </c>
      <c r="BC502" s="6">
        <v>0.212951</v>
      </c>
      <c r="BD502" s="6">
        <v>21.543887999999999</v>
      </c>
      <c r="BE502" s="6">
        <v>85.814279999999997</v>
      </c>
      <c r="BF502" s="6">
        <v>16</v>
      </c>
      <c r="BG502" s="6">
        <v>50.830190999999999</v>
      </c>
    </row>
    <row r="503" spans="1:59" x14ac:dyDescent="0.25">
      <c r="A503" s="9">
        <v>446393.17869999999</v>
      </c>
      <c r="B503" s="9">
        <v>24.575676999999999</v>
      </c>
      <c r="C503" s="9">
        <v>13.724182000000001</v>
      </c>
      <c r="D503" s="9">
        <v>-8.9418999999999998E-2</v>
      </c>
      <c r="E503" s="9">
        <v>35.505327000000001</v>
      </c>
      <c r="F503" s="9">
        <v>21.431754000000002</v>
      </c>
      <c r="G503" s="9">
        <v>85.820361000000005</v>
      </c>
      <c r="H503" s="9">
        <v>13.75</v>
      </c>
      <c r="I503" s="9">
        <v>53.813259000000002</v>
      </c>
      <c r="L503" s="6">
        <f t="shared" si="117"/>
        <v>8.6587229337093752E-4</v>
      </c>
      <c r="M503" s="6">
        <f t="shared" si="118"/>
        <v>8843.983142436191</v>
      </c>
      <c r="N503" s="6" t="s">
        <v>18</v>
      </c>
      <c r="O503" s="6">
        <f t="shared" si="119"/>
        <v>1.7260380564003732</v>
      </c>
      <c r="P503" s="9">
        <f t="shared" si="112"/>
        <v>-8290.1979212937676</v>
      </c>
      <c r="Q503" s="9">
        <f t="shared" si="113"/>
        <v>52.379543016214349</v>
      </c>
      <c r="R503" s="6">
        <f t="shared" si="120"/>
        <v>0.54582864131756792</v>
      </c>
      <c r="S503" s="6">
        <f t="shared" si="121"/>
        <v>3.9585161146469749</v>
      </c>
      <c r="AH503" s="6">
        <f t="shared" si="122"/>
        <v>1.1004172931421527E-3</v>
      </c>
      <c r="AI503" s="6">
        <f t="shared" si="123"/>
        <v>2800.4271370261608</v>
      </c>
      <c r="AJ503" s="6"/>
      <c r="AK503" s="9">
        <f t="shared" si="114"/>
        <v>0.9901248832627555</v>
      </c>
      <c r="AL503" s="9">
        <f t="shared" si="115"/>
        <v>-3062.5843580776036</v>
      </c>
      <c r="AM503" s="9">
        <f t="shared" si="116"/>
        <v>28.801615207887114</v>
      </c>
      <c r="AN503" s="6">
        <f t="shared" si="124"/>
        <v>-9.9241990992222882E-3</v>
      </c>
      <c r="AO503" s="6">
        <f t="shared" si="125"/>
        <v>3.360431469176465</v>
      </c>
      <c r="AY503" s="6">
        <v>448353.92869999999</v>
      </c>
      <c r="AZ503" s="6">
        <v>24.991008999999998</v>
      </c>
      <c r="BA503" s="6">
        <v>17.441749000000002</v>
      </c>
      <c r="BB503" s="6">
        <v>11.242680999999999</v>
      </c>
      <c r="BC503" s="6">
        <v>0.29880000000000001</v>
      </c>
      <c r="BD503" s="6">
        <v>21.331503000000001</v>
      </c>
      <c r="BE503" s="6">
        <v>85.776705000000007</v>
      </c>
      <c r="BF503" s="6">
        <v>17.5</v>
      </c>
      <c r="BG503" s="6">
        <v>55.069200000000002</v>
      </c>
    </row>
    <row r="504" spans="1:59" x14ac:dyDescent="0.25">
      <c r="A504" s="9">
        <v>446393.80699999997</v>
      </c>
      <c r="B504" s="9">
        <v>24.670006999999998</v>
      </c>
      <c r="C504" s="9">
        <v>13.718483000000001</v>
      </c>
      <c r="D504" s="9">
        <v>-7.7284000000000005E-2</v>
      </c>
      <c r="E504" s="9">
        <v>35.521009999999997</v>
      </c>
      <c r="F504" s="9">
        <v>21.462852999999999</v>
      </c>
      <c r="G504" s="9">
        <v>85.825540000000004</v>
      </c>
      <c r="H504" s="9">
        <v>13.75</v>
      </c>
      <c r="I504" s="9">
        <v>53.824795000000002</v>
      </c>
      <c r="L504" s="6">
        <f t="shared" si="117"/>
        <v>8.655127377923303E-4</v>
      </c>
      <c r="M504" s="6">
        <f t="shared" si="118"/>
        <v>8847.8896037855757</v>
      </c>
      <c r="N504" s="6" t="s">
        <v>18</v>
      </c>
      <c r="O504" s="6">
        <f t="shared" si="119"/>
        <v>1.7253213148937812</v>
      </c>
      <c r="P504" s="9">
        <f t="shared" si="112"/>
        <v>-8293.8597710775921</v>
      </c>
      <c r="Q504" s="9">
        <f t="shared" si="113"/>
        <v>52.402679498610993</v>
      </c>
      <c r="R504" s="6">
        <f t="shared" si="120"/>
        <v>0.54541330264095433</v>
      </c>
      <c r="S504" s="6">
        <f t="shared" si="121"/>
        <v>3.9589577254892983</v>
      </c>
      <c r="AH504" s="6">
        <f t="shared" si="122"/>
        <v>1.1003670727103977E-3</v>
      </c>
      <c r="AI504" s="6">
        <f t="shared" si="123"/>
        <v>2799.7406479947949</v>
      </c>
      <c r="AJ504" s="6"/>
      <c r="AK504" s="9">
        <f t="shared" si="114"/>
        <v>0.99007969631464154</v>
      </c>
      <c r="AL504" s="9">
        <f t="shared" si="115"/>
        <v>-3061.8336045437391</v>
      </c>
      <c r="AM504" s="9">
        <f t="shared" si="116"/>
        <v>28.794554858890915</v>
      </c>
      <c r="AN504" s="6">
        <f t="shared" si="124"/>
        <v>-9.969837765638704E-3</v>
      </c>
      <c r="AO504" s="6">
        <f t="shared" si="125"/>
        <v>3.3601863018667855</v>
      </c>
      <c r="AY504" s="6">
        <v>448354.49099999998</v>
      </c>
      <c r="AZ504" s="6">
        <v>25.137879999999999</v>
      </c>
      <c r="BA504" s="6">
        <v>17.440953</v>
      </c>
      <c r="BB504" s="6">
        <v>11.239924999999999</v>
      </c>
      <c r="BC504" s="6">
        <v>0.29749599999999998</v>
      </c>
      <c r="BD504" s="6">
        <v>21.329281000000002</v>
      </c>
      <c r="BE504" s="6">
        <v>85.781373000000002</v>
      </c>
      <c r="BF504" s="6">
        <v>17.5</v>
      </c>
      <c r="BG504" s="6">
        <v>55.081212999999998</v>
      </c>
    </row>
    <row r="505" spans="1:59" x14ac:dyDescent="0.25">
      <c r="A505" s="9">
        <v>446395.52370000002</v>
      </c>
      <c r="B505" s="9">
        <v>24.579177999999999</v>
      </c>
      <c r="C505" s="9">
        <v>13.717896</v>
      </c>
      <c r="D505" s="9">
        <v>-6.9944999999999993E-2</v>
      </c>
      <c r="E505" s="9">
        <v>35.526989</v>
      </c>
      <c r="F505" s="9">
        <v>21.482980999999999</v>
      </c>
      <c r="G505" s="9">
        <v>85.815126000000006</v>
      </c>
      <c r="H505" s="9">
        <v>13.75</v>
      </c>
      <c r="I505" s="9">
        <v>53.848669999999998</v>
      </c>
      <c r="L505" s="6">
        <f t="shared" si="117"/>
        <v>8.6547570337846072E-4</v>
      </c>
      <c r="M505" s="6">
        <f t="shared" si="118"/>
        <v>8849.3789063684999</v>
      </c>
      <c r="N505" s="6" t="s">
        <v>18</v>
      </c>
      <c r="O505" s="6">
        <f t="shared" si="119"/>
        <v>1.7252474901413033</v>
      </c>
      <c r="P505" s="9">
        <f t="shared" si="112"/>
        <v>-8295.2558177432511</v>
      </c>
      <c r="Q505" s="9">
        <f t="shared" si="113"/>
        <v>52.411500070456299</v>
      </c>
      <c r="R505" s="6">
        <f t="shared" si="120"/>
        <v>0.54537051273780479</v>
      </c>
      <c r="S505" s="6">
        <f t="shared" si="121"/>
        <v>3.9591260342410797</v>
      </c>
      <c r="AH505" s="6">
        <f t="shared" si="122"/>
        <v>1.0981978150407621E-3</v>
      </c>
      <c r="AI505" s="6">
        <f t="shared" si="123"/>
        <v>2804.2132884328221</v>
      </c>
      <c r="AJ505" s="6"/>
      <c r="AK505" s="9">
        <f t="shared" si="114"/>
        <v>0.9881278585797203</v>
      </c>
      <c r="AL505" s="9">
        <f t="shared" si="115"/>
        <v>-3066.7249436054485</v>
      </c>
      <c r="AM505" s="9">
        <f t="shared" si="116"/>
        <v>28.840554723395901</v>
      </c>
      <c r="AN505" s="6">
        <f t="shared" si="124"/>
        <v>-1.1943178089281838E-2</v>
      </c>
      <c r="AO505" s="6">
        <f t="shared" si="125"/>
        <v>3.3617825467461886</v>
      </c>
      <c r="AY505" s="6">
        <v>448356.25309999997</v>
      </c>
      <c r="AZ505" s="6">
        <v>25.037507999999999</v>
      </c>
      <c r="BA505" s="6">
        <v>17.406569999999999</v>
      </c>
      <c r="BB505" s="6">
        <v>11.257880999999999</v>
      </c>
      <c r="BC505" s="6">
        <v>0.28615299999999999</v>
      </c>
      <c r="BD505" s="6">
        <v>21.397912999999999</v>
      </c>
      <c r="BE505" s="6">
        <v>85.780415000000005</v>
      </c>
      <c r="BF505" s="6">
        <v>17.5</v>
      </c>
      <c r="BG505" s="6">
        <v>55.159174999999998</v>
      </c>
    </row>
    <row r="506" spans="1:59" x14ac:dyDescent="0.25">
      <c r="A506" s="9">
        <v>446396.56800000003</v>
      </c>
      <c r="B506" s="9">
        <v>24.576592999999999</v>
      </c>
      <c r="C506" s="9">
        <v>13.725498</v>
      </c>
      <c r="D506" s="9">
        <v>-6.7616999999999997E-2</v>
      </c>
      <c r="E506" s="9">
        <v>35.547553000000001</v>
      </c>
      <c r="F506" s="9">
        <v>21.528379000000001</v>
      </c>
      <c r="G506" s="9">
        <v>85.817914999999999</v>
      </c>
      <c r="H506" s="9">
        <v>13.75</v>
      </c>
      <c r="I506" s="9">
        <v>53.851661999999997</v>
      </c>
      <c r="L506" s="6">
        <f t="shared" si="117"/>
        <v>8.6595532111991924E-4</v>
      </c>
      <c r="M506" s="6">
        <f t="shared" si="118"/>
        <v>8854.5011706794594</v>
      </c>
      <c r="N506" s="6" t="s">
        <v>18</v>
      </c>
      <c r="O506" s="6">
        <f t="shared" si="119"/>
        <v>1.7262035647040537</v>
      </c>
      <c r="P506" s="9">
        <f t="shared" si="112"/>
        <v>-8300.0573403444505</v>
      </c>
      <c r="Q506" s="9">
        <f t="shared" si="113"/>
        <v>52.441837290631327</v>
      </c>
      <c r="R506" s="6">
        <f t="shared" si="120"/>
        <v>0.54592452585982909</v>
      </c>
      <c r="S506" s="6">
        <f t="shared" si="121"/>
        <v>3.9597046943349801</v>
      </c>
      <c r="AH506" s="6">
        <f t="shared" si="122"/>
        <v>1.0979127699268568E-3</v>
      </c>
      <c r="AI506" s="6">
        <f t="shared" si="123"/>
        <v>2808.3401934660837</v>
      </c>
      <c r="AJ506" s="6"/>
      <c r="AK506" s="9">
        <f t="shared" si="114"/>
        <v>0.98787138291190868</v>
      </c>
      <c r="AL506" s="9">
        <f t="shared" si="115"/>
        <v>-3071.2381818308004</v>
      </c>
      <c r="AM506" s="9">
        <f t="shared" si="116"/>
        <v>28.882998795300491</v>
      </c>
      <c r="AN506" s="6">
        <f t="shared" si="124"/>
        <v>-1.220276894728063E-2</v>
      </c>
      <c r="AO506" s="6">
        <f t="shared" si="125"/>
        <v>3.3632531450363712</v>
      </c>
      <c r="AY506" s="6">
        <v>448356.54210000002</v>
      </c>
      <c r="AZ506" s="6">
        <v>25.130869000000001</v>
      </c>
      <c r="BA506" s="6">
        <v>17.402052000000001</v>
      </c>
      <c r="BB506" s="6">
        <v>11.274449000000001</v>
      </c>
      <c r="BC506" s="6">
        <v>0.27726800000000001</v>
      </c>
      <c r="BD506" s="6">
        <v>21.397912999999999</v>
      </c>
      <c r="BE506" s="6">
        <v>85.780415000000005</v>
      </c>
      <c r="BF506" s="6">
        <v>17.5</v>
      </c>
      <c r="BG506" s="6">
        <v>55.172947999999998</v>
      </c>
    </row>
    <row r="507" spans="1:59" x14ac:dyDescent="0.25">
      <c r="A507" s="9">
        <v>446397.56599999999</v>
      </c>
      <c r="B507" s="9">
        <v>24.590253000000001</v>
      </c>
      <c r="C507" s="9">
        <v>13.722791000000001</v>
      </c>
      <c r="D507" s="9">
        <v>-7.2086999999999998E-2</v>
      </c>
      <c r="E507" s="9">
        <v>35.554557000000003</v>
      </c>
      <c r="F507" s="9">
        <v>21.434949</v>
      </c>
      <c r="G507" s="9">
        <v>85.823531000000003</v>
      </c>
      <c r="H507" s="9">
        <v>13.75</v>
      </c>
      <c r="I507" s="9">
        <v>53.862746000000001</v>
      </c>
      <c r="L507" s="6">
        <f t="shared" si="117"/>
        <v>8.6578453379735569E-4</v>
      </c>
      <c r="M507" s="6">
        <f t="shared" si="118"/>
        <v>8856.2457893934243</v>
      </c>
      <c r="N507" s="6" t="s">
        <v>18</v>
      </c>
      <c r="O507" s="6">
        <f t="shared" si="119"/>
        <v>1.7258631156325772</v>
      </c>
      <c r="P507" s="9">
        <f t="shared" si="112"/>
        <v>-8301.6927159668394</v>
      </c>
      <c r="Q507" s="9">
        <f t="shared" si="113"/>
        <v>52.452170002657482</v>
      </c>
      <c r="R507" s="6">
        <f t="shared" si="120"/>
        <v>0.54572728223500599</v>
      </c>
      <c r="S507" s="6">
        <f t="shared" si="121"/>
        <v>3.9599017067730822</v>
      </c>
      <c r="AH507" s="6">
        <f t="shared" si="122"/>
        <v>1.0991306784879085E-3</v>
      </c>
      <c r="AI507" s="6">
        <f t="shared" si="123"/>
        <v>2802.3433779979669</v>
      </c>
      <c r="AJ507" s="6"/>
      <c r="AK507" s="9">
        <f t="shared" si="114"/>
        <v>0.98896722317119123</v>
      </c>
      <c r="AL507" s="9">
        <f t="shared" si="115"/>
        <v>-3064.6799846871904</v>
      </c>
      <c r="AM507" s="9">
        <f t="shared" si="116"/>
        <v>28.821323213992979</v>
      </c>
      <c r="AN507" s="6">
        <f t="shared" si="124"/>
        <v>-1.1094089292645869E-2</v>
      </c>
      <c r="AO507" s="6">
        <f t="shared" si="125"/>
        <v>3.3611155025636563</v>
      </c>
      <c r="AY507" s="6">
        <v>448358.03909999999</v>
      </c>
      <c r="AZ507" s="6">
        <v>25.0137</v>
      </c>
      <c r="BA507" s="6">
        <v>17.421355999999999</v>
      </c>
      <c r="BB507" s="6">
        <v>11.250374000000001</v>
      </c>
      <c r="BC507" s="6">
        <v>0.269706</v>
      </c>
      <c r="BD507" s="6">
        <v>21.413969000000002</v>
      </c>
      <c r="BE507" s="6">
        <v>85.778974000000005</v>
      </c>
      <c r="BF507" s="6">
        <v>17.5</v>
      </c>
      <c r="BG507" s="6">
        <v>55.196863</v>
      </c>
    </row>
    <row r="508" spans="1:59" x14ac:dyDescent="0.25">
      <c r="A508" s="9">
        <v>446397.93099999998</v>
      </c>
      <c r="B508" s="9">
        <v>24.609629000000002</v>
      </c>
      <c r="C508" s="9">
        <v>13.724399999999999</v>
      </c>
      <c r="D508" s="9">
        <v>-7.4425000000000005E-2</v>
      </c>
      <c r="E508" s="9">
        <v>35.571879000000003</v>
      </c>
      <c r="F508" s="9">
        <v>21.517137000000002</v>
      </c>
      <c r="G508" s="9">
        <v>85.813851999999997</v>
      </c>
      <c r="H508" s="9">
        <v>13.75</v>
      </c>
      <c r="I508" s="9">
        <v>53.864221000000001</v>
      </c>
      <c r="L508" s="6">
        <f t="shared" si="117"/>
        <v>8.6588604720777475E-4</v>
      </c>
      <c r="M508" s="6">
        <f t="shared" si="118"/>
        <v>8860.5605074635678</v>
      </c>
      <c r="N508" s="6" t="s">
        <v>18</v>
      </c>
      <c r="O508" s="6">
        <f t="shared" si="119"/>
        <v>1.7260654734294021</v>
      </c>
      <c r="P508" s="9">
        <f t="shared" si="112"/>
        <v>-8305.737258589772</v>
      </c>
      <c r="Q508" s="9">
        <f t="shared" si="113"/>
        <v>52.477724434084827</v>
      </c>
      <c r="R508" s="6">
        <f t="shared" si="120"/>
        <v>0.54584452556251739</v>
      </c>
      <c r="S508" s="6">
        <f t="shared" si="121"/>
        <v>3.9603887830647286</v>
      </c>
      <c r="AH508" s="6">
        <f t="shared" si="122"/>
        <v>1.0970217358091748E-3</v>
      </c>
      <c r="AI508" s="6">
        <f t="shared" si="123"/>
        <v>2799.1119475901628</v>
      </c>
      <c r="AJ508" s="6"/>
      <c r="AK508" s="9">
        <f t="shared" si="114"/>
        <v>0.98706965518802503</v>
      </c>
      <c r="AL508" s="9">
        <f t="shared" si="115"/>
        <v>-3061.146049420563</v>
      </c>
      <c r="AM508" s="9">
        <f t="shared" si="116"/>
        <v>28.788088849868274</v>
      </c>
      <c r="AN508" s="6">
        <f t="shared" si="124"/>
        <v>-1.3014669406542318E-2</v>
      </c>
      <c r="AO508" s="6">
        <f t="shared" si="125"/>
        <v>3.3599617199916452</v>
      </c>
      <c r="AY508" s="6">
        <v>448359.71</v>
      </c>
      <c r="AZ508" s="6">
        <v>25.029758000000001</v>
      </c>
      <c r="BA508" s="6">
        <v>17.387929</v>
      </c>
      <c r="BB508" s="6">
        <v>11.237401</v>
      </c>
      <c r="BC508" s="6">
        <v>0.25089299999999998</v>
      </c>
      <c r="BD508" s="6">
        <v>21.426926999999999</v>
      </c>
      <c r="BE508" s="6">
        <v>85.780759000000003</v>
      </c>
      <c r="BF508" s="6">
        <v>17.5</v>
      </c>
      <c r="BG508" s="6">
        <v>55.276758000000001</v>
      </c>
    </row>
    <row r="509" spans="1:59" x14ac:dyDescent="0.25">
      <c r="A509" s="9">
        <v>446399.53200000001</v>
      </c>
      <c r="B509" s="9">
        <v>24.621072999999999</v>
      </c>
      <c r="C509" s="9">
        <v>13.734048</v>
      </c>
      <c r="D509" s="9">
        <v>-8.8199E-2</v>
      </c>
      <c r="E509" s="9">
        <v>35.586723999999997</v>
      </c>
      <c r="F509" s="9">
        <v>21.478401999999999</v>
      </c>
      <c r="G509" s="9">
        <v>85.816772</v>
      </c>
      <c r="H509" s="9">
        <v>13.75</v>
      </c>
      <c r="I509" s="9">
        <v>53.864624999999997</v>
      </c>
      <c r="L509" s="6">
        <f t="shared" si="117"/>
        <v>8.6649474912432202E-4</v>
      </c>
      <c r="M509" s="6">
        <f t="shared" si="118"/>
        <v>8864.2582323077713</v>
      </c>
      <c r="N509" s="6" t="s">
        <v>18</v>
      </c>
      <c r="O509" s="6">
        <f t="shared" si="119"/>
        <v>1.7272788656132241</v>
      </c>
      <c r="P509" s="9">
        <f t="shared" si="112"/>
        <v>-8309.2034423582409</v>
      </c>
      <c r="Q509" s="9">
        <f t="shared" si="113"/>
        <v>52.499624649679959</v>
      </c>
      <c r="R509" s="6">
        <f t="shared" si="120"/>
        <v>0.54654726013783239</v>
      </c>
      <c r="S509" s="6">
        <f t="shared" si="121"/>
        <v>3.9608060200421145</v>
      </c>
      <c r="AH509" s="6">
        <f t="shared" si="122"/>
        <v>1.0991856938352583E-3</v>
      </c>
      <c r="AI509" s="6">
        <f t="shared" si="123"/>
        <v>2791.8716802916474</v>
      </c>
      <c r="AJ509" s="6"/>
      <c r="AK509" s="9">
        <f t="shared" si="114"/>
        <v>0.98901672445103472</v>
      </c>
      <c r="AL509" s="9">
        <f t="shared" si="115"/>
        <v>-3053.227996819387</v>
      </c>
      <c r="AM509" s="9">
        <f t="shared" si="116"/>
        <v>28.713624711888404</v>
      </c>
      <c r="AN509" s="6">
        <f t="shared" si="124"/>
        <v>-1.1044037036242748E-2</v>
      </c>
      <c r="AO509" s="6">
        <f t="shared" si="125"/>
        <v>3.3573717387548125</v>
      </c>
      <c r="AY509" s="6">
        <v>448361.61900000001</v>
      </c>
      <c r="AZ509" s="6">
        <v>24.976247000000001</v>
      </c>
      <c r="BA509" s="6">
        <v>17.422228</v>
      </c>
      <c r="BB509" s="6">
        <v>11.208334000000001</v>
      </c>
      <c r="BC509" s="6">
        <v>0.235787</v>
      </c>
      <c r="BD509" s="6">
        <v>21.503326999999999</v>
      </c>
      <c r="BE509" s="6">
        <v>85.784059999999997</v>
      </c>
      <c r="BF509" s="6">
        <v>17.5</v>
      </c>
      <c r="BG509" s="6">
        <v>55.302607999999999</v>
      </c>
    </row>
    <row r="510" spans="1:59" x14ac:dyDescent="0.25">
      <c r="A510" s="9">
        <v>446401.3921</v>
      </c>
      <c r="B510" s="9">
        <v>24.672018000000001</v>
      </c>
      <c r="C510" s="9">
        <v>13.745388</v>
      </c>
      <c r="D510" s="9">
        <v>-9.0070999999999998E-2</v>
      </c>
      <c r="E510" s="9">
        <v>35.593131999999997</v>
      </c>
      <c r="F510" s="9">
        <v>21.536249999999999</v>
      </c>
      <c r="G510" s="9">
        <v>85.816056000000003</v>
      </c>
      <c r="H510" s="9">
        <v>13.75</v>
      </c>
      <c r="I510" s="9">
        <v>53.852629</v>
      </c>
      <c r="L510" s="6">
        <f t="shared" si="117"/>
        <v>8.6721020100384582E-4</v>
      </c>
      <c r="M510" s="6">
        <f t="shared" si="118"/>
        <v>8865.8543940323689</v>
      </c>
      <c r="N510" s="6" t="s">
        <v>18</v>
      </c>
      <c r="O510" s="6">
        <f t="shared" si="119"/>
        <v>1.7287050541874927</v>
      </c>
      <c r="P510" s="9">
        <f t="shared" si="112"/>
        <v>-8310.6996569482271</v>
      </c>
      <c r="Q510" s="9">
        <f t="shared" si="113"/>
        <v>52.509078107513133</v>
      </c>
      <c r="R510" s="6">
        <f t="shared" si="120"/>
        <v>0.54737260463498505</v>
      </c>
      <c r="S510" s="6">
        <f t="shared" si="121"/>
        <v>3.9609860709828557</v>
      </c>
      <c r="AH510" s="6">
        <f t="shared" si="122"/>
        <v>1.0975415425142361E-3</v>
      </c>
      <c r="AI510" s="6">
        <f t="shared" si="123"/>
        <v>2787.8072965743777</v>
      </c>
      <c r="AJ510" s="6"/>
      <c r="AK510" s="9">
        <f t="shared" si="114"/>
        <v>0.98753736280801196</v>
      </c>
      <c r="AL510" s="9">
        <f t="shared" si="115"/>
        <v>-3048.7831327366334</v>
      </c>
      <c r="AM510" s="9">
        <f t="shared" si="116"/>
        <v>28.671823654351762</v>
      </c>
      <c r="AN510" s="6">
        <f t="shared" si="124"/>
        <v>-1.2540947167665415E-2</v>
      </c>
      <c r="AO510" s="6">
        <f t="shared" si="125"/>
        <v>3.3559148863254951</v>
      </c>
      <c r="AY510" s="6">
        <v>448362.09299999999</v>
      </c>
      <c r="AZ510" s="6">
        <v>24.978092</v>
      </c>
      <c r="BA510" s="6">
        <v>17.396167999999999</v>
      </c>
      <c r="BB510" s="6">
        <v>11.192017</v>
      </c>
      <c r="BC510" s="6">
        <v>0.24407599999999999</v>
      </c>
      <c r="BD510" s="6">
        <v>21.537386000000001</v>
      </c>
      <c r="BE510" s="6">
        <v>85.777635000000004</v>
      </c>
      <c r="BF510" s="6">
        <v>17.5</v>
      </c>
      <c r="BG510" s="6">
        <v>55.343462000000002</v>
      </c>
    </row>
    <row r="511" spans="1:59" x14ac:dyDescent="0.25">
      <c r="A511" s="9">
        <v>446401.68900000001</v>
      </c>
      <c r="B511" s="9">
        <v>24.571425000000001</v>
      </c>
      <c r="C511" s="9">
        <v>13.743209</v>
      </c>
      <c r="D511" s="9">
        <v>-9.5556000000000002E-2</v>
      </c>
      <c r="E511" s="9">
        <v>35.592852999999998</v>
      </c>
      <c r="F511" s="9">
        <v>21.606722000000001</v>
      </c>
      <c r="G511" s="9">
        <v>85.814725999999993</v>
      </c>
      <c r="H511" s="9">
        <v>13.75</v>
      </c>
      <c r="I511" s="9">
        <v>53.855488999999999</v>
      </c>
      <c r="L511" s="6">
        <f t="shared" si="117"/>
        <v>8.6707272572646643E-4</v>
      </c>
      <c r="M511" s="6">
        <f t="shared" si="118"/>
        <v>8865.7848982269443</v>
      </c>
      <c r="N511" s="6" t="s">
        <v>18</v>
      </c>
      <c r="O511" s="6">
        <f t="shared" si="119"/>
        <v>1.7284310096633895</v>
      </c>
      <c r="P511" s="9">
        <f t="shared" si="112"/>
        <v>-8310.634512773664</v>
      </c>
      <c r="Q511" s="9">
        <f t="shared" si="113"/>
        <v>52.508666510332205</v>
      </c>
      <c r="R511" s="6">
        <f t="shared" si="120"/>
        <v>0.54721406616868473</v>
      </c>
      <c r="S511" s="6">
        <f t="shared" si="121"/>
        <v>3.9609782323612506</v>
      </c>
      <c r="AH511" s="6">
        <f t="shared" si="122"/>
        <v>1.0996002647612152E-3</v>
      </c>
      <c r="AI511" s="6">
        <f t="shared" si="123"/>
        <v>2794.3376604841442</v>
      </c>
      <c r="AJ511" s="6"/>
      <c r="AK511" s="9">
        <f t="shared" si="114"/>
        <v>0.98938974384306477</v>
      </c>
      <c r="AL511" s="9">
        <f t="shared" si="115"/>
        <v>-3055.9248255513389</v>
      </c>
      <c r="AM511" s="9">
        <f t="shared" si="116"/>
        <v>28.738986633173734</v>
      </c>
      <c r="AN511" s="6">
        <f t="shared" si="124"/>
        <v>-1.0666946279183215E-2</v>
      </c>
      <c r="AO511" s="6">
        <f t="shared" si="125"/>
        <v>3.3582546202231738</v>
      </c>
      <c r="AY511" s="6">
        <v>448364.533</v>
      </c>
      <c r="AZ511" s="6">
        <v>24.972187000000002</v>
      </c>
      <c r="BA511" s="6">
        <v>17.428799000000001</v>
      </c>
      <c r="BB511" s="6">
        <v>11.218234000000001</v>
      </c>
      <c r="BC511" s="6">
        <v>0.23228499999999999</v>
      </c>
      <c r="BD511" s="6">
        <v>21.402761999999999</v>
      </c>
      <c r="BE511" s="6">
        <v>85.784859999999995</v>
      </c>
      <c r="BF511" s="6">
        <v>17.5</v>
      </c>
      <c r="BG511" s="6">
        <v>55.380293000000002</v>
      </c>
    </row>
    <row r="512" spans="1:59" x14ac:dyDescent="0.25">
      <c r="A512" s="9">
        <v>446403.88510000001</v>
      </c>
      <c r="B512" s="9">
        <v>24.580832999999998</v>
      </c>
      <c r="C512" s="9">
        <v>13.731624999999999</v>
      </c>
      <c r="D512" s="9">
        <v>-9.4913999999999998E-2</v>
      </c>
      <c r="E512" s="9">
        <v>35.588196000000003</v>
      </c>
      <c r="F512" s="9">
        <v>21.566606</v>
      </c>
      <c r="G512" s="9">
        <v>85.812884999999994</v>
      </c>
      <c r="H512" s="9">
        <v>13.75</v>
      </c>
      <c r="I512" s="9">
        <v>53.872776000000002</v>
      </c>
      <c r="L512" s="6">
        <f t="shared" si="117"/>
        <v>8.6634187964424391E-4</v>
      </c>
      <c r="M512" s="6">
        <f t="shared" si="118"/>
        <v>8864.6248911808379</v>
      </c>
      <c r="N512" s="6" t="s">
        <v>18</v>
      </c>
      <c r="O512" s="6">
        <f t="shared" si="119"/>
        <v>1.7269741341391984</v>
      </c>
      <c r="P512" s="9">
        <f t="shared" si="112"/>
        <v>-8309.5471420892754</v>
      </c>
      <c r="Q512" s="9">
        <f t="shared" si="113"/>
        <v>52.501796230505562</v>
      </c>
      <c r="R512" s="6">
        <f t="shared" si="120"/>
        <v>0.54637082171549445</v>
      </c>
      <c r="S512" s="6">
        <f t="shared" si="121"/>
        <v>3.960847382926687</v>
      </c>
      <c r="AH512" s="6">
        <f t="shared" si="122"/>
        <v>1.1002687138497119E-3</v>
      </c>
      <c r="AI512" s="6">
        <f t="shared" si="123"/>
        <v>2797.1608341711903</v>
      </c>
      <c r="AJ512" s="6"/>
      <c r="AK512" s="9">
        <f t="shared" si="114"/>
        <v>0.98999119574666494</v>
      </c>
      <c r="AL512" s="9">
        <f t="shared" si="115"/>
        <v>-3059.0122858390096</v>
      </c>
      <c r="AM512" s="9">
        <f t="shared" si="116"/>
        <v>28.76802219033009</v>
      </c>
      <c r="AN512" s="6">
        <f t="shared" si="124"/>
        <v>-1.0059229078232973E-2</v>
      </c>
      <c r="AO512" s="6">
        <f t="shared" si="125"/>
        <v>3.3592644296435457</v>
      </c>
      <c r="AY512" s="6">
        <v>448364.95500000002</v>
      </c>
      <c r="AZ512" s="6">
        <v>24.987867000000001</v>
      </c>
      <c r="BA512" s="6">
        <v>17.439394</v>
      </c>
      <c r="BB512" s="6">
        <v>11.229568</v>
      </c>
      <c r="BC512" s="6">
        <v>0.24441099999999999</v>
      </c>
      <c r="BD512" s="6">
        <v>21.449276000000001</v>
      </c>
      <c r="BE512" s="6">
        <v>85.782600000000002</v>
      </c>
      <c r="BF512" s="6">
        <v>17.5</v>
      </c>
      <c r="BG512" s="6">
        <v>55.378548000000002</v>
      </c>
    </row>
    <row r="513" spans="1:59" x14ac:dyDescent="0.25">
      <c r="A513" s="9">
        <v>446405.41600000003</v>
      </c>
      <c r="B513" s="9">
        <v>24.717614000000001</v>
      </c>
      <c r="C513" s="9">
        <v>13.726647</v>
      </c>
      <c r="D513" s="9">
        <v>-9.9895999999999999E-2</v>
      </c>
      <c r="E513" s="9">
        <v>35.542487000000001</v>
      </c>
      <c r="F513" s="9">
        <v>21.529353</v>
      </c>
      <c r="G513" s="9">
        <v>85.820453999999998</v>
      </c>
      <c r="H513" s="9">
        <v>13.75</v>
      </c>
      <c r="I513" s="9">
        <v>53.889150000000001</v>
      </c>
      <c r="L513" s="6">
        <f t="shared" si="117"/>
        <v>8.6602781267279159E-4</v>
      </c>
      <c r="M513" s="6">
        <f t="shared" si="118"/>
        <v>8853.2392862698453</v>
      </c>
      <c r="N513" s="6" t="s">
        <v>18</v>
      </c>
      <c r="O513" s="6">
        <f t="shared" si="119"/>
        <v>1.7263480700543035</v>
      </c>
      <c r="P513" s="9">
        <f t="shared" si="112"/>
        <v>-8298.8744715690336</v>
      </c>
      <c r="Q513" s="9">
        <f t="shared" si="113"/>
        <v>52.434363629991047</v>
      </c>
      <c r="R513" s="6">
        <f t="shared" si="120"/>
        <v>0.54600823516565344</v>
      </c>
      <c r="S513" s="6">
        <f t="shared" si="121"/>
        <v>3.9595621708532494</v>
      </c>
      <c r="AH513" s="6">
        <f t="shared" si="122"/>
        <v>1.103143391930719E-3</v>
      </c>
      <c r="AI513" s="6">
        <f t="shared" si="123"/>
        <v>2803.1900311973905</v>
      </c>
      <c r="AJ513" s="6"/>
      <c r="AK513" s="9">
        <f t="shared" si="114"/>
        <v>0.99257775115352143</v>
      </c>
      <c r="AL513" s="9">
        <f t="shared" si="115"/>
        <v>-3065.6058958851604</v>
      </c>
      <c r="AM513" s="9">
        <f t="shared" si="116"/>
        <v>28.83003080696761</v>
      </c>
      <c r="AN513" s="6">
        <f t="shared" si="124"/>
        <v>-7.4499307953824383E-3</v>
      </c>
      <c r="AO513" s="6">
        <f t="shared" si="125"/>
        <v>3.361417580223018</v>
      </c>
      <c r="AY513" s="6">
        <v>448366.62199999997</v>
      </c>
      <c r="AZ513" s="6">
        <v>25.058911999999999</v>
      </c>
      <c r="BA513" s="6">
        <v>17.484957999999999</v>
      </c>
      <c r="BB513" s="6">
        <v>11.253773000000001</v>
      </c>
      <c r="BC513" s="6">
        <v>0.24212</v>
      </c>
      <c r="BD513" s="6">
        <v>21.521602999999999</v>
      </c>
      <c r="BE513" s="6">
        <v>85.784859999999995</v>
      </c>
      <c r="BF513" s="6">
        <v>17.5</v>
      </c>
      <c r="BG513" s="6">
        <v>55.357584000000003</v>
      </c>
    </row>
    <row r="514" spans="1:59" x14ac:dyDescent="0.25">
      <c r="A514" s="9">
        <v>446406.75410000002</v>
      </c>
      <c r="B514" s="9">
        <v>24.66685</v>
      </c>
      <c r="C514" s="9">
        <v>13.726286</v>
      </c>
      <c r="D514" s="9">
        <v>-0.106555</v>
      </c>
      <c r="E514" s="9">
        <v>35.543734999999998</v>
      </c>
      <c r="F514" s="9">
        <v>21.440131999999998</v>
      </c>
      <c r="G514" s="9">
        <v>85.828356999999997</v>
      </c>
      <c r="H514" s="9">
        <v>13.75</v>
      </c>
      <c r="I514" s="9">
        <v>53.904854999999998</v>
      </c>
      <c r="L514" s="6">
        <f t="shared" si="117"/>
        <v>8.6600503682371681E-4</v>
      </c>
      <c r="M514" s="6">
        <f t="shared" si="118"/>
        <v>8853.5501492274434</v>
      </c>
      <c r="N514" s="6" t="s">
        <v>18</v>
      </c>
      <c r="O514" s="6">
        <f t="shared" si="119"/>
        <v>1.7263026684603608</v>
      </c>
      <c r="P514" s="9">
        <f t="shared" si="112"/>
        <v>-8299.1658691670818</v>
      </c>
      <c r="Q514" s="9">
        <f t="shared" si="113"/>
        <v>52.436204752864917</v>
      </c>
      <c r="R514" s="6">
        <f t="shared" si="120"/>
        <v>0.54598193560778685</v>
      </c>
      <c r="S514" s="6">
        <f t="shared" si="121"/>
        <v>3.959597283142664</v>
      </c>
      <c r="AH514" s="6">
        <f t="shared" si="122"/>
        <v>1.1045569456662333E-3</v>
      </c>
      <c r="AI514" s="6">
        <f t="shared" si="123"/>
        <v>2803.2341199341654</v>
      </c>
      <c r="AJ514" s="6"/>
      <c r="AK514" s="9">
        <f t="shared" si="114"/>
        <v>0.99384962750087069</v>
      </c>
      <c r="AL514" s="9">
        <f t="shared" si="115"/>
        <v>-3065.6541119140043</v>
      </c>
      <c r="AM514" s="9">
        <f t="shared" si="116"/>
        <v>28.830484247378468</v>
      </c>
      <c r="AN514" s="6">
        <f t="shared" si="124"/>
        <v>-6.1693639497742321E-3</v>
      </c>
      <c r="AO514" s="6">
        <f t="shared" si="125"/>
        <v>3.3614333081578254</v>
      </c>
      <c r="AY514" s="6">
        <v>448367.38099999999</v>
      </c>
      <c r="AZ514" s="6">
        <v>24.922364000000002</v>
      </c>
      <c r="BA514" s="6">
        <v>17.507363000000002</v>
      </c>
      <c r="BB514" s="6">
        <v>11.25395</v>
      </c>
      <c r="BC514" s="6">
        <v>0.240984</v>
      </c>
      <c r="BD514" s="6">
        <v>21.415856000000002</v>
      </c>
      <c r="BE514" s="6">
        <v>85.787499999999994</v>
      </c>
      <c r="BF514" s="6">
        <v>17.5</v>
      </c>
      <c r="BG514" s="6">
        <v>55.337119999999999</v>
      </c>
    </row>
    <row r="515" spans="1:59" x14ac:dyDescent="0.25">
      <c r="A515" s="9">
        <v>446407.82799999998</v>
      </c>
      <c r="B515" s="9">
        <v>24.666111999999998</v>
      </c>
      <c r="C515" s="9">
        <v>13.755254000000001</v>
      </c>
      <c r="D515" s="9">
        <v>-0.11579399999999999</v>
      </c>
      <c r="E515" s="9">
        <v>35.539189999999998</v>
      </c>
      <c r="F515" s="9">
        <v>21.48826</v>
      </c>
      <c r="G515" s="9">
        <v>85.818388999999996</v>
      </c>
      <c r="H515" s="9">
        <v>13.75</v>
      </c>
      <c r="I515" s="9">
        <v>53.881810000000002</v>
      </c>
      <c r="L515" s="6">
        <f t="shared" si="117"/>
        <v>8.6783265675723054E-4</v>
      </c>
      <c r="M515" s="6">
        <f t="shared" si="118"/>
        <v>8852.4180401390695</v>
      </c>
      <c r="N515" s="6" t="s">
        <v>18</v>
      </c>
      <c r="O515" s="6">
        <f t="shared" si="119"/>
        <v>1.729945863400344</v>
      </c>
      <c r="P515" s="9">
        <f t="shared" si="112"/>
        <v>-8298.1046495491846</v>
      </c>
      <c r="Q515" s="9">
        <f t="shared" si="113"/>
        <v>52.429499702014134</v>
      </c>
      <c r="R515" s="6">
        <f t="shared" si="120"/>
        <v>0.54809011518788553</v>
      </c>
      <c r="S515" s="6">
        <f t="shared" si="121"/>
        <v>3.9594694043305245</v>
      </c>
      <c r="AH515" s="6">
        <f t="shared" si="122"/>
        <v>1.1050492446976199E-3</v>
      </c>
      <c r="AI515" s="6">
        <f t="shared" si="123"/>
        <v>2805.375288190196</v>
      </c>
      <c r="AJ515" s="6"/>
      <c r="AK515" s="9">
        <f t="shared" si="114"/>
        <v>0.99429258448093616</v>
      </c>
      <c r="AL515" s="9">
        <f t="shared" si="115"/>
        <v>-3067.9957219927778</v>
      </c>
      <c r="AM515" s="9">
        <f t="shared" si="116"/>
        <v>28.852505568122783</v>
      </c>
      <c r="AN515" s="6">
        <f t="shared" si="124"/>
        <v>-5.7237650537542905E-3</v>
      </c>
      <c r="AO515" s="6">
        <f t="shared" si="125"/>
        <v>3.3621968372982036</v>
      </c>
      <c r="AY515" s="6">
        <v>448368.79800000001</v>
      </c>
      <c r="AZ515" s="6">
        <v>25.108729</v>
      </c>
      <c r="BA515" s="6">
        <v>17.515166000000001</v>
      </c>
      <c r="BB515" s="6">
        <v>11.262546</v>
      </c>
      <c r="BC515" s="6">
        <v>0.22680900000000001</v>
      </c>
      <c r="BD515" s="6">
        <v>21.348199999999999</v>
      </c>
      <c r="BE515" s="6">
        <v>85.787723999999997</v>
      </c>
      <c r="BF515" s="6">
        <v>17.5</v>
      </c>
      <c r="BG515" s="6">
        <v>55.327691999999999</v>
      </c>
    </row>
    <row r="516" spans="1:59" x14ac:dyDescent="0.25">
      <c r="A516" s="9">
        <v>446408.114</v>
      </c>
      <c r="B516" s="9">
        <v>24.691762000000001</v>
      </c>
      <c r="C516" s="9">
        <v>13.756577999999999</v>
      </c>
      <c r="D516" s="9">
        <v>-0.11652999999999999</v>
      </c>
      <c r="E516" s="9">
        <v>35.535688</v>
      </c>
      <c r="F516" s="9">
        <v>21.479842000000001</v>
      </c>
      <c r="G516" s="9">
        <v>85.821438999999998</v>
      </c>
      <c r="H516" s="9">
        <v>13.75</v>
      </c>
      <c r="I516" s="9">
        <v>53.879699000000002</v>
      </c>
      <c r="L516" s="6">
        <f t="shared" si="117"/>
        <v>8.679161892341695E-4</v>
      </c>
      <c r="M516" s="6">
        <f t="shared" si="118"/>
        <v>8851.5457307820889</v>
      </c>
      <c r="N516" s="6" t="s">
        <v>18</v>
      </c>
      <c r="O516" s="6">
        <f t="shared" si="119"/>
        <v>1.7301123778335299</v>
      </c>
      <c r="P516" s="9">
        <f t="shared" ref="P516:P579" si="126">-M516/$AB$3</f>
        <v>-8297.2869617379911</v>
      </c>
      <c r="Q516" s="9">
        <f t="shared" ref="Q516:Q579" si="127">-$AD$3/4*P516</f>
        <v>52.424333346001063</v>
      </c>
      <c r="R516" s="6">
        <f t="shared" si="120"/>
        <v>0.54818636468526694</v>
      </c>
      <c r="S516" s="6">
        <f t="shared" si="121"/>
        <v>3.9593708603695252</v>
      </c>
      <c r="AH516" s="6">
        <f t="shared" si="122"/>
        <v>1.1054590837989765E-3</v>
      </c>
      <c r="AI516" s="6">
        <f t="shared" si="123"/>
        <v>2803.8815020069228</v>
      </c>
      <c r="AJ516" s="6"/>
      <c r="AK516" s="9">
        <f t="shared" ref="AK516:AK579" si="128">AH516/(PI()*($AE$3^2)/4)</f>
        <v>0.99466134630875924</v>
      </c>
      <c r="AL516" s="9">
        <f t="shared" ref="AL516:AL579" si="129">-AI516/$AC$3</f>
        <v>-3066.362097557877</v>
      </c>
      <c r="AM516" s="9">
        <f t="shared" ref="AM516:AM579" si="130">-$AE$3/4*AL516</f>
        <v>28.83714239216842</v>
      </c>
      <c r="AN516" s="6">
        <f t="shared" si="124"/>
        <v>-5.35295522619628E-3</v>
      </c>
      <c r="AO516" s="6">
        <f t="shared" si="125"/>
        <v>3.3616642226312492</v>
      </c>
      <c r="AY516" s="6">
        <v>448369.092</v>
      </c>
      <c r="AZ516" s="6">
        <v>24.94746</v>
      </c>
      <c r="BA516" s="6">
        <v>17.521661999999999</v>
      </c>
      <c r="BB516" s="6">
        <v>11.256549</v>
      </c>
      <c r="BC516" s="6">
        <v>0.22362399999999999</v>
      </c>
      <c r="BD516" s="6">
        <v>21.547146000000001</v>
      </c>
      <c r="BE516" s="6">
        <v>85.784701999999996</v>
      </c>
      <c r="BF516" s="6">
        <v>17.5</v>
      </c>
      <c r="BG516" s="6">
        <v>55.319316999999998</v>
      </c>
    </row>
    <row r="517" spans="1:59" x14ac:dyDescent="0.25">
      <c r="A517" s="9">
        <v>446410.77899999998</v>
      </c>
      <c r="B517" s="9">
        <v>24.632518000000001</v>
      </c>
      <c r="C517" s="9">
        <v>13.720813</v>
      </c>
      <c r="D517" s="9">
        <v>-0.11856</v>
      </c>
      <c r="E517" s="9">
        <v>35.578789999999998</v>
      </c>
      <c r="F517" s="9">
        <v>21.395567</v>
      </c>
      <c r="G517" s="9">
        <v>85.821494999999999</v>
      </c>
      <c r="H517" s="9">
        <v>13.75</v>
      </c>
      <c r="I517" s="9">
        <v>53.931179</v>
      </c>
      <c r="L517" s="6">
        <f t="shared" si="117"/>
        <v>8.6565973980990427E-4</v>
      </c>
      <c r="M517" s="6">
        <f t="shared" si="118"/>
        <v>8862.2819609090566</v>
      </c>
      <c r="N517" s="6" t="s">
        <v>18</v>
      </c>
      <c r="O517" s="6">
        <f t="shared" si="119"/>
        <v>1.7256143501123034</v>
      </c>
      <c r="P517" s="9">
        <f t="shared" si="126"/>
        <v>-8307.3509194873041</v>
      </c>
      <c r="Q517" s="9">
        <f t="shared" si="127"/>
        <v>52.487919947050656</v>
      </c>
      <c r="R517" s="6">
        <f t="shared" si="120"/>
        <v>0.54558313207138853</v>
      </c>
      <c r="S517" s="6">
        <f t="shared" si="121"/>
        <v>3.9605830468747212</v>
      </c>
      <c r="AH517" s="6">
        <f t="shared" si="122"/>
        <v>1.1036140507509349E-3</v>
      </c>
      <c r="AI517" s="6">
        <f t="shared" si="123"/>
        <v>2803.2435853126822</v>
      </c>
      <c r="AJ517" s="6"/>
      <c r="AK517" s="9">
        <f t="shared" si="128"/>
        <v>0.99300123687328157</v>
      </c>
      <c r="AL517" s="9">
        <f t="shared" si="129"/>
        <v>-3065.6644633778237</v>
      </c>
      <c r="AM517" s="9">
        <f t="shared" si="130"/>
        <v>28.830581596167239</v>
      </c>
      <c r="AN517" s="6">
        <f t="shared" si="124"/>
        <v>-7.0233693453116419E-3</v>
      </c>
      <c r="AO517" s="6">
        <f t="shared" si="125"/>
        <v>3.3614366847443433</v>
      </c>
      <c r="AY517" s="6">
        <v>448370.25469999999</v>
      </c>
      <c r="AZ517" s="6">
        <v>24.979569000000001</v>
      </c>
      <c r="BA517" s="6">
        <v>17.492418000000001</v>
      </c>
      <c r="BB517" s="6">
        <v>11.253988</v>
      </c>
      <c r="BC517" s="6">
        <v>0.21010100000000001</v>
      </c>
      <c r="BD517" s="6">
        <v>21.456679999999999</v>
      </c>
      <c r="BE517" s="6">
        <v>85.784953000000002</v>
      </c>
      <c r="BF517" s="6">
        <v>17.5</v>
      </c>
      <c r="BG517" s="6">
        <v>55.342404999999999</v>
      </c>
    </row>
    <row r="518" spans="1:59" x14ac:dyDescent="0.25">
      <c r="A518" s="9">
        <v>446411.23499999999</v>
      </c>
      <c r="B518" s="9">
        <v>24.688821000000001</v>
      </c>
      <c r="C518" s="9">
        <v>13.72601</v>
      </c>
      <c r="D518" s="9">
        <v>-0.115328</v>
      </c>
      <c r="E518" s="9">
        <v>35.541331999999997</v>
      </c>
      <c r="F518" s="9">
        <v>21.424074999999998</v>
      </c>
      <c r="G518" s="9">
        <v>85.828812999999997</v>
      </c>
      <c r="H518" s="9">
        <v>13.75</v>
      </c>
      <c r="I518" s="9">
        <v>53.929917000000003</v>
      </c>
      <c r="L518" s="6">
        <f t="shared" si="117"/>
        <v>8.6598762370918871E-4</v>
      </c>
      <c r="M518" s="6">
        <f t="shared" si="118"/>
        <v>8852.9515885807195</v>
      </c>
      <c r="N518" s="6" t="s">
        <v>18</v>
      </c>
      <c r="O518" s="6">
        <f t="shared" si="119"/>
        <v>1.7262679569924155</v>
      </c>
      <c r="P518" s="9">
        <f t="shared" si="126"/>
        <v>-8298.6047886958386</v>
      </c>
      <c r="Q518" s="9">
        <f t="shared" si="127"/>
        <v>52.432659706177482</v>
      </c>
      <c r="R518" s="6">
        <f t="shared" si="120"/>
        <v>0.54596182800002901</v>
      </c>
      <c r="S518" s="6">
        <f t="shared" si="121"/>
        <v>3.959529674006109</v>
      </c>
      <c r="AH518" s="6">
        <f t="shared" si="122"/>
        <v>1.1020846619492122E-3</v>
      </c>
      <c r="AI518" s="6">
        <f t="shared" si="123"/>
        <v>2797.3929850337563</v>
      </c>
      <c r="AJ518" s="6"/>
      <c r="AK518" s="9">
        <f t="shared" si="128"/>
        <v>0.9916251353541522</v>
      </c>
      <c r="AL518" s="9">
        <f t="shared" si="129"/>
        <v>-3059.2661691095323</v>
      </c>
      <c r="AM518" s="9">
        <f t="shared" si="130"/>
        <v>28.770409797465231</v>
      </c>
      <c r="AN518" s="6">
        <f t="shared" si="124"/>
        <v>-8.4101308626621327E-3</v>
      </c>
      <c r="AO518" s="6">
        <f t="shared" si="125"/>
        <v>3.3593474213780792</v>
      </c>
      <c r="AY518" s="6">
        <v>448372.5061</v>
      </c>
      <c r="AZ518" s="6">
        <v>25.032710999999999</v>
      </c>
      <c r="BA518" s="6">
        <v>17.468177000000001</v>
      </c>
      <c r="BB518" s="6">
        <v>11.230499999999999</v>
      </c>
      <c r="BC518" s="6">
        <v>0.21559600000000001</v>
      </c>
      <c r="BD518" s="6">
        <v>21.324774999999999</v>
      </c>
      <c r="BE518" s="6">
        <v>85.788932000000003</v>
      </c>
      <c r="BF518" s="6">
        <v>17.5</v>
      </c>
      <c r="BG518" s="6">
        <v>55.384144999999997</v>
      </c>
    </row>
    <row r="519" spans="1:59" x14ac:dyDescent="0.25">
      <c r="A519" s="9">
        <v>446414.00410000002</v>
      </c>
      <c r="B519" s="9">
        <v>24.720186000000002</v>
      </c>
      <c r="C519" s="9">
        <v>13.741374</v>
      </c>
      <c r="D519" s="9">
        <v>-0.123617</v>
      </c>
      <c r="E519" s="9">
        <v>35.550122999999999</v>
      </c>
      <c r="F519" s="9">
        <v>21.525006999999999</v>
      </c>
      <c r="G519" s="9">
        <v>85.819291000000007</v>
      </c>
      <c r="H519" s="9">
        <v>13.75</v>
      </c>
      <c r="I519" s="9">
        <v>53.938352999999999</v>
      </c>
      <c r="L519" s="6">
        <f t="shared" si="117"/>
        <v>8.6695695375125256E-4</v>
      </c>
      <c r="M519" s="6">
        <f t="shared" si="118"/>
        <v>8855.1413291738754</v>
      </c>
      <c r="N519" s="6" t="s">
        <v>18</v>
      </c>
      <c r="O519" s="6">
        <f t="shared" si="119"/>
        <v>1.7282002287080296</v>
      </c>
      <c r="P519" s="9">
        <f t="shared" si="126"/>
        <v>-8300.6574139237673</v>
      </c>
      <c r="Q519" s="9">
        <f t="shared" si="127"/>
        <v>52.445628705523845</v>
      </c>
      <c r="R519" s="6">
        <f t="shared" si="120"/>
        <v>0.54708053676401991</v>
      </c>
      <c r="S519" s="6">
        <f t="shared" si="121"/>
        <v>3.9597769892437786</v>
      </c>
      <c r="AH519" s="6">
        <f t="shared" si="122"/>
        <v>1.1032062936524021E-3</v>
      </c>
      <c r="AI519" s="6">
        <f t="shared" si="123"/>
        <v>2798.8705804379879</v>
      </c>
      <c r="AJ519" s="6"/>
      <c r="AK519" s="9">
        <f t="shared" si="128"/>
        <v>0.99263434837370923</v>
      </c>
      <c r="AL519" s="9">
        <f t="shared" si="129"/>
        <v>-3060.8820870931627</v>
      </c>
      <c r="AM519" s="9">
        <f t="shared" si="130"/>
        <v>28.785606455754586</v>
      </c>
      <c r="AN519" s="6">
        <f t="shared" si="124"/>
        <v>-7.3929119809024984E-3</v>
      </c>
      <c r="AO519" s="6">
        <f t="shared" si="125"/>
        <v>3.3598754863704734</v>
      </c>
      <c r="AY519" s="6">
        <v>448372.79700000002</v>
      </c>
      <c r="AZ519" s="6">
        <v>24.984545000000001</v>
      </c>
      <c r="BA519" s="6">
        <v>17.485955000000001</v>
      </c>
      <c r="BB519" s="6">
        <v>11.236432000000001</v>
      </c>
      <c r="BC519" s="6">
        <v>0.206376</v>
      </c>
      <c r="BD519" s="6">
        <v>21.386101</v>
      </c>
      <c r="BE519" s="6">
        <v>85.784617999999995</v>
      </c>
      <c r="BF519" s="6">
        <v>17.5</v>
      </c>
      <c r="BG519" s="6">
        <v>55.368374000000003</v>
      </c>
    </row>
    <row r="520" spans="1:59" x14ac:dyDescent="0.25">
      <c r="A520" s="9">
        <v>446414.54800000001</v>
      </c>
      <c r="B520" s="9">
        <v>24.715578000000001</v>
      </c>
      <c r="C520" s="9">
        <v>13.735531</v>
      </c>
      <c r="D520" s="9">
        <v>-0.12581500000000001</v>
      </c>
      <c r="E520" s="9">
        <v>35.541089999999997</v>
      </c>
      <c r="F520" s="9">
        <v>21.470586999999998</v>
      </c>
      <c r="G520" s="9">
        <v>85.826571999999999</v>
      </c>
      <c r="H520" s="9">
        <v>13.75</v>
      </c>
      <c r="I520" s="9">
        <v>53.946393</v>
      </c>
      <c r="L520" s="6">
        <f t="shared" si="117"/>
        <v>8.6658831306941323E-4</v>
      </c>
      <c r="M520" s="6">
        <f t="shared" si="118"/>
        <v>8852.8913090649021</v>
      </c>
      <c r="N520" s="6" t="s">
        <v>18</v>
      </c>
      <c r="O520" s="6">
        <f t="shared" si="119"/>
        <v>1.7274653768703354</v>
      </c>
      <c r="P520" s="9">
        <f t="shared" si="126"/>
        <v>-8298.548283712882</v>
      </c>
      <c r="Q520" s="9">
        <f t="shared" si="127"/>
        <v>52.432302693568914</v>
      </c>
      <c r="R520" s="6">
        <f t="shared" si="120"/>
        <v>0.54665523412618089</v>
      </c>
      <c r="S520" s="6">
        <f t="shared" si="121"/>
        <v>3.9595228650090828</v>
      </c>
      <c r="AH520" s="6">
        <f t="shared" si="122"/>
        <v>1.1043671048632801E-3</v>
      </c>
      <c r="AI520" s="6">
        <f t="shared" si="123"/>
        <v>2792.2869115018384</v>
      </c>
      <c r="AJ520" s="6"/>
      <c r="AK520" s="9">
        <f t="shared" si="128"/>
        <v>0.99367881402489766</v>
      </c>
      <c r="AL520" s="9">
        <f t="shared" si="129"/>
        <v>-3053.6820991927366</v>
      </c>
      <c r="AM520" s="9">
        <f t="shared" si="130"/>
        <v>28.717895249543215</v>
      </c>
      <c r="AN520" s="6">
        <f t="shared" si="124"/>
        <v>-6.3412492650479621E-3</v>
      </c>
      <c r="AO520" s="6">
        <f t="shared" si="125"/>
        <v>3.3575204563114975</v>
      </c>
      <c r="AY520" s="6">
        <v>448374.69309999997</v>
      </c>
      <c r="AZ520" s="6">
        <v>25.121455000000001</v>
      </c>
      <c r="BA520" s="6">
        <v>17.504353999999999</v>
      </c>
      <c r="BB520" s="6">
        <v>11.210001</v>
      </c>
      <c r="BC520" s="6">
        <v>0.209952</v>
      </c>
      <c r="BD520" s="6">
        <v>21.376104999999999</v>
      </c>
      <c r="BE520" s="6">
        <v>85.786319000000006</v>
      </c>
      <c r="BF520" s="6">
        <v>17.5</v>
      </c>
      <c r="BG520" s="6">
        <v>55.347535999999998</v>
      </c>
    </row>
    <row r="521" spans="1:59" x14ac:dyDescent="0.25">
      <c r="A521" s="9">
        <v>446415.99900000001</v>
      </c>
      <c r="B521" s="9">
        <v>24.587655999999999</v>
      </c>
      <c r="C521" s="9">
        <v>13.688157</v>
      </c>
      <c r="D521" s="9">
        <v>-0.12871099999999999</v>
      </c>
      <c r="E521" s="9">
        <v>35.537959999999998</v>
      </c>
      <c r="F521" s="9">
        <v>21.369513000000001</v>
      </c>
      <c r="G521" s="9">
        <v>85.820044999999993</v>
      </c>
      <c r="H521" s="9">
        <v>13.75</v>
      </c>
      <c r="I521" s="9">
        <v>54.012132000000001</v>
      </c>
      <c r="L521" s="6">
        <f t="shared" si="117"/>
        <v>8.6359944028805878E-4</v>
      </c>
      <c r="M521" s="6">
        <f t="shared" si="118"/>
        <v>8852.1116607818203</v>
      </c>
      <c r="N521" s="6" t="s">
        <v>18</v>
      </c>
      <c r="O521" s="6">
        <f t="shared" si="119"/>
        <v>1.7215073294702126</v>
      </c>
      <c r="P521" s="9">
        <f t="shared" si="126"/>
        <v>-8297.8174548011066</v>
      </c>
      <c r="Q521" s="9">
        <f t="shared" si="127"/>
        <v>52.427685133797091</v>
      </c>
      <c r="R521" s="6">
        <f t="shared" si="120"/>
        <v>0.5432002613942396</v>
      </c>
      <c r="S521" s="6">
        <f t="shared" si="121"/>
        <v>3.959434794051409</v>
      </c>
      <c r="AH521" s="6">
        <f t="shared" si="122"/>
        <v>1.1042259072172155E-3</v>
      </c>
      <c r="AI521" s="6">
        <f t="shared" si="123"/>
        <v>2794.3979399999607</v>
      </c>
      <c r="AJ521" s="6"/>
      <c r="AK521" s="9">
        <f t="shared" si="128"/>
        <v>0.99355176830896974</v>
      </c>
      <c r="AL521" s="9">
        <f t="shared" si="129"/>
        <v>-3055.9907480314532</v>
      </c>
      <c r="AM521" s="9">
        <f t="shared" si="130"/>
        <v>28.739606591249597</v>
      </c>
      <c r="AN521" s="6">
        <f t="shared" si="124"/>
        <v>-6.4691113432893306E-3</v>
      </c>
      <c r="AO521" s="6">
        <f t="shared" si="125"/>
        <v>3.3582761920133346</v>
      </c>
      <c r="AY521" s="6">
        <v>448374.97700000001</v>
      </c>
      <c r="AZ521" s="6">
        <v>24.928649</v>
      </c>
      <c r="BA521" s="6">
        <v>17.502116000000001</v>
      </c>
      <c r="BB521" s="6">
        <v>11.218476000000001</v>
      </c>
      <c r="BC521" s="6">
        <v>0.20419699999999999</v>
      </c>
      <c r="BD521" s="6">
        <v>21.457556</v>
      </c>
      <c r="BE521" s="6">
        <v>85.782618999999997</v>
      </c>
      <c r="BF521" s="6">
        <v>17.5</v>
      </c>
      <c r="BG521" s="6">
        <v>55.349421999999997</v>
      </c>
    </row>
    <row r="522" spans="1:59" x14ac:dyDescent="0.25">
      <c r="A522" s="9">
        <v>446416.53</v>
      </c>
      <c r="B522" s="9">
        <v>24.68364</v>
      </c>
      <c r="C522" s="9">
        <v>13.675576</v>
      </c>
      <c r="D522" s="9">
        <v>-0.128078</v>
      </c>
      <c r="E522" s="9">
        <v>35.542636000000002</v>
      </c>
      <c r="F522" s="9">
        <v>21.501176999999998</v>
      </c>
      <c r="G522" s="9">
        <v>85.822546000000003</v>
      </c>
      <c r="H522" s="9">
        <v>13.75</v>
      </c>
      <c r="I522" s="9">
        <v>54.036743999999999</v>
      </c>
      <c r="L522" s="6">
        <f t="shared" si="117"/>
        <v>8.6280569248415326E-4</v>
      </c>
      <c r="M522" s="6">
        <f t="shared" si="118"/>
        <v>8853.2764005171866</v>
      </c>
      <c r="N522" s="6" t="s">
        <v>18</v>
      </c>
      <c r="O522" s="6">
        <f t="shared" si="119"/>
        <v>1.7199250650563793</v>
      </c>
      <c r="P522" s="9">
        <f t="shared" si="126"/>
        <v>-8298.9092618271352</v>
      </c>
      <c r="Q522" s="9">
        <f t="shared" si="127"/>
        <v>52.434583443539296</v>
      </c>
      <c r="R522" s="6">
        <f t="shared" si="120"/>
        <v>0.54228072304861341</v>
      </c>
      <c r="S522" s="6">
        <f t="shared" si="121"/>
        <v>3.959566363010306</v>
      </c>
      <c r="AH522" s="6">
        <f t="shared" si="122"/>
        <v>1.1050883611143133E-3</v>
      </c>
      <c r="AI522" s="6">
        <f t="shared" si="123"/>
        <v>2796.7782336079908</v>
      </c>
      <c r="AJ522" s="6"/>
      <c r="AK522" s="9">
        <f t="shared" si="128"/>
        <v>0.99432778034504476</v>
      </c>
      <c r="AL522" s="9">
        <f t="shared" si="129"/>
        <v>-3058.5938687751432</v>
      </c>
      <c r="AM522" s="9">
        <f t="shared" si="130"/>
        <v>28.764087249815518</v>
      </c>
      <c r="AN522" s="6">
        <f t="shared" si="124"/>
        <v>-5.6883677856433799E-3</v>
      </c>
      <c r="AO522" s="6">
        <f t="shared" si="125"/>
        <v>3.3591276385347544</v>
      </c>
      <c r="AY522" s="6">
        <v>448376.37400000001</v>
      </c>
      <c r="AZ522" s="6">
        <v>25.182708000000002</v>
      </c>
      <c r="BA522" s="6">
        <v>17.515785999999999</v>
      </c>
      <c r="BB522" s="6">
        <v>11.228032000000001</v>
      </c>
      <c r="BC522" s="6">
        <v>0.198162</v>
      </c>
      <c r="BD522" s="6">
        <v>21.380548000000001</v>
      </c>
      <c r="BE522" s="6">
        <v>85.784227000000001</v>
      </c>
      <c r="BF522" s="6">
        <v>17.5</v>
      </c>
      <c r="BG522" s="6">
        <v>55.335008000000002</v>
      </c>
    </row>
    <row r="523" spans="1:59" x14ac:dyDescent="0.25">
      <c r="A523" s="9">
        <v>446417.86420000001</v>
      </c>
      <c r="B523" s="9">
        <v>24.513078</v>
      </c>
      <c r="C523" s="9">
        <v>13.665115</v>
      </c>
      <c r="D523" s="9">
        <v>-0.13158</v>
      </c>
      <c r="E523" s="9">
        <v>35.563738999999998</v>
      </c>
      <c r="F523" s="9">
        <v>21.490811999999998</v>
      </c>
      <c r="G523" s="9">
        <v>85.823587000000003</v>
      </c>
      <c r="H523" s="9">
        <v>13.75</v>
      </c>
      <c r="I523" s="9">
        <v>54.083274000000003</v>
      </c>
      <c r="L523" s="6">
        <f t="shared" si="117"/>
        <v>8.6214569758894172E-4</v>
      </c>
      <c r="M523" s="6">
        <f t="shared" si="118"/>
        <v>8858.5329237497372</v>
      </c>
      <c r="N523" s="6" t="s">
        <v>18</v>
      </c>
      <c r="O523" s="6">
        <f t="shared" si="119"/>
        <v>1.7186094249615447</v>
      </c>
      <c r="P523" s="9">
        <f t="shared" si="126"/>
        <v>-8303.8366364358244</v>
      </c>
      <c r="Q523" s="9">
        <f t="shared" si="127"/>
        <v>52.465715828160647</v>
      </c>
      <c r="R523" s="6">
        <f t="shared" si="120"/>
        <v>0.54151548997454935</v>
      </c>
      <c r="S523" s="6">
        <f t="shared" si="121"/>
        <v>3.96015992443485</v>
      </c>
      <c r="AH523" s="6">
        <f t="shared" si="122"/>
        <v>1.1079487806305258E-3</v>
      </c>
      <c r="AI523" s="6">
        <f t="shared" si="123"/>
        <v>2791.7603375496224</v>
      </c>
      <c r="AJ523" s="6"/>
      <c r="AK523" s="9">
        <f t="shared" si="128"/>
        <v>0.99690150629175855</v>
      </c>
      <c r="AL523" s="9">
        <f t="shared" si="129"/>
        <v>-3053.1062309160352</v>
      </c>
      <c r="AM523" s="9">
        <f t="shared" si="130"/>
        <v>28.712479582715218</v>
      </c>
      <c r="AN523" s="6">
        <f t="shared" si="124"/>
        <v>-3.1033039788368045E-3</v>
      </c>
      <c r="AO523" s="6">
        <f t="shared" si="125"/>
        <v>3.3573318569210229</v>
      </c>
      <c r="AY523" s="6">
        <v>448378.7291</v>
      </c>
      <c r="AZ523" s="6">
        <v>25.016842</v>
      </c>
      <c r="BA523" s="6">
        <v>17.561124</v>
      </c>
      <c r="BB523" s="6">
        <v>11.207886999999999</v>
      </c>
      <c r="BC523" s="6">
        <v>0.212113</v>
      </c>
      <c r="BD523" s="6">
        <v>21.388594000000001</v>
      </c>
      <c r="BE523" s="6">
        <v>85.781279999999995</v>
      </c>
      <c r="BF523" s="6">
        <v>17.5</v>
      </c>
      <c r="BG523" s="6">
        <v>55.26464</v>
      </c>
    </row>
    <row r="524" spans="1:59" x14ac:dyDescent="0.25">
      <c r="A524" s="9">
        <v>446419.96899999998</v>
      </c>
      <c r="B524" s="9">
        <v>24.647832000000001</v>
      </c>
      <c r="C524" s="9">
        <v>13.701684999999999</v>
      </c>
      <c r="D524" s="9">
        <v>-0.13542599999999999</v>
      </c>
      <c r="E524" s="9">
        <v>35.599558000000002</v>
      </c>
      <c r="F524" s="9">
        <v>21.540789</v>
      </c>
      <c r="G524" s="9">
        <v>85.818138000000005</v>
      </c>
      <c r="H524" s="9">
        <v>13.75</v>
      </c>
      <c r="I524" s="9">
        <v>54.083368999999998</v>
      </c>
      <c r="L524" s="6">
        <f t="shared" si="117"/>
        <v>8.6445293526391388E-4</v>
      </c>
      <c r="M524" s="6">
        <f t="shared" si="118"/>
        <v>8867.4550393573172</v>
      </c>
      <c r="N524" s="6" t="s">
        <v>18</v>
      </c>
      <c r="O524" s="6">
        <f t="shared" si="119"/>
        <v>1.7232086944642779</v>
      </c>
      <c r="P524" s="9">
        <f t="shared" si="126"/>
        <v>-8312.2000743881872</v>
      </c>
      <c r="Q524" s="9">
        <f t="shared" si="127"/>
        <v>52.518558120003163</v>
      </c>
      <c r="R524" s="6">
        <f t="shared" si="120"/>
        <v>0.54418807294131011</v>
      </c>
      <c r="S524" s="6">
        <f t="shared" si="121"/>
        <v>3.9611665951354746</v>
      </c>
      <c r="AH524" s="6">
        <f t="shared" si="122"/>
        <v>1.1086039806101425E-3</v>
      </c>
      <c r="AI524" s="6">
        <f t="shared" si="123"/>
        <v>2791.8808965812555</v>
      </c>
      <c r="AJ524" s="6"/>
      <c r="AK524" s="9">
        <f t="shared" si="128"/>
        <v>0.99749103701557995</v>
      </c>
      <c r="AL524" s="9">
        <f t="shared" si="129"/>
        <v>-3053.2380758762638</v>
      </c>
      <c r="AM524" s="9">
        <f t="shared" si="130"/>
        <v>28.713719498866944</v>
      </c>
      <c r="AN524" s="6">
        <f t="shared" si="124"/>
        <v>-2.5121157065280597E-3</v>
      </c>
      <c r="AO524" s="6">
        <f t="shared" si="125"/>
        <v>3.3573750398644093</v>
      </c>
      <c r="AY524" s="6">
        <v>448379.22409999999</v>
      </c>
      <c r="AZ524" s="6">
        <v>25.108550000000001</v>
      </c>
      <c r="BA524" s="6">
        <v>17.571508999999999</v>
      </c>
      <c r="BB524" s="6">
        <v>11.208371</v>
      </c>
      <c r="BC524" s="6">
        <v>0.20505300000000001</v>
      </c>
      <c r="BD524" s="6">
        <v>21.444599</v>
      </c>
      <c r="BE524" s="6">
        <v>85.789230000000003</v>
      </c>
      <c r="BF524" s="6">
        <v>17.5</v>
      </c>
      <c r="BG524" s="6">
        <v>55.240855000000003</v>
      </c>
    </row>
    <row r="525" spans="1:59" x14ac:dyDescent="0.25">
      <c r="A525" s="9">
        <v>446420.22499999998</v>
      </c>
      <c r="B525" s="9">
        <v>24.549999</v>
      </c>
      <c r="C525" s="9">
        <v>13.708567</v>
      </c>
      <c r="D525" s="9">
        <v>-0.13511000000000001</v>
      </c>
      <c r="E525" s="9">
        <v>35.564261000000002</v>
      </c>
      <c r="F525" s="9">
        <v>21.540789</v>
      </c>
      <c r="G525" s="9">
        <v>85.818138000000005</v>
      </c>
      <c r="H525" s="9">
        <v>13.75</v>
      </c>
      <c r="I525" s="9">
        <v>54.080281999999997</v>
      </c>
      <c r="L525" s="6">
        <f t="shared" si="117"/>
        <v>8.6488712748921228E-4</v>
      </c>
      <c r="M525" s="6">
        <f t="shared" si="118"/>
        <v>8858.6629481598884</v>
      </c>
      <c r="N525" s="6" t="s">
        <v>18</v>
      </c>
      <c r="O525" s="6">
        <f t="shared" si="119"/>
        <v>1.7240742173715193</v>
      </c>
      <c r="P525" s="9">
        <f t="shared" si="126"/>
        <v>-8303.9585190850103</v>
      </c>
      <c r="Q525" s="9">
        <f t="shared" si="127"/>
        <v>52.466485913208864</v>
      </c>
      <c r="R525" s="6">
        <f t="shared" si="120"/>
        <v>0.54469022083434016</v>
      </c>
      <c r="S525" s="6">
        <f t="shared" si="121"/>
        <v>3.9601746021988813</v>
      </c>
      <c r="AH525" s="6">
        <f t="shared" si="122"/>
        <v>1.10873142441937E-3</v>
      </c>
      <c r="AI525" s="6">
        <f t="shared" si="123"/>
        <v>2805.4589820633955</v>
      </c>
      <c r="AJ525" s="6"/>
      <c r="AK525" s="9">
        <f t="shared" si="128"/>
        <v>0.9976057074115473</v>
      </c>
      <c r="AL525" s="9">
        <f t="shared" si="129"/>
        <v>-3068.0872507254981</v>
      </c>
      <c r="AM525" s="9">
        <f t="shared" si="130"/>
        <v>28.853366336360338</v>
      </c>
      <c r="AN525" s="6">
        <f t="shared" si="124"/>
        <v>-2.3971634903872316E-3</v>
      </c>
      <c r="AO525" s="6">
        <f t="shared" si="125"/>
        <v>3.3622266702496595</v>
      </c>
      <c r="AY525" s="6">
        <v>448381.14299999998</v>
      </c>
      <c r="AZ525" s="6">
        <v>25.089172000000001</v>
      </c>
      <c r="BA525" s="6">
        <v>17.573529000000001</v>
      </c>
      <c r="BB525" s="6">
        <v>11.262881999999999</v>
      </c>
      <c r="BC525" s="6">
        <v>0.239121</v>
      </c>
      <c r="BD525" s="6">
        <v>21.363047000000002</v>
      </c>
      <c r="BE525" s="6">
        <v>85.787277000000003</v>
      </c>
      <c r="BF525" s="6">
        <v>17.5</v>
      </c>
      <c r="BG525" s="6">
        <v>55.193727000000003</v>
      </c>
    </row>
    <row r="526" spans="1:59" x14ac:dyDescent="0.25">
      <c r="A526" s="9">
        <v>446422.35100000002</v>
      </c>
      <c r="B526" s="9">
        <v>24.625312999999998</v>
      </c>
      <c r="C526" s="9">
        <v>13.738784000000001</v>
      </c>
      <c r="D526" s="9">
        <v>-0.121671</v>
      </c>
      <c r="E526" s="9">
        <v>35.633029999999998</v>
      </c>
      <c r="F526" s="9">
        <v>21.576326999999999</v>
      </c>
      <c r="G526" s="9">
        <v>85.820351000000002</v>
      </c>
      <c r="H526" s="9">
        <v>13.75</v>
      </c>
      <c r="I526" s="9">
        <v>54.051321000000002</v>
      </c>
      <c r="L526" s="6">
        <f t="shared" si="117"/>
        <v>8.6679354807506508E-4</v>
      </c>
      <c r="M526" s="6">
        <f t="shared" si="118"/>
        <v>8875.7925432970387</v>
      </c>
      <c r="N526" s="6" t="s">
        <v>18</v>
      </c>
      <c r="O526" s="6">
        <f t="shared" si="119"/>
        <v>1.7278744942805733</v>
      </c>
      <c r="P526" s="9">
        <f t="shared" si="126"/>
        <v>-8320.0155074025479</v>
      </c>
      <c r="Q526" s="9">
        <f t="shared" si="127"/>
        <v>52.567937979646146</v>
      </c>
      <c r="R526" s="6">
        <f t="shared" si="120"/>
        <v>0.5468920371194641</v>
      </c>
      <c r="S526" s="6">
        <f t="shared" si="121"/>
        <v>3.9621063897829347</v>
      </c>
      <c r="AH526" s="6">
        <f t="shared" si="122"/>
        <v>1.108333761879984E-3</v>
      </c>
      <c r="AI526" s="6">
        <f t="shared" si="123"/>
        <v>2810.9127837113469</v>
      </c>
      <c r="AJ526" s="6"/>
      <c r="AK526" s="9">
        <f t="shared" si="128"/>
        <v>0.99724790171561606</v>
      </c>
      <c r="AL526" s="9">
        <f t="shared" si="129"/>
        <v>-3074.0516007341939</v>
      </c>
      <c r="AM526" s="9">
        <f t="shared" si="130"/>
        <v>28.909457171364618</v>
      </c>
      <c r="AN526" s="6">
        <f t="shared" si="124"/>
        <v>-2.7558922694126365E-3</v>
      </c>
      <c r="AO526" s="6">
        <f t="shared" si="125"/>
        <v>3.3641687793512691</v>
      </c>
      <c r="AY526" s="6">
        <v>448381.78899999999</v>
      </c>
      <c r="AZ526" s="6">
        <v>25.158534</v>
      </c>
      <c r="BA526" s="6">
        <v>17.567226000000002</v>
      </c>
      <c r="BB526" s="6">
        <v>11.284777</v>
      </c>
      <c r="BC526" s="6">
        <v>0.25826900000000003</v>
      </c>
      <c r="BD526" s="6">
        <v>21.346990999999999</v>
      </c>
      <c r="BE526" s="6">
        <v>85.786050000000003</v>
      </c>
      <c r="BF526" s="6">
        <v>17.5</v>
      </c>
      <c r="BG526" s="6">
        <v>55.183779000000001</v>
      </c>
    </row>
    <row r="527" spans="1:59" x14ac:dyDescent="0.25">
      <c r="A527" s="9">
        <v>446424.44699999999</v>
      </c>
      <c r="B527" s="9">
        <v>24.572520000000001</v>
      </c>
      <c r="C527" s="9">
        <v>13.709422</v>
      </c>
      <c r="D527" s="9">
        <v>-0.101992</v>
      </c>
      <c r="E527" s="9">
        <v>35.653444</v>
      </c>
      <c r="F527" s="9">
        <v>21.466747999999999</v>
      </c>
      <c r="G527" s="9">
        <v>85.822462000000002</v>
      </c>
      <c r="H527" s="9">
        <v>13.75</v>
      </c>
      <c r="I527" s="9">
        <v>54.104348000000002</v>
      </c>
      <c r="L527" s="6">
        <f t="shared" si="117"/>
        <v>8.649410702896525E-4</v>
      </c>
      <c r="M527" s="6">
        <f t="shared" si="118"/>
        <v>8880.8774442717495</v>
      </c>
      <c r="N527" s="6" t="s">
        <v>18</v>
      </c>
      <c r="O527" s="6">
        <f t="shared" si="119"/>
        <v>1.7241817474624364</v>
      </c>
      <c r="P527" s="9">
        <f t="shared" si="126"/>
        <v>-8324.7820062539831</v>
      </c>
      <c r="Q527" s="9">
        <f t="shared" si="127"/>
        <v>52.598053911014233</v>
      </c>
      <c r="R527" s="6">
        <f t="shared" si="120"/>
        <v>0.54475258864696685</v>
      </c>
      <c r="S527" s="6">
        <f t="shared" si="121"/>
        <v>3.9626791211697623</v>
      </c>
      <c r="AH527" s="6">
        <f t="shared" si="122"/>
        <v>1.1087806353952102E-3</v>
      </c>
      <c r="AI527" s="6">
        <f t="shared" si="123"/>
        <v>2822.3472100483732</v>
      </c>
      <c r="AJ527" s="6"/>
      <c r="AK527" s="9">
        <f t="shared" si="128"/>
        <v>0.99764998607929689</v>
      </c>
      <c r="AL527" s="9">
        <f t="shared" si="129"/>
        <v>-3086.5564414352289</v>
      </c>
      <c r="AM527" s="9">
        <f t="shared" si="130"/>
        <v>29.027057070011395</v>
      </c>
      <c r="AN527" s="6">
        <f t="shared" si="124"/>
        <v>-2.3527795370911139E-3</v>
      </c>
      <c r="AO527" s="6">
        <f t="shared" si="125"/>
        <v>3.3682283974244425</v>
      </c>
      <c r="AY527" s="6">
        <v>448383.53600000002</v>
      </c>
      <c r="AZ527" s="6">
        <v>25.157247000000002</v>
      </c>
      <c r="BA527" s="6">
        <v>17.574309</v>
      </c>
      <c r="BB527" s="6">
        <v>11.330681999999999</v>
      </c>
      <c r="BC527" s="6">
        <v>0.25856699999999999</v>
      </c>
      <c r="BD527" s="6">
        <v>21.378968</v>
      </c>
      <c r="BE527" s="6">
        <v>85.784803999999994</v>
      </c>
      <c r="BF527" s="6">
        <v>17.5</v>
      </c>
      <c r="BG527" s="6">
        <v>55.136313999999999</v>
      </c>
    </row>
    <row r="528" spans="1:59" x14ac:dyDescent="0.25">
      <c r="A528" s="9">
        <v>446424.91899999999</v>
      </c>
      <c r="B528" s="9">
        <v>24.492771999999999</v>
      </c>
      <c r="C528" s="9">
        <v>13.69871</v>
      </c>
      <c r="D528" s="9">
        <v>-0.102178</v>
      </c>
      <c r="E528" s="9">
        <v>35.656312999999997</v>
      </c>
      <c r="F528" s="9">
        <v>21.497475000000001</v>
      </c>
      <c r="G528" s="9">
        <v>85.815972000000002</v>
      </c>
      <c r="H528" s="9">
        <v>13.75</v>
      </c>
      <c r="I528" s="9">
        <v>54.122427999999999</v>
      </c>
      <c r="L528" s="6">
        <f t="shared" si="117"/>
        <v>8.6426523955477968E-4</v>
      </c>
      <c r="M528" s="6">
        <f t="shared" si="118"/>
        <v>8881.5920803497556</v>
      </c>
      <c r="N528" s="6" t="s">
        <v>18</v>
      </c>
      <c r="O528" s="6">
        <f t="shared" si="119"/>
        <v>1.7228345400543621</v>
      </c>
      <c r="P528" s="9">
        <f t="shared" si="126"/>
        <v>-8325.4518938411657</v>
      </c>
      <c r="Q528" s="9">
        <f t="shared" si="127"/>
        <v>52.602286428261948</v>
      </c>
      <c r="R528" s="6">
        <f t="shared" si="120"/>
        <v>0.54397092278623471</v>
      </c>
      <c r="S528" s="6">
        <f t="shared" si="121"/>
        <v>3.9627595870168562</v>
      </c>
      <c r="AH528" s="6">
        <f t="shared" si="122"/>
        <v>1.1069598923801151E-3</v>
      </c>
      <c r="AI528" s="6">
        <f t="shared" si="123"/>
        <v>2827.1932347599918</v>
      </c>
      <c r="AJ528" s="6"/>
      <c r="AK528" s="9">
        <f t="shared" si="128"/>
        <v>0.9960117321400801</v>
      </c>
      <c r="AL528" s="9">
        <f t="shared" si="129"/>
        <v>-3091.856118503928</v>
      </c>
      <c r="AM528" s="9">
        <f t="shared" si="130"/>
        <v>29.076897088052416</v>
      </c>
      <c r="AN528" s="6">
        <f t="shared" si="124"/>
        <v>-3.9962422098051911E-3</v>
      </c>
      <c r="AO528" s="6">
        <f t="shared" si="125"/>
        <v>3.3699439443605126</v>
      </c>
      <c r="AY528" s="6">
        <v>448385.31900000002</v>
      </c>
      <c r="AZ528" s="6">
        <v>25.081790999999999</v>
      </c>
      <c r="BA528" s="6">
        <v>17.545449999999999</v>
      </c>
      <c r="BB528" s="6">
        <v>11.350137</v>
      </c>
      <c r="BC528" s="6">
        <v>0.26944499999999999</v>
      </c>
      <c r="BD528" s="6">
        <v>21.407475999999999</v>
      </c>
      <c r="BE528" s="6">
        <v>85.786664000000002</v>
      </c>
      <c r="BF528" s="6">
        <v>17.5</v>
      </c>
      <c r="BG528" s="6">
        <v>55.135289999999998</v>
      </c>
    </row>
    <row r="529" spans="1:59" x14ac:dyDescent="0.25">
      <c r="A529" s="9">
        <v>446426.98499999999</v>
      </c>
      <c r="B529" s="9">
        <v>24.549630000000001</v>
      </c>
      <c r="C529" s="9">
        <v>13.670059999999999</v>
      </c>
      <c r="D529" s="9">
        <v>-8.5963999999999999E-2</v>
      </c>
      <c r="E529" s="9">
        <v>35.618985000000002</v>
      </c>
      <c r="F529" s="9">
        <v>21.523389999999999</v>
      </c>
      <c r="G529" s="9">
        <v>85.821466999999998</v>
      </c>
      <c r="H529" s="9">
        <v>13.75</v>
      </c>
      <c r="I529" s="9">
        <v>54.198503000000002</v>
      </c>
      <c r="L529" s="6">
        <f t="shared" si="117"/>
        <v>8.6245768255756999E-4</v>
      </c>
      <c r="M529" s="6">
        <f t="shared" si="118"/>
        <v>8872.2940895795036</v>
      </c>
      <c r="N529" s="6" t="s">
        <v>18</v>
      </c>
      <c r="O529" s="6">
        <f t="shared" si="119"/>
        <v>1.7192313387622287</v>
      </c>
      <c r="P529" s="9">
        <f t="shared" si="126"/>
        <v>-8316.7361169661635</v>
      </c>
      <c r="Q529" s="9">
        <f t="shared" si="127"/>
        <v>52.54721797102146</v>
      </c>
      <c r="R529" s="6">
        <f t="shared" si="120"/>
        <v>0.54187729486908121</v>
      </c>
      <c r="S529" s="6">
        <f t="shared" si="121"/>
        <v>3.961712155313021</v>
      </c>
      <c r="AH529" s="6">
        <f t="shared" si="122"/>
        <v>1.1079805154008435E-3</v>
      </c>
      <c r="AI529" s="6">
        <f t="shared" si="123"/>
        <v>2830.526791620212</v>
      </c>
      <c r="AJ529" s="6"/>
      <c r="AK529" s="9">
        <f t="shared" si="128"/>
        <v>0.99693006035570497</v>
      </c>
      <c r="AL529" s="9">
        <f t="shared" si="129"/>
        <v>-3095.5017406170296</v>
      </c>
      <c r="AM529" s="9">
        <f t="shared" si="130"/>
        <v>29.111181794371763</v>
      </c>
      <c r="AN529" s="6">
        <f t="shared" si="124"/>
        <v>-3.0746615755104468E-3</v>
      </c>
      <c r="AO529" s="6">
        <f t="shared" si="125"/>
        <v>3.3711223544728681</v>
      </c>
      <c r="AY529" s="6">
        <v>448385.59299999999</v>
      </c>
      <c r="AZ529" s="6">
        <v>25.168876000000001</v>
      </c>
      <c r="BA529" s="6">
        <v>17.561627000000001</v>
      </c>
      <c r="BB529" s="6">
        <v>11.363519999999999</v>
      </c>
      <c r="BC529" s="6">
        <v>0.262069</v>
      </c>
      <c r="BD529" s="6">
        <v>21.413906000000001</v>
      </c>
      <c r="BE529" s="6">
        <v>85.782628000000003</v>
      </c>
      <c r="BF529" s="6">
        <v>17.5</v>
      </c>
      <c r="BG529" s="6">
        <v>55.114314</v>
      </c>
    </row>
    <row r="530" spans="1:59" x14ac:dyDescent="0.25">
      <c r="A530" s="9">
        <v>446428.38909999997</v>
      </c>
      <c r="B530" s="9">
        <v>24.640449</v>
      </c>
      <c r="C530" s="9">
        <v>13.743410000000001</v>
      </c>
      <c r="D530" s="9">
        <v>-8.7499999999999994E-2</v>
      </c>
      <c r="E530" s="9">
        <v>35.639512000000003</v>
      </c>
      <c r="F530" s="9">
        <v>21.488316999999999</v>
      </c>
      <c r="G530" s="9">
        <v>85.823076</v>
      </c>
      <c r="H530" s="9">
        <v>13.75</v>
      </c>
      <c r="I530" s="9">
        <v>54.142758000000001</v>
      </c>
      <c r="L530" s="6">
        <f t="shared" si="117"/>
        <v>8.6708540701639462E-4</v>
      </c>
      <c r="M530" s="6">
        <f t="shared" si="118"/>
        <v>8877.4071376008542</v>
      </c>
      <c r="N530" s="6" t="s">
        <v>18</v>
      </c>
      <c r="O530" s="6">
        <f t="shared" si="119"/>
        <v>1.7284562886672192</v>
      </c>
      <c r="P530" s="9">
        <f t="shared" si="126"/>
        <v>-8321.5290003757545</v>
      </c>
      <c r="Q530" s="9">
        <f t="shared" si="127"/>
        <v>52.577500606624113</v>
      </c>
      <c r="R530" s="6">
        <f t="shared" si="120"/>
        <v>0.54722869146690745</v>
      </c>
      <c r="S530" s="6">
        <f t="shared" si="121"/>
        <v>3.9622882831134092</v>
      </c>
      <c r="AH530" s="6">
        <f t="shared" si="122"/>
        <v>1.1096849186217723E-3</v>
      </c>
      <c r="AI530" s="6">
        <f t="shared" si="123"/>
        <v>2831.0952125090284</v>
      </c>
      <c r="AJ530" s="6"/>
      <c r="AK530" s="9">
        <f t="shared" si="128"/>
        <v>0.99846363498295942</v>
      </c>
      <c r="AL530" s="9">
        <f t="shared" si="129"/>
        <v>-3096.1233732600922</v>
      </c>
      <c r="AM530" s="9">
        <f t="shared" si="130"/>
        <v>29.11702784531855</v>
      </c>
      <c r="AN530" s="6">
        <f t="shared" si="124"/>
        <v>-1.537546435988915E-3</v>
      </c>
      <c r="AO530" s="6">
        <f t="shared" si="125"/>
        <v>3.3713231523679985</v>
      </c>
      <c r="AY530" s="6">
        <v>448388.01</v>
      </c>
      <c r="AZ530" s="6">
        <v>25.113336</v>
      </c>
      <c r="BA530" s="6">
        <v>17.588642</v>
      </c>
      <c r="BB530" s="6">
        <v>11.365802</v>
      </c>
      <c r="BC530" s="6">
        <v>0.30314000000000002</v>
      </c>
      <c r="BD530" s="6">
        <v>21.339116000000001</v>
      </c>
      <c r="BE530" s="6">
        <v>85.785788999999994</v>
      </c>
      <c r="BF530" s="6">
        <v>17.5</v>
      </c>
      <c r="BG530" s="6">
        <v>55.021528000000004</v>
      </c>
    </row>
    <row r="531" spans="1:59" x14ac:dyDescent="0.25">
      <c r="A531" s="9">
        <v>446428.8371</v>
      </c>
      <c r="B531" s="9">
        <v>24.662407999999999</v>
      </c>
      <c r="C531" s="9">
        <v>13.702631999999999</v>
      </c>
      <c r="D531" s="9">
        <v>-8.8506000000000001E-2</v>
      </c>
      <c r="E531" s="9">
        <v>35.674864999999997</v>
      </c>
      <c r="F531" s="9">
        <v>21.409596000000001</v>
      </c>
      <c r="G531" s="9">
        <v>85.820527999999996</v>
      </c>
      <c r="H531" s="9">
        <v>13.75</v>
      </c>
      <c r="I531" s="9">
        <v>54.188079999999999</v>
      </c>
      <c r="L531" s="6">
        <f t="shared" ref="L531:L594" si="131">0.000063090994667*C531</f>
        <v>8.6451268243586358E-4</v>
      </c>
      <c r="M531" s="6">
        <f t="shared" ref="M531:M594" si="132">249.088908333*E531</f>
        <v>8886.2131777771501</v>
      </c>
      <c r="N531" s="6" t="s">
        <v>18</v>
      </c>
      <c r="O531" s="6">
        <f t="shared" ref="O531:O594" si="133">L531/(PI()*($AD$3^2)/4)</f>
        <v>1.7233277950445103</v>
      </c>
      <c r="P531" s="9">
        <f t="shared" si="126"/>
        <v>-8329.7836312121763</v>
      </c>
      <c r="Q531" s="9">
        <f t="shared" si="127"/>
        <v>52.629655427906336</v>
      </c>
      <c r="R531" s="6">
        <f t="shared" ref="R531:R594" si="134">LN(O531)</f>
        <v>0.54425718613981666</v>
      </c>
      <c r="S531" s="6">
        <f t="shared" ref="S531:S594" si="135">LN(Q531)</f>
        <v>3.9632797522780638</v>
      </c>
      <c r="AH531" s="6">
        <f t="shared" si="122"/>
        <v>1.1099609417234404E-3</v>
      </c>
      <c r="AI531" s="6">
        <f t="shared" si="123"/>
        <v>2832.0417503606936</v>
      </c>
      <c r="AJ531" s="6"/>
      <c r="AK531" s="9">
        <f t="shared" si="128"/>
        <v>0.99871199289501711</v>
      </c>
      <c r="AL531" s="9">
        <f t="shared" si="129"/>
        <v>-3097.1585196420533</v>
      </c>
      <c r="AM531" s="9">
        <f t="shared" si="130"/>
        <v>29.126762724195746</v>
      </c>
      <c r="AN531" s="6">
        <f t="shared" si="124"/>
        <v>-1.2888372990746272E-3</v>
      </c>
      <c r="AO531" s="6">
        <f t="shared" si="125"/>
        <v>3.3716574327736062</v>
      </c>
      <c r="AY531" s="6">
        <v>448389.06410000002</v>
      </c>
      <c r="AZ531" s="6">
        <v>24.939889000000001</v>
      </c>
      <c r="BA531" s="6">
        <v>17.593017</v>
      </c>
      <c r="BB531" s="6">
        <v>11.369602</v>
      </c>
      <c r="BC531" s="6">
        <v>0.30705199999999999</v>
      </c>
      <c r="BD531" s="6">
        <v>21.284687000000002</v>
      </c>
      <c r="BE531" s="6">
        <v>85.778396999999998</v>
      </c>
      <c r="BF531" s="6">
        <v>17.5</v>
      </c>
      <c r="BG531" s="6">
        <v>54.983426999999999</v>
      </c>
    </row>
    <row r="532" spans="1:59" x14ac:dyDescent="0.25">
      <c r="A532" s="9">
        <v>446429.41720000003</v>
      </c>
      <c r="B532" s="9">
        <v>24.678650999999999</v>
      </c>
      <c r="C532" s="9">
        <v>13.742445999999999</v>
      </c>
      <c r="D532" s="9">
        <v>-8.0496999999999999E-2</v>
      </c>
      <c r="E532" s="9">
        <v>35.660634000000002</v>
      </c>
      <c r="F532" s="9">
        <v>21.471793999999999</v>
      </c>
      <c r="G532" s="9">
        <v>85.826301999999998</v>
      </c>
      <c r="H532" s="9">
        <v>13.75</v>
      </c>
      <c r="I532" s="9">
        <v>54.154035999999998</v>
      </c>
      <c r="L532" s="6">
        <f t="shared" si="131"/>
        <v>8.6702458729753546E-4</v>
      </c>
      <c r="M532" s="6">
        <f t="shared" si="132"/>
        <v>8882.6683935226629</v>
      </c>
      <c r="N532" s="6" t="s">
        <v>18</v>
      </c>
      <c r="O532" s="6">
        <f t="shared" si="133"/>
        <v>1.7283350500617873</v>
      </c>
      <c r="P532" s="9">
        <f t="shared" si="126"/>
        <v>-8326.4608113260801</v>
      </c>
      <c r="Q532" s="9">
        <f t="shared" si="127"/>
        <v>52.608661021161005</v>
      </c>
      <c r="R532" s="6">
        <f t="shared" si="134"/>
        <v>0.54715854629839622</v>
      </c>
      <c r="S532" s="6">
        <f t="shared" si="135"/>
        <v>3.9628807643859685</v>
      </c>
      <c r="AH532" s="6">
        <f t="shared" si="122"/>
        <v>1.1070424154011396E-3</v>
      </c>
      <c r="AI532" s="6">
        <f t="shared" si="123"/>
        <v>2833.8025598536997</v>
      </c>
      <c r="AJ532" s="6"/>
      <c r="AK532" s="9">
        <f t="shared" si="128"/>
        <v>0.99608598405984505</v>
      </c>
      <c r="AL532" s="9">
        <f t="shared" si="129"/>
        <v>-3099.084164319444</v>
      </c>
      <c r="AM532" s="9">
        <f t="shared" si="130"/>
        <v>29.144872160717565</v>
      </c>
      <c r="AN532" s="6">
        <f t="shared" si="124"/>
        <v>-3.9216957463505944E-3</v>
      </c>
      <c r="AO532" s="6">
        <f t="shared" si="125"/>
        <v>3.3722789851683723</v>
      </c>
      <c r="AY532" s="6">
        <v>448390.13500000001</v>
      </c>
      <c r="AZ532" s="6">
        <v>25.103922000000001</v>
      </c>
      <c r="BA532" s="6">
        <v>17.546758000000001</v>
      </c>
      <c r="BB532" s="6">
        <v>11.376671</v>
      </c>
      <c r="BC532" s="6">
        <v>0.32102199999999997</v>
      </c>
      <c r="BD532" s="6">
        <v>21.385262000000001</v>
      </c>
      <c r="BE532" s="6">
        <v>85.782600000000002</v>
      </c>
      <c r="BF532" s="6">
        <v>17.5</v>
      </c>
      <c r="BG532" s="6">
        <v>55.007091000000003</v>
      </c>
    </row>
    <row r="533" spans="1:59" x14ac:dyDescent="0.25">
      <c r="A533" s="9">
        <v>446430.69910000003</v>
      </c>
      <c r="B533" s="9">
        <v>24.617737999999999</v>
      </c>
      <c r="C533" s="9">
        <v>13.722808000000001</v>
      </c>
      <c r="D533" s="9">
        <v>-8.8319999999999996E-2</v>
      </c>
      <c r="E533" s="9">
        <v>35.672387000000001</v>
      </c>
      <c r="F533" s="9">
        <v>21.594055999999998</v>
      </c>
      <c r="G533" s="9">
        <v>85.829230999999993</v>
      </c>
      <c r="H533" s="9">
        <v>13.75</v>
      </c>
      <c r="I533" s="9">
        <v>54.172896999999999</v>
      </c>
      <c r="L533" s="6">
        <f t="shared" si="131"/>
        <v>8.6578560634426505E-4</v>
      </c>
      <c r="M533" s="6">
        <f t="shared" si="132"/>
        <v>8885.595935462301</v>
      </c>
      <c r="N533" s="6" t="s">
        <v>18</v>
      </c>
      <c r="O533" s="6">
        <f t="shared" si="133"/>
        <v>1.7258652536577768</v>
      </c>
      <c r="P533" s="9">
        <f t="shared" si="126"/>
        <v>-8329.20503886605</v>
      </c>
      <c r="Q533" s="9">
        <f t="shared" si="127"/>
        <v>52.625999736815423</v>
      </c>
      <c r="R533" s="6">
        <f t="shared" si="134"/>
        <v>0.54572852104928737</v>
      </c>
      <c r="S533" s="6">
        <f t="shared" si="135"/>
        <v>3.9632102891962626</v>
      </c>
      <c r="AH533" s="6">
        <f t="shared" si="122"/>
        <v>1.1088165972621704E-3</v>
      </c>
      <c r="AI533" s="6">
        <f t="shared" si="123"/>
        <v>2826.0636165607016</v>
      </c>
      <c r="AJ533" s="6"/>
      <c r="AK533" s="9">
        <f t="shared" si="128"/>
        <v>0.99768234356726793</v>
      </c>
      <c r="AL533" s="9">
        <f t="shared" si="129"/>
        <v>-3090.62075301914</v>
      </c>
      <c r="AM533" s="9">
        <f t="shared" si="130"/>
        <v>29.065279278655552</v>
      </c>
      <c r="AN533" s="6">
        <f t="shared" si="124"/>
        <v>-2.3203463554169581E-3</v>
      </c>
      <c r="AO533" s="6">
        <f t="shared" si="125"/>
        <v>3.3695443098687381</v>
      </c>
      <c r="AY533" s="6">
        <v>448392.54590000003</v>
      </c>
      <c r="AZ533" s="6">
        <v>25.209464000000001</v>
      </c>
      <c r="BA533" s="6">
        <v>17.574878999999999</v>
      </c>
      <c r="BB533" s="6">
        <v>11.345602</v>
      </c>
      <c r="BC533" s="6">
        <v>0.33106099999999999</v>
      </c>
      <c r="BD533" s="6">
        <v>21.373919999999998</v>
      </c>
      <c r="BE533" s="6">
        <v>85.783102</v>
      </c>
      <c r="BF533" s="6">
        <v>17.5</v>
      </c>
      <c r="BG533" s="6">
        <v>54.937679000000003</v>
      </c>
    </row>
    <row r="534" spans="1:59" x14ac:dyDescent="0.25">
      <c r="A534" s="9">
        <v>446431.83669999999</v>
      </c>
      <c r="B534" s="9">
        <v>24.637125999999999</v>
      </c>
      <c r="C534" s="9">
        <v>13.795965000000001</v>
      </c>
      <c r="D534" s="9">
        <v>-8.3403000000000005E-2</v>
      </c>
      <c r="E534" s="9">
        <v>35.660038</v>
      </c>
      <c r="F534" s="9">
        <v>21.433758000000001</v>
      </c>
      <c r="G534" s="9">
        <v>85.818222000000006</v>
      </c>
      <c r="H534" s="9">
        <v>13.75</v>
      </c>
      <c r="I534" s="9">
        <v>54.096155000000003</v>
      </c>
      <c r="L534" s="6">
        <f t="shared" si="131"/>
        <v>8.7040115424111871E-4</v>
      </c>
      <c r="M534" s="6">
        <f t="shared" si="132"/>
        <v>8882.5199365332974</v>
      </c>
      <c r="N534" s="6" t="s">
        <v>18</v>
      </c>
      <c r="O534" s="6">
        <f t="shared" si="133"/>
        <v>1.7350659306884428</v>
      </c>
      <c r="P534" s="9">
        <f t="shared" si="126"/>
        <v>-8326.3216502936793</v>
      </c>
      <c r="Q534" s="9">
        <f t="shared" si="127"/>
        <v>52.607781766968039</v>
      </c>
      <c r="R534" s="6">
        <f t="shared" si="134"/>
        <v>0.55104541307362276</v>
      </c>
      <c r="S534" s="6">
        <f t="shared" si="135"/>
        <v>3.9628640511390714</v>
      </c>
      <c r="AH534" s="6">
        <f t="shared" si="122"/>
        <v>1.1091952063211671E-3</v>
      </c>
      <c r="AI534" s="6">
        <f t="shared" si="123"/>
        <v>2822.0991174956735</v>
      </c>
      <c r="AJ534" s="6"/>
      <c r="AK534" s="9">
        <f t="shared" si="128"/>
        <v>0.99802300547132694</v>
      </c>
      <c r="AL534" s="9">
        <f t="shared" si="129"/>
        <v>-3086.285124120378</v>
      </c>
      <c r="AM534" s="9">
        <f t="shared" si="130"/>
        <v>29.024505507021477</v>
      </c>
      <c r="AN534" s="6">
        <f t="shared" si="124"/>
        <v>-1.9789513618806449E-3</v>
      </c>
      <c r="AO534" s="6">
        <f t="shared" si="125"/>
        <v>3.3681404906437016</v>
      </c>
      <c r="AY534" s="6">
        <v>448393.18109999999</v>
      </c>
      <c r="AZ534" s="6">
        <v>25.00226</v>
      </c>
      <c r="BA534" s="6">
        <v>17.580880000000001</v>
      </c>
      <c r="BB534" s="6">
        <v>11.329686000000001</v>
      </c>
      <c r="BC534" s="6">
        <v>0.32308900000000002</v>
      </c>
      <c r="BD534" s="6">
        <v>21.324306</v>
      </c>
      <c r="BE534" s="6">
        <v>85.778443999999993</v>
      </c>
      <c r="BF534" s="6">
        <v>17.5</v>
      </c>
      <c r="BG534" s="6">
        <v>54.914073000000002</v>
      </c>
    </row>
    <row r="535" spans="1:59" x14ac:dyDescent="0.25">
      <c r="A535" s="9">
        <v>446433.3333</v>
      </c>
      <c r="B535" s="9">
        <v>24.538910999999999</v>
      </c>
      <c r="C535" s="9">
        <v>13.803031000000001</v>
      </c>
      <c r="D535" s="9">
        <v>-7.6938999999999994E-2</v>
      </c>
      <c r="E535" s="9">
        <v>35.716997999999997</v>
      </c>
      <c r="F535" s="9">
        <v>21.456108</v>
      </c>
      <c r="G535" s="9">
        <v>85.818044999999998</v>
      </c>
      <c r="H535" s="9">
        <v>13.75</v>
      </c>
      <c r="I535" s="9">
        <v>54.069631000000001</v>
      </c>
      <c r="L535" s="6">
        <f t="shared" si="131"/>
        <v>8.7084695520943574E-4</v>
      </c>
      <c r="M535" s="6">
        <f t="shared" si="132"/>
        <v>8896.7080407519443</v>
      </c>
      <c r="N535" s="6" t="s">
        <v>18</v>
      </c>
      <c r="O535" s="6">
        <f t="shared" si="133"/>
        <v>1.735954594574314</v>
      </c>
      <c r="P535" s="9">
        <f t="shared" si="126"/>
        <v>-8339.621335538006</v>
      </c>
      <c r="Q535" s="9">
        <f t="shared" si="127"/>
        <v>52.691812503263009</v>
      </c>
      <c r="R535" s="6">
        <f t="shared" si="134"/>
        <v>0.55155746069697731</v>
      </c>
      <c r="S535" s="6">
        <f t="shared" si="135"/>
        <v>3.9644600830082362</v>
      </c>
      <c r="AH535" s="6">
        <f t="shared" si="122"/>
        <v>1.1107901466663487E-3</v>
      </c>
      <c r="AI535" s="6">
        <f t="shared" si="123"/>
        <v>2812.2304640364287</v>
      </c>
      <c r="AJ535" s="6"/>
      <c r="AK535" s="9">
        <f t="shared" si="128"/>
        <v>0.99945808844659978</v>
      </c>
      <c r="AL535" s="9">
        <f t="shared" si="129"/>
        <v>-3075.4926334606612</v>
      </c>
      <c r="AM535" s="9">
        <f t="shared" si="130"/>
        <v>28.923009147485772</v>
      </c>
      <c r="AN535" s="6">
        <f t="shared" si="124"/>
        <v>-5.4205844053502891E-4</v>
      </c>
      <c r="AO535" s="6">
        <f t="shared" si="125"/>
        <v>3.3646374426205989</v>
      </c>
      <c r="AY535" s="6">
        <v>448394.69410000002</v>
      </c>
      <c r="AZ535" s="6">
        <v>25.083266999999999</v>
      </c>
      <c r="BA535" s="6">
        <v>17.606159999999999</v>
      </c>
      <c r="BB535" s="6">
        <v>11.290067000000001</v>
      </c>
      <c r="BC535" s="6">
        <v>0.342088</v>
      </c>
      <c r="BD535" s="6">
        <v>21.447732999999999</v>
      </c>
      <c r="BE535" s="6">
        <v>85.786050000000003</v>
      </c>
      <c r="BF535" s="6">
        <v>17.5</v>
      </c>
      <c r="BG535" s="6">
        <v>54.842647999999997</v>
      </c>
    </row>
    <row r="536" spans="1:59" x14ac:dyDescent="0.25">
      <c r="A536" s="9">
        <v>446434.38809999998</v>
      </c>
      <c r="B536" s="9">
        <v>24.708003999999999</v>
      </c>
      <c r="C536" s="9">
        <v>13.797943</v>
      </c>
      <c r="D536" s="9">
        <v>-7.0419999999999996E-2</v>
      </c>
      <c r="E536" s="9">
        <v>35.713869000000003</v>
      </c>
      <c r="F536" s="9">
        <v>21.499286999999999</v>
      </c>
      <c r="G536" s="9">
        <v>85.816716</v>
      </c>
      <c r="H536" s="9">
        <v>13.75</v>
      </c>
      <c r="I536" s="9">
        <v>54.053286</v>
      </c>
      <c r="L536" s="6">
        <f t="shared" si="131"/>
        <v>8.7052594822857002E-4</v>
      </c>
      <c r="M536" s="6">
        <f t="shared" si="132"/>
        <v>8895.9286415577717</v>
      </c>
      <c r="N536" s="6" t="s">
        <v>18</v>
      </c>
      <c r="O536" s="6">
        <f t="shared" si="133"/>
        <v>1.7353146962087163</v>
      </c>
      <c r="P536" s="9">
        <f t="shared" si="126"/>
        <v>-8338.8907401178967</v>
      </c>
      <c r="Q536" s="9">
        <f t="shared" si="127"/>
        <v>52.687196418749899</v>
      </c>
      <c r="R536" s="6">
        <f t="shared" si="134"/>
        <v>0.55118877805138422</v>
      </c>
      <c r="S536" s="6">
        <f t="shared" si="135"/>
        <v>3.9643724738237642</v>
      </c>
      <c r="AH536" s="6">
        <f t="shared" si="122"/>
        <v>1.1087637270086395E-3</v>
      </c>
      <c r="AI536" s="6">
        <f t="shared" si="123"/>
        <v>2811.492662689946</v>
      </c>
      <c r="AJ536" s="6"/>
      <c r="AK536" s="9">
        <f t="shared" si="128"/>
        <v>0.99763477238319842</v>
      </c>
      <c r="AL536" s="9">
        <f t="shared" si="129"/>
        <v>-3074.6857640966164</v>
      </c>
      <c r="AM536" s="9">
        <f t="shared" si="130"/>
        <v>28.915421065582017</v>
      </c>
      <c r="AN536" s="6">
        <f t="shared" si="124"/>
        <v>-2.3680291860790495E-3</v>
      </c>
      <c r="AO536" s="6">
        <f t="shared" si="125"/>
        <v>3.3643750536892489</v>
      </c>
      <c r="AY536" s="6">
        <v>448396.8112</v>
      </c>
      <c r="AZ536" s="6">
        <v>25.038236000000001</v>
      </c>
      <c r="BA536" s="6">
        <v>17.574041000000001</v>
      </c>
      <c r="BB536" s="6">
        <v>11.287105</v>
      </c>
      <c r="BC536" s="6">
        <v>0.340393</v>
      </c>
      <c r="BD536" s="6">
        <v>21.304076999999999</v>
      </c>
      <c r="BE536" s="6">
        <v>85.783158</v>
      </c>
      <c r="BF536" s="6">
        <v>17.5</v>
      </c>
      <c r="BG536" s="6">
        <v>54.803536999999999</v>
      </c>
    </row>
    <row r="537" spans="1:59" x14ac:dyDescent="0.25">
      <c r="A537" s="9">
        <v>446435.21909999999</v>
      </c>
      <c r="B537" s="9">
        <v>24.600577999999999</v>
      </c>
      <c r="C537" s="9">
        <v>13.774164000000001</v>
      </c>
      <c r="D537" s="9">
        <v>-6.5855999999999998E-2</v>
      </c>
      <c r="E537" s="9">
        <v>35.714799999999997</v>
      </c>
      <c r="F537" s="9">
        <v>21.477074000000002</v>
      </c>
      <c r="G537" s="9">
        <v>85.81626</v>
      </c>
      <c r="H537" s="9">
        <v>13.75</v>
      </c>
      <c r="I537" s="9">
        <v>54.067259</v>
      </c>
      <c r="L537" s="6">
        <f t="shared" si="131"/>
        <v>8.6902570746638349E-4</v>
      </c>
      <c r="M537" s="6">
        <f t="shared" si="132"/>
        <v>8896.1605433314271</v>
      </c>
      <c r="N537" s="6" t="s">
        <v>18</v>
      </c>
      <c r="O537" s="6">
        <f t="shared" si="133"/>
        <v>1.7323241020193401</v>
      </c>
      <c r="P537" s="9">
        <f t="shared" si="126"/>
        <v>-8339.1081208581054</v>
      </c>
      <c r="Q537" s="9">
        <f t="shared" si="127"/>
        <v>52.688569884611724</v>
      </c>
      <c r="R537" s="6">
        <f t="shared" si="134"/>
        <v>0.54946391851159737</v>
      </c>
      <c r="S537" s="6">
        <f t="shared" si="135"/>
        <v>3.9643985417881566</v>
      </c>
      <c r="AH537" s="6">
        <f t="shared" si="122"/>
        <v>1.1074532639584113E-3</v>
      </c>
      <c r="AI537" s="6">
        <f t="shared" si="123"/>
        <v>2815.8910746332899</v>
      </c>
      <c r="AJ537" s="6"/>
      <c r="AK537" s="9">
        <f t="shared" si="128"/>
        <v>0.99645565416803261</v>
      </c>
      <c r="AL537" s="9">
        <f t="shared" si="129"/>
        <v>-3079.4959258894246</v>
      </c>
      <c r="AM537" s="9">
        <f t="shared" si="130"/>
        <v>28.96065751063821</v>
      </c>
      <c r="AN537" s="6">
        <f t="shared" si="124"/>
        <v>-3.5506419070363876E-3</v>
      </c>
      <c r="AO537" s="6">
        <f t="shared" si="125"/>
        <v>3.3659382713564048</v>
      </c>
      <c r="AY537" s="6">
        <v>448397.65299999999</v>
      </c>
      <c r="AZ537" s="6">
        <v>25.026616000000001</v>
      </c>
      <c r="BA537" s="6">
        <v>17.553270000000001</v>
      </c>
      <c r="BB537" s="6">
        <v>11.304762999999999</v>
      </c>
      <c r="BC537" s="6">
        <v>0.36147800000000002</v>
      </c>
      <c r="BD537" s="6">
        <v>21.332587</v>
      </c>
      <c r="BE537" s="6">
        <v>85.781920999999997</v>
      </c>
      <c r="BF537" s="6">
        <v>17.5</v>
      </c>
      <c r="BG537" s="6">
        <v>54.807535999999999</v>
      </c>
    </row>
    <row r="538" spans="1:59" x14ac:dyDescent="0.25">
      <c r="A538" s="9">
        <v>446437.81199999998</v>
      </c>
      <c r="B538" s="9">
        <v>24.677174000000001</v>
      </c>
      <c r="C538" s="9">
        <v>13.835896</v>
      </c>
      <c r="D538" s="9">
        <v>-4.5562999999999999E-2</v>
      </c>
      <c r="E538" s="9">
        <v>35.679167999999997</v>
      </c>
      <c r="F538" s="9">
        <v>21.490772</v>
      </c>
      <c r="G538" s="9">
        <v>85.810959999999994</v>
      </c>
      <c r="H538" s="9">
        <v>13.75</v>
      </c>
      <c r="I538" s="9">
        <v>53.973019999999998</v>
      </c>
      <c r="L538" s="6">
        <f t="shared" si="131"/>
        <v>8.7292044074916667E-4</v>
      </c>
      <c r="M538" s="6">
        <f t="shared" si="132"/>
        <v>8887.2850073497066</v>
      </c>
      <c r="N538" s="6" t="s">
        <v>18</v>
      </c>
      <c r="O538" s="6">
        <f t="shared" si="133"/>
        <v>1.74008790034974</v>
      </c>
      <c r="P538" s="9">
        <f t="shared" si="126"/>
        <v>-8330.7883458471188</v>
      </c>
      <c r="Q538" s="9">
        <f t="shared" si="127"/>
        <v>52.636003466148559</v>
      </c>
      <c r="R538" s="6">
        <f t="shared" si="134"/>
        <v>0.55393562939285401</v>
      </c>
      <c r="S538" s="6">
        <f t="shared" si="135"/>
        <v>3.9634003621391831</v>
      </c>
      <c r="AH538" s="6">
        <f t="shared" si="122"/>
        <v>1.1050900014801747E-3</v>
      </c>
      <c r="AI538" s="6">
        <f t="shared" si="123"/>
        <v>2827.1097899757001</v>
      </c>
      <c r="AJ538" s="6"/>
      <c r="AK538" s="9">
        <f t="shared" si="128"/>
        <v>0.99432925630063651</v>
      </c>
      <c r="AL538" s="9">
        <f t="shared" si="129"/>
        <v>-3091.7648621781495</v>
      </c>
      <c r="AM538" s="9">
        <f t="shared" si="130"/>
        <v>29.076038881625081</v>
      </c>
      <c r="AN538" s="6">
        <f t="shared" si="124"/>
        <v>-5.6868834114505978E-3</v>
      </c>
      <c r="AO538" s="6">
        <f t="shared" si="125"/>
        <v>3.369914428862693</v>
      </c>
      <c r="AY538" s="6">
        <v>448399.17700000003</v>
      </c>
      <c r="AZ538" s="6">
        <v>25.029938000000001</v>
      </c>
      <c r="BA538" s="6">
        <v>17.515812</v>
      </c>
      <c r="BB538" s="6">
        <v>11.349802</v>
      </c>
      <c r="BC538" s="6">
        <v>0.35654200000000003</v>
      </c>
      <c r="BD538" s="6">
        <v>21.449214000000001</v>
      </c>
      <c r="BE538" s="6">
        <v>85.777996999999999</v>
      </c>
      <c r="BF538" s="6">
        <v>17.5</v>
      </c>
      <c r="BG538" s="6">
        <v>54.830961000000002</v>
      </c>
    </row>
    <row r="539" spans="1:59" x14ac:dyDescent="0.25">
      <c r="A539" s="9">
        <v>446438.571</v>
      </c>
      <c r="B539" s="9">
        <v>24.663883999999999</v>
      </c>
      <c r="C539" s="9">
        <v>13.843465</v>
      </c>
      <c r="D539" s="9">
        <v>-5.3143999999999997E-2</v>
      </c>
      <c r="E539" s="9">
        <v>35.672127000000003</v>
      </c>
      <c r="F539" s="9">
        <v>21.459302999999998</v>
      </c>
      <c r="G539" s="9">
        <v>85.810077000000007</v>
      </c>
      <c r="H539" s="9">
        <v>13.75</v>
      </c>
      <c r="I539" s="9">
        <v>53.943792999999999</v>
      </c>
      <c r="L539" s="6">
        <f t="shared" si="131"/>
        <v>8.7339797648780125E-4</v>
      </c>
      <c r="M539" s="6">
        <f t="shared" si="132"/>
        <v>8885.5311723461346</v>
      </c>
      <c r="N539" s="6" t="s">
        <v>18</v>
      </c>
      <c r="O539" s="6">
        <f t="shared" si="133"/>
        <v>1.7410398246282797</v>
      </c>
      <c r="P539" s="9">
        <f t="shared" si="126"/>
        <v>-8329.1443310331215</v>
      </c>
      <c r="Q539" s="9">
        <f t="shared" si="127"/>
        <v>52.625616169550021</v>
      </c>
      <c r="R539" s="6">
        <f t="shared" si="134"/>
        <v>0.5544825350955298</v>
      </c>
      <c r="S539" s="6">
        <f t="shared" si="135"/>
        <v>3.9632030006190355</v>
      </c>
      <c r="AH539" s="6">
        <f t="shared" si="122"/>
        <v>1.1072957257447277E-3</v>
      </c>
      <c r="AI539" s="6">
        <f t="shared" si="123"/>
        <v>2826.4671405922013</v>
      </c>
      <c r="AJ539" s="6"/>
      <c r="AK539" s="9">
        <f t="shared" si="128"/>
        <v>0.99631390566371059</v>
      </c>
      <c r="AL539" s="9">
        <f t="shared" si="129"/>
        <v>-3091.062052266187</v>
      </c>
      <c r="AM539" s="9">
        <f t="shared" si="130"/>
        <v>29.069429411229518</v>
      </c>
      <c r="AN539" s="6">
        <f t="shared" si="124"/>
        <v>-3.6929047229869298E-3</v>
      </c>
      <c r="AO539" s="6">
        <f t="shared" si="125"/>
        <v>3.3696870862814712</v>
      </c>
      <c r="AY539" s="6">
        <v>448399.96110000001</v>
      </c>
      <c r="AZ539" s="6">
        <v>25.011855000000001</v>
      </c>
      <c r="BA539" s="6">
        <v>17.550773</v>
      </c>
      <c r="BB539" s="6">
        <v>11.347222</v>
      </c>
      <c r="BC539" s="6">
        <v>0.34590700000000002</v>
      </c>
      <c r="BD539" s="6">
        <v>21.399972999999999</v>
      </c>
      <c r="BE539" s="6">
        <v>85.776482000000001</v>
      </c>
      <c r="BF539" s="6">
        <v>17.5</v>
      </c>
      <c r="BG539" s="6">
        <v>54.787601000000002</v>
      </c>
    </row>
    <row r="540" spans="1:59" x14ac:dyDescent="0.25">
      <c r="A540" s="9">
        <v>446440.20130000002</v>
      </c>
      <c r="B540" s="9">
        <v>24.572697999999999</v>
      </c>
      <c r="C540" s="9">
        <v>13.837539</v>
      </c>
      <c r="D540" s="9">
        <v>-2.6963999999999998E-2</v>
      </c>
      <c r="E540" s="9">
        <v>35.693174999999997</v>
      </c>
      <c r="F540" s="9">
        <v>21.469902999999999</v>
      </c>
      <c r="G540" s="9">
        <v>85.821746000000005</v>
      </c>
      <c r="H540" s="9">
        <v>13.75</v>
      </c>
      <c r="I540" s="9">
        <v>53.904508999999997</v>
      </c>
      <c r="L540" s="6">
        <f t="shared" si="131"/>
        <v>8.7302409925340456E-4</v>
      </c>
      <c r="M540" s="6">
        <f t="shared" si="132"/>
        <v>8890.7739956887272</v>
      </c>
      <c r="N540" s="6" t="s">
        <v>18</v>
      </c>
      <c r="O540" s="6">
        <f t="shared" si="133"/>
        <v>1.7402945341969642</v>
      </c>
      <c r="P540" s="9">
        <f t="shared" si="126"/>
        <v>-8334.0588636002321</v>
      </c>
      <c r="Q540" s="9">
        <f t="shared" si="127"/>
        <v>52.65666741494217</v>
      </c>
      <c r="R540" s="6">
        <f t="shared" si="134"/>
        <v>0.55405437142845093</v>
      </c>
      <c r="S540" s="6">
        <f t="shared" si="135"/>
        <v>3.9637928671233569</v>
      </c>
      <c r="AH540" s="6">
        <f t="shared" si="122"/>
        <v>1.1099704684636351E-3</v>
      </c>
      <c r="AI540" s="6">
        <f t="shared" si="123"/>
        <v>2820.674578028917</v>
      </c>
      <c r="AJ540" s="6"/>
      <c r="AK540" s="9">
        <f t="shared" si="128"/>
        <v>0.99872056479095328</v>
      </c>
      <c r="AL540" s="9">
        <f t="shared" si="129"/>
        <v>-3084.7272288155259</v>
      </c>
      <c r="AM540" s="9">
        <f t="shared" si="130"/>
        <v>29.009854514311293</v>
      </c>
      <c r="AN540" s="6">
        <f t="shared" si="124"/>
        <v>-1.2802543850701069E-3</v>
      </c>
      <c r="AO540" s="6">
        <f t="shared" si="125"/>
        <v>3.3676355831021678</v>
      </c>
      <c r="AY540" s="6">
        <v>448402.641</v>
      </c>
      <c r="AZ540" s="6">
        <v>24.950043999999998</v>
      </c>
      <c r="BA540" s="6">
        <v>17.593167999999999</v>
      </c>
      <c r="BB540" s="6">
        <v>11.323967</v>
      </c>
      <c r="BC540" s="6">
        <v>0.34914800000000001</v>
      </c>
      <c r="BD540" s="6">
        <v>21.487345999999999</v>
      </c>
      <c r="BE540" s="6">
        <v>85.776566000000003</v>
      </c>
      <c r="BF540" s="6">
        <v>17.5</v>
      </c>
      <c r="BG540" s="6">
        <v>54.675890000000003</v>
      </c>
    </row>
    <row r="541" spans="1:59" x14ac:dyDescent="0.25">
      <c r="A541" s="9">
        <v>446440.59499999997</v>
      </c>
      <c r="B541" s="9">
        <v>24.653179000000002</v>
      </c>
      <c r="C541" s="9">
        <v>13.834077000000001</v>
      </c>
      <c r="D541" s="9">
        <v>-2.0938999999999999E-2</v>
      </c>
      <c r="E541" s="9">
        <v>35.702748999999997</v>
      </c>
      <c r="F541" s="9">
        <v>21.539131999999999</v>
      </c>
      <c r="G541" s="9">
        <v>85.821886000000006</v>
      </c>
      <c r="H541" s="9">
        <v>13.75</v>
      </c>
      <c r="I541" s="9">
        <v>53.897385</v>
      </c>
      <c r="L541" s="6">
        <f t="shared" si="131"/>
        <v>8.7280567822986749E-4</v>
      </c>
      <c r="M541" s="6">
        <f t="shared" si="132"/>
        <v>8893.1587728971062</v>
      </c>
      <c r="N541" s="6" t="s">
        <v>18</v>
      </c>
      <c r="O541" s="6">
        <f t="shared" si="133"/>
        <v>1.7398591316533916</v>
      </c>
      <c r="P541" s="9">
        <f t="shared" si="126"/>
        <v>-8336.2943128019378</v>
      </c>
      <c r="Q541" s="9">
        <f t="shared" si="127"/>
        <v>52.670791541860844</v>
      </c>
      <c r="R541" s="6">
        <f t="shared" si="134"/>
        <v>0.55380415112920556</v>
      </c>
      <c r="S541" s="6">
        <f t="shared" si="135"/>
        <v>3.9640610617070529</v>
      </c>
      <c r="AH541" s="6">
        <f t="shared" si="122"/>
        <v>1.1075125064024035E-3</v>
      </c>
      <c r="AI541" s="6">
        <f t="shared" si="123"/>
        <v>2822.5791118220313</v>
      </c>
      <c r="AJ541" s="6"/>
      <c r="AK541" s="9">
        <f t="shared" si="128"/>
        <v>0.99650895887190039</v>
      </c>
      <c r="AL541" s="9">
        <f t="shared" si="129"/>
        <v>-3086.8100522988093</v>
      </c>
      <c r="AM541" s="9">
        <f t="shared" si="130"/>
        <v>29.029442115336309</v>
      </c>
      <c r="AN541" s="6">
        <f t="shared" si="124"/>
        <v>-3.4971490316168118E-3</v>
      </c>
      <c r="AO541" s="6">
        <f t="shared" si="125"/>
        <v>3.3683105603298786</v>
      </c>
      <c r="AY541" s="6">
        <v>448404.29</v>
      </c>
      <c r="AZ541" s="6">
        <v>25.147653999999999</v>
      </c>
      <c r="BA541" s="6">
        <v>17.554209</v>
      </c>
      <c r="BB541" s="6">
        <v>11.331613000000001</v>
      </c>
      <c r="BC541" s="6">
        <v>0.34769499999999998</v>
      </c>
      <c r="BD541" s="6">
        <v>21.302596000000001</v>
      </c>
      <c r="BE541" s="6">
        <v>85.776435000000006</v>
      </c>
      <c r="BF541" s="6">
        <v>17.5</v>
      </c>
      <c r="BG541" s="6">
        <v>54.672176</v>
      </c>
    </row>
    <row r="542" spans="1:59" x14ac:dyDescent="0.25">
      <c r="A542" s="9">
        <v>446442.28200000001</v>
      </c>
      <c r="B542" s="9">
        <v>24.653179000000002</v>
      </c>
      <c r="C542" s="9">
        <v>13.832736000000001</v>
      </c>
      <c r="D542" s="9">
        <v>5.1659999999999996E-3</v>
      </c>
      <c r="E542" s="9">
        <v>35.698632000000003</v>
      </c>
      <c r="F542" s="9">
        <v>21.48781</v>
      </c>
      <c r="G542" s="9">
        <v>85.823801000000003</v>
      </c>
      <c r="H542" s="9">
        <v>13.75</v>
      </c>
      <c r="I542" s="9">
        <v>53.851379000000001</v>
      </c>
      <c r="L542" s="6">
        <f t="shared" si="131"/>
        <v>8.7272107320601896E-4</v>
      </c>
      <c r="M542" s="6">
        <f t="shared" si="132"/>
        <v>8892.1332738615019</v>
      </c>
      <c r="N542" s="6" t="s">
        <v>18</v>
      </c>
      <c r="O542" s="6">
        <f t="shared" si="133"/>
        <v>1.7396904791950056</v>
      </c>
      <c r="P542" s="9">
        <f t="shared" si="126"/>
        <v>-8335.3330276167071</v>
      </c>
      <c r="Q542" s="9">
        <f t="shared" si="127"/>
        <v>52.664717901739259</v>
      </c>
      <c r="R542" s="6">
        <f t="shared" si="134"/>
        <v>0.55370721188282024</v>
      </c>
      <c r="S542" s="6">
        <f t="shared" si="135"/>
        <v>3.9639457418085611</v>
      </c>
      <c r="AH542" s="6">
        <f t="shared" si="122"/>
        <v>1.1077108013986419E-3</v>
      </c>
      <c r="AI542" s="6">
        <f t="shared" si="123"/>
        <v>2822.1638806118399</v>
      </c>
      <c r="AJ542" s="6"/>
      <c r="AK542" s="9">
        <f t="shared" si="128"/>
        <v>0.99668737919592276</v>
      </c>
      <c r="AL542" s="9">
        <f t="shared" si="129"/>
        <v>-3086.3559499254593</v>
      </c>
      <c r="AM542" s="9">
        <f t="shared" si="130"/>
        <v>29.025171577681494</v>
      </c>
      <c r="AN542" s="6">
        <f t="shared" si="124"/>
        <v>-3.3181196795240937E-3</v>
      </c>
      <c r="AO542" s="6">
        <f t="shared" si="125"/>
        <v>3.3681634389422452</v>
      </c>
      <c r="AY542" s="6">
        <v>448404.58399999997</v>
      </c>
      <c r="AZ542" s="6">
        <v>25.065912999999998</v>
      </c>
      <c r="BA542" s="6">
        <v>17.557352000000002</v>
      </c>
      <c r="BB542" s="6">
        <v>11.329946</v>
      </c>
      <c r="BC542" s="6">
        <v>0.357269</v>
      </c>
      <c r="BD542" s="6">
        <v>21.406403000000001</v>
      </c>
      <c r="BE542" s="6">
        <v>85.783009000000007</v>
      </c>
      <c r="BF542" s="6">
        <v>17.5</v>
      </c>
      <c r="BG542" s="6">
        <v>54.663618</v>
      </c>
    </row>
    <row r="543" spans="1:59" x14ac:dyDescent="0.25">
      <c r="A543" s="9">
        <v>446442.98609999998</v>
      </c>
      <c r="B543" s="9">
        <v>24.689724999999999</v>
      </c>
      <c r="C543" s="9">
        <v>13.833776</v>
      </c>
      <c r="D543" s="9">
        <v>1.4787E-2</v>
      </c>
      <c r="E543" s="9">
        <v>35.717463000000002</v>
      </c>
      <c r="F543" s="9">
        <v>21.617981</v>
      </c>
      <c r="G543" s="9">
        <v>85.822062000000003</v>
      </c>
      <c r="H543" s="9">
        <v>13.75</v>
      </c>
      <c r="I543" s="9">
        <v>53.830948999999997</v>
      </c>
      <c r="L543" s="6">
        <f t="shared" si="131"/>
        <v>8.7278668784047269E-4</v>
      </c>
      <c r="M543" s="6">
        <f t="shared" si="132"/>
        <v>8896.8238670943192</v>
      </c>
      <c r="N543" s="6" t="s">
        <v>18</v>
      </c>
      <c r="O543" s="6">
        <f t="shared" si="133"/>
        <v>1.7398212760307412</v>
      </c>
      <c r="P543" s="9">
        <f t="shared" si="126"/>
        <v>-8339.729909162279</v>
      </c>
      <c r="Q543" s="9">
        <f t="shared" si="127"/>
        <v>52.692498498564568</v>
      </c>
      <c r="R543" s="6">
        <f t="shared" si="134"/>
        <v>0.55378239302603716</v>
      </c>
      <c r="S543" s="6">
        <f t="shared" si="135"/>
        <v>3.9644731019347739</v>
      </c>
      <c r="AH543" s="6">
        <f t="shared" si="122"/>
        <v>1.1072634231554582E-3</v>
      </c>
      <c r="AI543" s="6">
        <f t="shared" si="123"/>
        <v>2814.2254171032673</v>
      </c>
      <c r="AJ543" s="6"/>
      <c r="AK543" s="9">
        <f t="shared" si="128"/>
        <v>0.99628484069205958</v>
      </c>
      <c r="AL543" s="9">
        <f t="shared" si="129"/>
        <v>-3077.6743406641158</v>
      </c>
      <c r="AM543" s="9">
        <f t="shared" si="130"/>
        <v>28.94352668562458</v>
      </c>
      <c r="AN543" s="6">
        <f t="shared" si="124"/>
        <v>-3.7220776527664176E-3</v>
      </c>
      <c r="AO543" s="6">
        <f t="shared" si="125"/>
        <v>3.3653465757561225</v>
      </c>
      <c r="AY543" s="6">
        <v>448406.55300000001</v>
      </c>
      <c r="AZ543" s="6">
        <v>25.041378000000002</v>
      </c>
      <c r="BA543" s="6">
        <v>17.550260999999999</v>
      </c>
      <c r="BB543" s="6">
        <v>11.298076</v>
      </c>
      <c r="BC543" s="6">
        <v>0.34648400000000001</v>
      </c>
      <c r="BD543" s="6">
        <v>21.417743999999999</v>
      </c>
      <c r="BE543" s="6">
        <v>85.774557000000001</v>
      </c>
      <c r="BF543" s="6">
        <v>17.5</v>
      </c>
      <c r="BG543" s="6">
        <v>54.640732999999997</v>
      </c>
    </row>
    <row r="544" spans="1:59" x14ac:dyDescent="0.25">
      <c r="A544" s="9">
        <v>446443.97700000001</v>
      </c>
      <c r="B544" s="9">
        <v>24.720364</v>
      </c>
      <c r="C544" s="9">
        <v>13.867027</v>
      </c>
      <c r="D544" s="9">
        <v>3.173E-3</v>
      </c>
      <c r="E544" s="9">
        <v>35.708131999999999</v>
      </c>
      <c r="F544" s="9">
        <v>21.510490000000001</v>
      </c>
      <c r="G544" s="9">
        <v>85.825120999999996</v>
      </c>
      <c r="H544" s="9">
        <v>13.75</v>
      </c>
      <c r="I544" s="9">
        <v>53.766421000000001</v>
      </c>
      <c r="L544" s="6">
        <f t="shared" si="131"/>
        <v>8.7488452650414511E-4</v>
      </c>
      <c r="M544" s="6">
        <f t="shared" si="132"/>
        <v>8894.4996184906631</v>
      </c>
      <c r="N544" s="6" t="s">
        <v>18</v>
      </c>
      <c r="O544" s="6">
        <f t="shared" si="133"/>
        <v>1.7440031275548151</v>
      </c>
      <c r="P544" s="9">
        <f t="shared" si="126"/>
        <v>-8337.5511984351924</v>
      </c>
      <c r="Q544" s="9">
        <f t="shared" si="127"/>
        <v>52.678732859513154</v>
      </c>
      <c r="R544" s="6">
        <f t="shared" si="134"/>
        <v>0.55618311880789495</v>
      </c>
      <c r="S544" s="6">
        <f t="shared" si="135"/>
        <v>3.9642118230457961</v>
      </c>
      <c r="AH544" s="6">
        <f t="shared" si="122"/>
        <v>1.1061730214946284E-3</v>
      </c>
      <c r="AI544" s="6">
        <f t="shared" si="123"/>
        <v>2807.2451986250521</v>
      </c>
      <c r="AJ544" s="6"/>
      <c r="AK544" s="9">
        <f t="shared" si="128"/>
        <v>0.99530372759626673</v>
      </c>
      <c r="AL544" s="9">
        <f t="shared" si="129"/>
        <v>-3070.0406809110368</v>
      </c>
      <c r="AM544" s="9">
        <f t="shared" si="130"/>
        <v>28.871737077525712</v>
      </c>
      <c r="AN544" s="6">
        <f t="shared" si="124"/>
        <v>-4.7073345384318023E-3</v>
      </c>
      <c r="AO544" s="6">
        <f t="shared" si="125"/>
        <v>3.3628631608126596</v>
      </c>
      <c r="AY544" s="6">
        <v>448408.98200000002</v>
      </c>
      <c r="AZ544" s="6">
        <v>25.136393999999999</v>
      </c>
      <c r="BA544" s="6">
        <v>17.532978</v>
      </c>
      <c r="BB544" s="6">
        <v>11.270053000000001</v>
      </c>
      <c r="BC544" s="6">
        <v>0.34706100000000001</v>
      </c>
      <c r="BD544" s="6">
        <v>21.452546000000002</v>
      </c>
      <c r="BE544" s="6">
        <v>85.781754000000006</v>
      </c>
      <c r="BF544" s="6">
        <v>17.5</v>
      </c>
      <c r="BG544" s="6">
        <v>54.621564999999997</v>
      </c>
    </row>
    <row r="545" spans="1:59" x14ac:dyDescent="0.25">
      <c r="A545" s="9">
        <v>446445.745</v>
      </c>
      <c r="B545" s="9">
        <v>24.64302</v>
      </c>
      <c r="C545" s="9">
        <v>13.881695000000001</v>
      </c>
      <c r="D545" s="9">
        <v>1.0857E-2</v>
      </c>
      <c r="E545" s="9">
        <v>35.693956999999997</v>
      </c>
      <c r="F545" s="9">
        <v>21.465461000000001</v>
      </c>
      <c r="G545" s="9">
        <v>85.817571000000001</v>
      </c>
      <c r="H545" s="9">
        <v>13.75</v>
      </c>
      <c r="I545" s="9">
        <v>53.680458000000002</v>
      </c>
      <c r="L545" s="6">
        <f t="shared" si="131"/>
        <v>8.7580994521392066E-4</v>
      </c>
      <c r="M545" s="6">
        <f t="shared" si="132"/>
        <v>8890.968783215043</v>
      </c>
      <c r="N545" s="6" t="s">
        <v>18</v>
      </c>
      <c r="O545" s="6">
        <f t="shared" si="133"/>
        <v>1.7458478660034367</v>
      </c>
      <c r="P545" s="9">
        <f t="shared" si="126"/>
        <v>-8334.2414540823429</v>
      </c>
      <c r="Q545" s="9">
        <f t="shared" si="127"/>
        <v>52.65782106725576</v>
      </c>
      <c r="R545" s="6">
        <f t="shared" si="134"/>
        <v>0.55724032074794627</v>
      </c>
      <c r="S545" s="6">
        <f t="shared" si="135"/>
        <v>3.9638147758337396</v>
      </c>
      <c r="AH545" s="6">
        <f t="shared" si="122"/>
        <v>1.1059048847672937E-3</v>
      </c>
      <c r="AI545" s="6">
        <f t="shared" si="123"/>
        <v>2807.3587831672517</v>
      </c>
      <c r="AJ545" s="6"/>
      <c r="AK545" s="9">
        <f t="shared" si="128"/>
        <v>0.99506246562455369</v>
      </c>
      <c r="AL545" s="9">
        <f t="shared" si="129"/>
        <v>-3070.1648984768717</v>
      </c>
      <c r="AM545" s="9">
        <f t="shared" si="130"/>
        <v>28.872905262990969</v>
      </c>
      <c r="AN545" s="6">
        <f t="shared" si="124"/>
        <v>-4.9497642719314944E-3</v>
      </c>
      <c r="AO545" s="6">
        <f t="shared" si="125"/>
        <v>3.3629036212057999</v>
      </c>
      <c r="AY545" s="6">
        <v>448409.24570000003</v>
      </c>
      <c r="AZ545" s="6">
        <v>25.086030000000001</v>
      </c>
      <c r="BA545" s="6">
        <v>17.528728000000001</v>
      </c>
      <c r="BB545" s="6">
        <v>11.270509000000001</v>
      </c>
      <c r="BC545" s="6">
        <v>0.35346899999999998</v>
      </c>
      <c r="BD545" s="6">
        <v>21.323466</v>
      </c>
      <c r="BE545" s="6">
        <v>85.782786000000002</v>
      </c>
      <c r="BF545" s="6">
        <v>17.5</v>
      </c>
      <c r="BG545" s="6">
        <v>54.623137999999997</v>
      </c>
    </row>
    <row r="546" spans="1:59" x14ac:dyDescent="0.25">
      <c r="A546" s="9">
        <v>446446.22100000002</v>
      </c>
      <c r="B546" s="9">
        <v>24.688618000000002</v>
      </c>
      <c r="C546" s="9">
        <v>13.884738</v>
      </c>
      <c r="D546" s="9">
        <v>1.4815E-2</v>
      </c>
      <c r="E546" s="9">
        <v>35.694924999999998</v>
      </c>
      <c r="F546" s="9">
        <v>21.436582999999999</v>
      </c>
      <c r="G546" s="9">
        <v>85.818892000000005</v>
      </c>
      <c r="H546" s="9">
        <v>13.75</v>
      </c>
      <c r="I546" s="9">
        <v>53.656317000000001</v>
      </c>
      <c r="L546" s="6">
        <f t="shared" si="131"/>
        <v>8.760019311106923E-4</v>
      </c>
      <c r="M546" s="6">
        <f t="shared" si="132"/>
        <v>8891.2099012783092</v>
      </c>
      <c r="N546" s="6" t="s">
        <v>18</v>
      </c>
      <c r="O546" s="6">
        <f t="shared" si="133"/>
        <v>1.7462305725141509</v>
      </c>
      <c r="P546" s="9">
        <f t="shared" si="126"/>
        <v>-8334.4674740141636</v>
      </c>
      <c r="Q546" s="9">
        <f t="shared" si="127"/>
        <v>52.659249117689988</v>
      </c>
      <c r="R546" s="6">
        <f t="shared" si="134"/>
        <v>0.55745950626681962</v>
      </c>
      <c r="S546" s="6">
        <f t="shared" si="135"/>
        <v>3.9638418949025063</v>
      </c>
      <c r="AH546" s="6">
        <f t="shared" si="122"/>
        <v>1.1068070859910318E-3</v>
      </c>
      <c r="AI546" s="6">
        <f t="shared" si="123"/>
        <v>2809.2633169603655</v>
      </c>
      <c r="AJ546" s="6"/>
      <c r="AK546" s="9">
        <f t="shared" si="128"/>
        <v>0.99587424119996515</v>
      </c>
      <c r="AL546" s="9">
        <f t="shared" si="129"/>
        <v>-3072.2477219601546</v>
      </c>
      <c r="AM546" s="9">
        <f t="shared" si="130"/>
        <v>28.892492864015981</v>
      </c>
      <c r="AN546" s="6">
        <f t="shared" si="124"/>
        <v>-4.1342932249471467E-3</v>
      </c>
      <c r="AO546" s="6">
        <f t="shared" si="125"/>
        <v>3.3635817988834704</v>
      </c>
      <c r="AY546" s="6">
        <v>448410.43239999999</v>
      </c>
      <c r="AZ546" s="6">
        <v>25.102444999999999</v>
      </c>
      <c r="BA546" s="6">
        <v>17.543028</v>
      </c>
      <c r="BB546" s="6">
        <v>11.278155</v>
      </c>
      <c r="BC546" s="6">
        <v>0.34806700000000002</v>
      </c>
      <c r="BD546" s="6">
        <v>21.379375</v>
      </c>
      <c r="BE546" s="6">
        <v>85.780154999999993</v>
      </c>
      <c r="BF546" s="6">
        <v>17.5</v>
      </c>
      <c r="BG546" s="6">
        <v>54.597901</v>
      </c>
    </row>
    <row r="547" spans="1:59" x14ac:dyDescent="0.25">
      <c r="A547" s="9">
        <v>446449.03100000002</v>
      </c>
      <c r="B547" s="9">
        <v>24.809324</v>
      </c>
      <c r="C547" s="9">
        <v>13.862643</v>
      </c>
      <c r="D547" s="9">
        <v>2.7740999999999998E-2</v>
      </c>
      <c r="E547" s="9">
        <v>35.689579999999999</v>
      </c>
      <c r="F547" s="9">
        <v>21.457549</v>
      </c>
      <c r="G547" s="9">
        <v>85.824982000000006</v>
      </c>
      <c r="H547" s="9">
        <v>13.75</v>
      </c>
      <c r="I547" s="9">
        <v>53.553767000000001</v>
      </c>
      <c r="L547" s="6">
        <f t="shared" si="131"/>
        <v>8.7460793558352494E-4</v>
      </c>
      <c r="M547" s="6">
        <f t="shared" si="132"/>
        <v>8889.8785210632705</v>
      </c>
      <c r="N547" s="6" t="s">
        <v>18</v>
      </c>
      <c r="O547" s="6">
        <f t="shared" si="133"/>
        <v>1.7434517685857152</v>
      </c>
      <c r="P547" s="9">
        <f t="shared" si="126"/>
        <v>-8333.2194610641836</v>
      </c>
      <c r="Q547" s="9">
        <f t="shared" si="127"/>
        <v>52.651363859868781</v>
      </c>
      <c r="R547" s="6">
        <f t="shared" si="134"/>
        <v>0.5558669231924025</v>
      </c>
      <c r="S547" s="6">
        <f t="shared" si="135"/>
        <v>3.9636921425154865</v>
      </c>
      <c r="AH547" s="6">
        <f t="shared" si="122"/>
        <v>1.1070207120989742E-3</v>
      </c>
      <c r="AI547" s="6">
        <f t="shared" si="123"/>
        <v>2812.0401601104622</v>
      </c>
      <c r="AJ547" s="6"/>
      <c r="AK547" s="9">
        <f t="shared" si="128"/>
        <v>0.99606645603201704</v>
      </c>
      <c r="AL547" s="9">
        <f t="shared" si="129"/>
        <v>-3075.2845145564984</v>
      </c>
      <c r="AM547" s="9">
        <f t="shared" si="130"/>
        <v>28.921051924469406</v>
      </c>
      <c r="AN547" s="6">
        <f t="shared" si="124"/>
        <v>-3.9413006997021894E-3</v>
      </c>
      <c r="AO547" s="6">
        <f t="shared" si="125"/>
        <v>3.3645697702275879</v>
      </c>
      <c r="AY547" s="6">
        <v>448411.47440000001</v>
      </c>
      <c r="AZ547" s="6">
        <v>25.084923</v>
      </c>
      <c r="BA547" s="6">
        <v>17.546413999999999</v>
      </c>
      <c r="BB547" s="6">
        <v>11.289303</v>
      </c>
      <c r="BC547" s="6">
        <v>0.35216500000000001</v>
      </c>
      <c r="BD547" s="6">
        <v>21.391456999999999</v>
      </c>
      <c r="BE547" s="6">
        <v>85.786580000000001</v>
      </c>
      <c r="BF547" s="6">
        <v>17.5</v>
      </c>
      <c r="BG547" s="6">
        <v>54.582140000000003</v>
      </c>
    </row>
    <row r="548" spans="1:59" x14ac:dyDescent="0.25">
      <c r="A548" s="9">
        <v>446449.30200000003</v>
      </c>
      <c r="B548" s="9">
        <v>24.621798999999999</v>
      </c>
      <c r="C548" s="9">
        <v>13.871092000000001</v>
      </c>
      <c r="D548" s="9">
        <v>4.1562000000000002E-2</v>
      </c>
      <c r="E548" s="9">
        <v>35.679689000000003</v>
      </c>
      <c r="F548" s="9">
        <v>21.468422</v>
      </c>
      <c r="G548" s="9">
        <v>85.822740999999994</v>
      </c>
      <c r="H548" s="9">
        <v>13.75</v>
      </c>
      <c r="I548" s="9">
        <v>53.534747000000003</v>
      </c>
      <c r="L548" s="6">
        <f t="shared" si="131"/>
        <v>8.7514099139746645E-4</v>
      </c>
      <c r="M548" s="6">
        <f t="shared" si="132"/>
        <v>8887.4147826709486</v>
      </c>
      <c r="N548" s="6" t="s">
        <v>18</v>
      </c>
      <c r="O548" s="6">
        <f t="shared" si="133"/>
        <v>1.7445143671098768</v>
      </c>
      <c r="P548" s="9">
        <f t="shared" si="126"/>
        <v>-8330.9099950046384</v>
      </c>
      <c r="Q548" s="9">
        <f t="shared" si="127"/>
        <v>52.636772075938055</v>
      </c>
      <c r="R548" s="6">
        <f t="shared" si="134"/>
        <v>0.55647621727135599</v>
      </c>
      <c r="S548" s="6">
        <f t="shared" si="135"/>
        <v>3.9634149643910104</v>
      </c>
      <c r="AH548" s="6">
        <f t="shared" si="122"/>
        <v>1.1062428001347301E-3</v>
      </c>
      <c r="AI548" s="6">
        <f t="shared" si="123"/>
        <v>2814.0468203559926</v>
      </c>
      <c r="AJ548" s="6"/>
      <c r="AK548" s="9">
        <f t="shared" si="128"/>
        <v>0.99536651247643493</v>
      </c>
      <c r="AL548" s="9">
        <f t="shared" si="129"/>
        <v>-3077.479024886256</v>
      </c>
      <c r="AM548" s="9">
        <f t="shared" si="130"/>
        <v>28.941689867689064</v>
      </c>
      <c r="AN548" s="6">
        <f t="shared" si="124"/>
        <v>-4.6442554016414474E-3</v>
      </c>
      <c r="AO548" s="6">
        <f t="shared" si="125"/>
        <v>3.3652831116094717</v>
      </c>
      <c r="AY548" s="6">
        <v>448413.45059999998</v>
      </c>
      <c r="AZ548" s="6">
        <v>25.034914000000001</v>
      </c>
      <c r="BA548" s="6">
        <v>17.534084</v>
      </c>
      <c r="BB548" s="6">
        <v>11.297359</v>
      </c>
      <c r="BC548" s="6">
        <v>0.34413700000000003</v>
      </c>
      <c r="BD548" s="6">
        <v>21.334204</v>
      </c>
      <c r="BE548" s="6">
        <v>85.776965000000004</v>
      </c>
      <c r="BF548" s="6">
        <v>17.5</v>
      </c>
      <c r="BG548" s="6">
        <v>54.564073999999998</v>
      </c>
    </row>
    <row r="549" spans="1:59" x14ac:dyDescent="0.25">
      <c r="A549" s="9">
        <v>446452.38</v>
      </c>
      <c r="B549" s="9">
        <v>24.697845999999998</v>
      </c>
      <c r="C549" s="9">
        <v>13.845041</v>
      </c>
      <c r="D549" s="9">
        <v>6.6009999999999999E-2</v>
      </c>
      <c r="E549" s="9">
        <v>35.601812000000002</v>
      </c>
      <c r="F549" s="9">
        <v>21.457549</v>
      </c>
      <c r="G549" s="9">
        <v>85.816687999999999</v>
      </c>
      <c r="H549" s="9">
        <v>13.75</v>
      </c>
      <c r="I549" s="9">
        <v>53.440527000000003</v>
      </c>
      <c r="L549" s="6">
        <f t="shared" si="131"/>
        <v>8.7349740789539638E-4</v>
      </c>
      <c r="M549" s="6">
        <f t="shared" si="132"/>
        <v>8868.0164857566997</v>
      </c>
      <c r="N549" s="6" t="s">
        <v>18</v>
      </c>
      <c r="O549" s="6">
        <f t="shared" si="133"/>
        <v>1.7412380321408938</v>
      </c>
      <c r="P549" s="9">
        <f t="shared" si="126"/>
        <v>-8312.7263646013307</v>
      </c>
      <c r="Q549" s="9">
        <f t="shared" si="127"/>
        <v>52.521883353142357</v>
      </c>
      <c r="R549" s="6">
        <f t="shared" si="134"/>
        <v>0.55459637294591446</v>
      </c>
      <c r="S549" s="6">
        <f t="shared" si="135"/>
        <v>3.9612299085239879</v>
      </c>
      <c r="AH549" s="6">
        <f t="shared" si="122"/>
        <v>1.1030079986561637E-3</v>
      </c>
      <c r="AI549" s="6">
        <f t="shared" si="123"/>
        <v>2811.3743454584878</v>
      </c>
      <c r="AJ549" s="6"/>
      <c r="AK549" s="9">
        <f t="shared" si="128"/>
        <v>0.99245592804968696</v>
      </c>
      <c r="AL549" s="9">
        <f t="shared" si="129"/>
        <v>-3074.5563707988713</v>
      </c>
      <c r="AM549" s="9">
        <f t="shared" si="130"/>
        <v>28.914204205722367</v>
      </c>
      <c r="AN549" s="6">
        <f t="shared" si="124"/>
        <v>-7.5726723944431707E-3</v>
      </c>
      <c r="AO549" s="6">
        <f t="shared" si="125"/>
        <v>3.3643329693819712</v>
      </c>
      <c r="AY549" s="6">
        <v>448415.77039999998</v>
      </c>
      <c r="AZ549" s="6">
        <v>25.118682</v>
      </c>
      <c r="BA549" s="6">
        <v>17.482811999999999</v>
      </c>
      <c r="BB549" s="6">
        <v>11.286630000000001</v>
      </c>
      <c r="BC549" s="6">
        <v>0.35356199999999999</v>
      </c>
      <c r="BD549" s="6">
        <v>21.331242</v>
      </c>
      <c r="BE549" s="6">
        <v>85.774697000000003</v>
      </c>
      <c r="BF549" s="6">
        <v>17.5</v>
      </c>
      <c r="BG549" s="6">
        <v>54.609692000000003</v>
      </c>
    </row>
    <row r="550" spans="1:59" x14ac:dyDescent="0.25">
      <c r="A550" s="9">
        <v>446452.95510000002</v>
      </c>
      <c r="B550" s="9">
        <v>24.667576</v>
      </c>
      <c r="C550" s="9">
        <v>13.834211</v>
      </c>
      <c r="D550" s="9">
        <v>5.8755000000000002E-2</v>
      </c>
      <c r="E550" s="9">
        <v>35.601123000000001</v>
      </c>
      <c r="F550" s="9">
        <v>21.481846999999998</v>
      </c>
      <c r="G550" s="9">
        <v>85.816761999999997</v>
      </c>
      <c r="H550" s="9">
        <v>13.75</v>
      </c>
      <c r="I550" s="9">
        <v>53.433965000000001</v>
      </c>
      <c r="L550" s="6">
        <f t="shared" si="131"/>
        <v>8.7281413242315282E-4</v>
      </c>
      <c r="M550" s="6">
        <f t="shared" si="132"/>
        <v>8867.8448634988581</v>
      </c>
      <c r="N550" s="6" t="s">
        <v>18</v>
      </c>
      <c r="O550" s="6">
        <f t="shared" si="133"/>
        <v>1.7398759843226113</v>
      </c>
      <c r="P550" s="9">
        <f t="shared" si="126"/>
        <v>-8312.5654888440749</v>
      </c>
      <c r="Q550" s="9">
        <f t="shared" si="127"/>
        <v>52.520866899889079</v>
      </c>
      <c r="R550" s="6">
        <f t="shared" si="134"/>
        <v>0.55381383730856015</v>
      </c>
      <c r="S550" s="6">
        <f t="shared" si="135"/>
        <v>3.9612105553891763</v>
      </c>
      <c r="AH550" s="6">
        <f t="shared" si="122"/>
        <v>1.1028551922670801E-3</v>
      </c>
      <c r="AI550" s="6">
        <f t="shared" si="123"/>
        <v>2810.9220000009554</v>
      </c>
      <c r="AJ550" s="6"/>
      <c r="AK550" s="9">
        <f t="shared" si="128"/>
        <v>0.99231843710957168</v>
      </c>
      <c r="AL550" s="9">
        <f t="shared" si="129"/>
        <v>-3074.0616797910711</v>
      </c>
      <c r="AM550" s="9">
        <f t="shared" si="130"/>
        <v>28.909551958343162</v>
      </c>
      <c r="AN550" s="6">
        <f t="shared" si="124"/>
        <v>-7.7112180576165024E-3</v>
      </c>
      <c r="AO550" s="6">
        <f t="shared" si="125"/>
        <v>3.3641720580992094</v>
      </c>
      <c r="AY550" s="6">
        <v>448416.22499999998</v>
      </c>
      <c r="AZ550" s="6">
        <v>25.222736000000001</v>
      </c>
      <c r="BA550" s="6">
        <v>17.48039</v>
      </c>
      <c r="BB550" s="6">
        <v>11.284814000000001</v>
      </c>
      <c r="BC550" s="6">
        <v>0.346335</v>
      </c>
      <c r="BD550" s="6">
        <v>21.301114999999999</v>
      </c>
      <c r="BE550" s="6">
        <v>85.782154000000006</v>
      </c>
      <c r="BF550" s="6">
        <v>17.5</v>
      </c>
      <c r="BG550" s="6">
        <v>54.614631000000003</v>
      </c>
    </row>
    <row r="551" spans="1:59" x14ac:dyDescent="0.25">
      <c r="A551" s="9">
        <v>446453.43199999997</v>
      </c>
      <c r="B551" s="9">
        <v>24.796405</v>
      </c>
      <c r="C551" s="9">
        <v>13.828913999999999</v>
      </c>
      <c r="D551" s="9">
        <v>4.5631999999999999E-2</v>
      </c>
      <c r="E551" s="9">
        <v>35.550812999999998</v>
      </c>
      <c r="F551" s="9">
        <v>21.521225999999999</v>
      </c>
      <c r="G551" s="9">
        <v>85.825995000000006</v>
      </c>
      <c r="H551" s="9">
        <v>13.75</v>
      </c>
      <c r="I551" s="9">
        <v>53.426414999999999</v>
      </c>
      <c r="L551" s="6">
        <f t="shared" si="131"/>
        <v>8.7247993942440167E-4</v>
      </c>
      <c r="M551" s="6">
        <f t="shared" si="132"/>
        <v>8855.3132005206244</v>
      </c>
      <c r="N551" s="6" t="s">
        <v>18</v>
      </c>
      <c r="O551" s="6">
        <f t="shared" si="133"/>
        <v>1.739209800823678</v>
      </c>
      <c r="P551" s="9">
        <f t="shared" si="126"/>
        <v>-8300.8185231726893</v>
      </c>
      <c r="Q551" s="9">
        <f t="shared" si="127"/>
        <v>52.446646634035844</v>
      </c>
      <c r="R551" s="6">
        <f t="shared" si="134"/>
        <v>0.55343087261713497</v>
      </c>
      <c r="S551" s="6">
        <f t="shared" si="135"/>
        <v>3.9597963982709685</v>
      </c>
      <c r="AH551" s="6">
        <f t="shared" si="122"/>
        <v>1.1018091435755013E-3</v>
      </c>
      <c r="AI551" s="6">
        <f t="shared" si="123"/>
        <v>2806.1409874944115</v>
      </c>
      <c r="AJ551" s="6"/>
      <c r="AK551" s="9">
        <f t="shared" si="128"/>
        <v>0.99137723158227653</v>
      </c>
      <c r="AL551" s="9">
        <f t="shared" si="129"/>
        <v>-3068.833100934396</v>
      </c>
      <c r="AM551" s="9">
        <f t="shared" si="130"/>
        <v>28.860380572772389</v>
      </c>
      <c r="AN551" s="6">
        <f t="shared" si="124"/>
        <v>-8.660159584060103E-3</v>
      </c>
      <c r="AO551" s="6">
        <f t="shared" si="125"/>
        <v>3.3624697401185291</v>
      </c>
      <c r="AY551" s="6">
        <v>448417.3567</v>
      </c>
      <c r="AZ551" s="6">
        <v>25.053366</v>
      </c>
      <c r="BA551" s="6">
        <v>17.463809999999999</v>
      </c>
      <c r="BB551" s="6">
        <v>11.26562</v>
      </c>
      <c r="BC551" s="6">
        <v>0.349408</v>
      </c>
      <c r="BD551" s="6">
        <v>21.445647000000001</v>
      </c>
      <c r="BE551" s="6">
        <v>85.780349999999999</v>
      </c>
      <c r="BF551" s="6">
        <v>17.5</v>
      </c>
      <c r="BG551" s="6">
        <v>54.641188999999997</v>
      </c>
    </row>
    <row r="552" spans="1:59" x14ac:dyDescent="0.25">
      <c r="A552" s="9">
        <v>446454.84399999998</v>
      </c>
      <c r="B552" s="9">
        <v>24.678650999999999</v>
      </c>
      <c r="C552" s="9">
        <v>13.808119</v>
      </c>
      <c r="D552" s="9">
        <v>1.4619E-2</v>
      </c>
      <c r="E552" s="9">
        <v>35.537644</v>
      </c>
      <c r="F552" s="9">
        <v>21.511970999999999</v>
      </c>
      <c r="G552" s="9">
        <v>85.826265000000006</v>
      </c>
      <c r="H552" s="9">
        <v>13.75</v>
      </c>
      <c r="I552" s="9">
        <v>53.414876</v>
      </c>
      <c r="L552" s="6">
        <f t="shared" si="131"/>
        <v>8.7116796219030145E-4</v>
      </c>
      <c r="M552" s="6">
        <f t="shared" si="132"/>
        <v>8852.0329486867886</v>
      </c>
      <c r="N552" s="6" t="s">
        <v>18</v>
      </c>
      <c r="O552" s="6">
        <f t="shared" si="133"/>
        <v>1.7365944929399117</v>
      </c>
      <c r="P552" s="9">
        <f t="shared" si="126"/>
        <v>-8297.7436714349351</v>
      </c>
      <c r="Q552" s="9">
        <f t="shared" si="127"/>
        <v>52.427218952043781</v>
      </c>
      <c r="R552" s="6">
        <f t="shared" si="134"/>
        <v>0.55192600746577125</v>
      </c>
      <c r="S552" s="6">
        <f t="shared" si="135"/>
        <v>3.959425902111497</v>
      </c>
      <c r="AH552" s="6">
        <f t="shared" si="122"/>
        <v>1.1007145148180287E-3</v>
      </c>
      <c r="AI552" s="6">
        <f t="shared" si="123"/>
        <v>2803.3733606339238</v>
      </c>
      <c r="AJ552" s="6"/>
      <c r="AK552" s="9">
        <f t="shared" si="128"/>
        <v>0.99039231506245895</v>
      </c>
      <c r="AL552" s="9">
        <f t="shared" si="129"/>
        <v>-3065.80638739493</v>
      </c>
      <c r="AM552" s="9">
        <f t="shared" si="130"/>
        <v>28.831916299297511</v>
      </c>
      <c r="AN552" s="6">
        <f t="shared" si="124"/>
        <v>-9.6541365099602466E-3</v>
      </c>
      <c r="AO552" s="6">
        <f t="shared" si="125"/>
        <v>3.3614829783729312</v>
      </c>
      <c r="AY552" s="6">
        <v>448419.89520000003</v>
      </c>
      <c r="AZ552" s="6">
        <v>25.145619</v>
      </c>
      <c r="BA552" s="6">
        <v>17.446459999999998</v>
      </c>
      <c r="BB552" s="6">
        <v>11.254509000000001</v>
      </c>
      <c r="BC552" s="6">
        <v>0.343057</v>
      </c>
      <c r="BD552" s="6">
        <v>21.457494000000001</v>
      </c>
      <c r="BE552" s="6">
        <v>85.782145</v>
      </c>
      <c r="BF552" s="6">
        <v>17.5</v>
      </c>
      <c r="BG552" s="6">
        <v>54.695219000000002</v>
      </c>
    </row>
    <row r="553" spans="1:59" x14ac:dyDescent="0.25">
      <c r="A553" s="9">
        <v>446456.57890000002</v>
      </c>
      <c r="B553" s="9">
        <v>24.747679999999999</v>
      </c>
      <c r="C553" s="9">
        <v>13.801522</v>
      </c>
      <c r="D553" s="9">
        <v>-1.7335E-2</v>
      </c>
      <c r="E553" s="9">
        <v>35.568041999999998</v>
      </c>
      <c r="F553" s="9">
        <v>21.452736999999999</v>
      </c>
      <c r="G553" s="9">
        <v>85.821271999999993</v>
      </c>
      <c r="H553" s="9">
        <v>13.75</v>
      </c>
      <c r="I553" s="9">
        <v>53.386342999999997</v>
      </c>
      <c r="L553" s="6">
        <f t="shared" si="131"/>
        <v>8.7075175089848327E-4</v>
      </c>
      <c r="M553" s="6">
        <f t="shared" si="132"/>
        <v>8859.6047533222936</v>
      </c>
      <c r="N553" s="6" t="s">
        <v>18</v>
      </c>
      <c r="O553" s="6">
        <f t="shared" si="133"/>
        <v>1.7357648133963097</v>
      </c>
      <c r="P553" s="9">
        <f t="shared" si="126"/>
        <v>-8304.8413510707669</v>
      </c>
      <c r="Q553" s="9">
        <f t="shared" si="127"/>
        <v>52.472063866402877</v>
      </c>
      <c r="R553" s="6">
        <f t="shared" si="134"/>
        <v>0.5514481309062359</v>
      </c>
      <c r="S553" s="6">
        <f t="shared" si="135"/>
        <v>3.9602809111427533</v>
      </c>
      <c r="AH553" s="6">
        <f t="shared" si="122"/>
        <v>1.1003242339250186E-3</v>
      </c>
      <c r="AI553" s="6">
        <f t="shared" si="123"/>
        <v>2803.2039801762571</v>
      </c>
      <c r="AJ553" s="6"/>
      <c r="AK553" s="9">
        <f t="shared" si="128"/>
        <v>0.99004115116669011</v>
      </c>
      <c r="AL553" s="9">
        <f t="shared" si="129"/>
        <v>-3065.6211506739469</v>
      </c>
      <c r="AM553" s="9">
        <f t="shared" si="130"/>
        <v>28.830174268340535</v>
      </c>
      <c r="AN553" s="6">
        <f t="shared" si="124"/>
        <v>-1.000876988233787E-2</v>
      </c>
      <c r="AO553" s="6">
        <f t="shared" si="125"/>
        <v>3.3614225563195386</v>
      </c>
      <c r="AY553" s="6">
        <v>448420.89909999998</v>
      </c>
      <c r="AZ553" s="6">
        <v>25.123479</v>
      </c>
      <c r="BA553" s="6">
        <v>17.440273999999999</v>
      </c>
      <c r="BB553" s="6">
        <v>11.253829</v>
      </c>
      <c r="BC553" s="6">
        <v>0.34309400000000001</v>
      </c>
      <c r="BD553" s="6">
        <v>21.391593</v>
      </c>
      <c r="BE553" s="6">
        <v>85.780945000000003</v>
      </c>
      <c r="BF553" s="6">
        <v>17.5</v>
      </c>
      <c r="BG553" s="6">
        <v>54.720388999999997</v>
      </c>
    </row>
    <row r="554" spans="1:59" x14ac:dyDescent="0.25">
      <c r="A554" s="9">
        <v>446458.94569999998</v>
      </c>
      <c r="B554" s="9">
        <v>24.654655000000002</v>
      </c>
      <c r="C554" s="9">
        <v>13.801119999999999</v>
      </c>
      <c r="D554" s="9">
        <v>-1.8387000000000001E-2</v>
      </c>
      <c r="E554" s="9">
        <v>35.535817999999999</v>
      </c>
      <c r="F554" s="9">
        <v>21.443345000000001</v>
      </c>
      <c r="G554" s="9">
        <v>85.818269000000001</v>
      </c>
      <c r="H554" s="9">
        <v>13.75</v>
      </c>
      <c r="I554" s="9">
        <v>53.349899999999998</v>
      </c>
      <c r="L554" s="6">
        <f t="shared" si="131"/>
        <v>8.7072638831862709E-4</v>
      </c>
      <c r="M554" s="6">
        <f t="shared" si="132"/>
        <v>8851.5781123401721</v>
      </c>
      <c r="N554" s="6" t="s">
        <v>18</v>
      </c>
      <c r="O554" s="6">
        <f t="shared" si="133"/>
        <v>1.7357142553886502</v>
      </c>
      <c r="P554" s="9">
        <f t="shared" si="126"/>
        <v>-8297.3173156544544</v>
      </c>
      <c r="Q554" s="9">
        <f t="shared" si="127"/>
        <v>52.424525129633757</v>
      </c>
      <c r="R554" s="6">
        <f t="shared" si="134"/>
        <v>0.5514190032596844</v>
      </c>
      <c r="S554" s="6">
        <f t="shared" si="135"/>
        <v>3.9593745186569973</v>
      </c>
      <c r="AH554" s="6">
        <f t="shared" si="122"/>
        <v>1.1005637904317694E-3</v>
      </c>
      <c r="AI554" s="6">
        <f t="shared" si="123"/>
        <v>2799.0516680743463</v>
      </c>
      <c r="AJ554" s="6"/>
      <c r="AK554" s="9">
        <f t="shared" si="128"/>
        <v>0.99025669745059497</v>
      </c>
      <c r="AL554" s="9">
        <f t="shared" si="129"/>
        <v>-3061.0801269404487</v>
      </c>
      <c r="AM554" s="9">
        <f t="shared" si="130"/>
        <v>28.787468891792411</v>
      </c>
      <c r="AN554" s="6">
        <f t="shared" si="124"/>
        <v>-9.7910791092992878E-3</v>
      </c>
      <c r="AO554" s="6">
        <f t="shared" si="125"/>
        <v>3.3599401845311059</v>
      </c>
      <c r="AY554" s="6">
        <v>448422.82390000002</v>
      </c>
      <c r="AZ554" s="6">
        <v>25.092482</v>
      </c>
      <c r="BA554" s="6">
        <v>17.444071000000001</v>
      </c>
      <c r="BB554" s="6">
        <v>11.237159</v>
      </c>
      <c r="BC554" s="6">
        <v>0.33080100000000001</v>
      </c>
      <c r="BD554" s="6">
        <v>21.401589999999999</v>
      </c>
      <c r="BE554" s="6">
        <v>85.779968999999994</v>
      </c>
      <c r="BF554" s="6">
        <v>17.5</v>
      </c>
      <c r="BG554" s="6">
        <v>54.741294000000003</v>
      </c>
    </row>
    <row r="555" spans="1:59" x14ac:dyDescent="0.25">
      <c r="A555" s="9">
        <v>446459.37900000002</v>
      </c>
      <c r="B555" s="9">
        <v>24.643211000000001</v>
      </c>
      <c r="C555" s="9">
        <v>13.802955000000001</v>
      </c>
      <c r="D555" s="9">
        <v>-1.686E-2</v>
      </c>
      <c r="E555" s="9">
        <v>35.521141</v>
      </c>
      <c r="F555" s="9">
        <v>21.531085000000001</v>
      </c>
      <c r="G555" s="9">
        <v>85.818622000000005</v>
      </c>
      <c r="H555" s="9">
        <v>13.75</v>
      </c>
      <c r="I555" s="9">
        <v>53.340792999999998</v>
      </c>
      <c r="L555" s="6">
        <f t="shared" si="131"/>
        <v>8.7084216029384106E-4</v>
      </c>
      <c r="M555" s="6">
        <f t="shared" si="132"/>
        <v>8847.9222344325681</v>
      </c>
      <c r="N555" s="6" t="s">
        <v>18</v>
      </c>
      <c r="O555" s="6">
        <f t="shared" si="133"/>
        <v>1.7359450363440103</v>
      </c>
      <c r="P555" s="9">
        <f t="shared" si="126"/>
        <v>-8293.8903584857217</v>
      </c>
      <c r="Q555" s="9">
        <f t="shared" si="127"/>
        <v>52.402872757502415</v>
      </c>
      <c r="R555" s="6">
        <f t="shared" si="134"/>
        <v>0.55155195464477547</v>
      </c>
      <c r="S555" s="6">
        <f t="shared" si="135"/>
        <v>3.9589614134406954</v>
      </c>
      <c r="AH555" s="6">
        <f t="shared" si="122"/>
        <v>1.0998620292980883E-3</v>
      </c>
      <c r="AI555" s="6">
        <f t="shared" si="123"/>
        <v>2798.4902216749633</v>
      </c>
      <c r="AJ555" s="6"/>
      <c r="AK555" s="9">
        <f t="shared" si="128"/>
        <v>0.98962527229497932</v>
      </c>
      <c r="AL555" s="9">
        <f t="shared" si="129"/>
        <v>-3060.4661216917798</v>
      </c>
      <c r="AM555" s="9">
        <f t="shared" si="130"/>
        <v>28.781694571532093</v>
      </c>
      <c r="AN555" s="6">
        <f t="shared" si="124"/>
        <v>-1.0428920340920064E-2</v>
      </c>
      <c r="AO555" s="6">
        <f t="shared" si="125"/>
        <v>3.3597395799041734</v>
      </c>
      <c r="AY555" s="6">
        <v>448423.087</v>
      </c>
      <c r="AZ555" s="6">
        <v>25.095803</v>
      </c>
      <c r="BA555" s="6">
        <v>17.432948</v>
      </c>
      <c r="BB555" s="6">
        <v>11.234904999999999</v>
      </c>
      <c r="BC555" s="6">
        <v>0.330316</v>
      </c>
      <c r="BD555" s="6">
        <v>21.480077999999999</v>
      </c>
      <c r="BE555" s="6">
        <v>85.786022000000003</v>
      </c>
      <c r="BF555" s="6">
        <v>17.5</v>
      </c>
      <c r="BG555" s="6">
        <v>54.758688999999997</v>
      </c>
    </row>
    <row r="556" spans="1:59" x14ac:dyDescent="0.25">
      <c r="A556" s="9">
        <v>446460.92200000002</v>
      </c>
      <c r="B556" s="9">
        <v>24.746203999999999</v>
      </c>
      <c r="C556" s="9">
        <v>13.811664</v>
      </c>
      <c r="D556" s="9">
        <v>-2.5260000000000001E-2</v>
      </c>
      <c r="E556" s="9">
        <v>35.532037000000003</v>
      </c>
      <c r="F556" s="9">
        <v>21.402989000000002</v>
      </c>
      <c r="G556" s="9">
        <v>85.820099999999996</v>
      </c>
      <c r="H556" s="9">
        <v>13.75</v>
      </c>
      <c r="I556" s="9">
        <v>53.305002000000002</v>
      </c>
      <c r="L556" s="6">
        <f t="shared" si="131"/>
        <v>8.7139161976639598E-4</v>
      </c>
      <c r="M556" s="6">
        <f t="shared" si="132"/>
        <v>8850.636307177765</v>
      </c>
      <c r="N556" s="6" t="s">
        <v>18</v>
      </c>
      <c r="O556" s="6">
        <f t="shared" si="133"/>
        <v>1.7370403340771059</v>
      </c>
      <c r="P556" s="9">
        <f t="shared" si="126"/>
        <v>-8296.434483668696</v>
      </c>
      <c r="Q556" s="9">
        <f t="shared" si="127"/>
        <v>52.418947176439737</v>
      </c>
      <c r="R556" s="6">
        <f t="shared" si="134"/>
        <v>0.55218270752887211</v>
      </c>
      <c r="S556" s="6">
        <f t="shared" si="135"/>
        <v>3.959268113306686</v>
      </c>
      <c r="AH556" s="6">
        <f t="shared" si="122"/>
        <v>1.0995669527160308E-3</v>
      </c>
      <c r="AI556" s="6">
        <f t="shared" si="123"/>
        <v>2790.7652273608319</v>
      </c>
      <c r="AJ556" s="6"/>
      <c r="AK556" s="9">
        <f t="shared" si="128"/>
        <v>0.9893597705910494</v>
      </c>
      <c r="AL556" s="9">
        <f t="shared" si="129"/>
        <v>-3052.0179651802623</v>
      </c>
      <c r="AM556" s="9">
        <f t="shared" si="130"/>
        <v>28.702245150843002</v>
      </c>
      <c r="AN556" s="6">
        <f t="shared" si="124"/>
        <v>-1.0697241424474743E-2</v>
      </c>
      <c r="AO556" s="6">
        <f t="shared" si="125"/>
        <v>3.3569753479582745</v>
      </c>
      <c r="AY556" s="6">
        <v>448425.70400000003</v>
      </c>
      <c r="AZ556" s="6">
        <v>25.067388999999999</v>
      </c>
      <c r="BA556" s="6">
        <v>17.428270999999999</v>
      </c>
      <c r="BB556" s="6">
        <v>11.203892</v>
      </c>
      <c r="BC556" s="6">
        <v>0.32048199999999999</v>
      </c>
      <c r="BD556" s="6">
        <v>21.467120000000001</v>
      </c>
      <c r="BE556" s="6">
        <v>85.781195999999994</v>
      </c>
      <c r="BF556" s="6">
        <v>17.5</v>
      </c>
      <c r="BG556" s="6">
        <v>54.814211999999998</v>
      </c>
    </row>
    <row r="557" spans="1:59" x14ac:dyDescent="0.25">
      <c r="A557" s="9">
        <v>446462.62400000001</v>
      </c>
      <c r="B557" s="9">
        <v>24.597255000000001</v>
      </c>
      <c r="C557" s="9">
        <v>13.797373</v>
      </c>
      <c r="D557" s="9">
        <v>-2.6154E-2</v>
      </c>
      <c r="E557" s="9">
        <v>35.49877</v>
      </c>
      <c r="F557" s="9">
        <v>21.433855000000001</v>
      </c>
      <c r="G557" s="9">
        <v>85.827361999999994</v>
      </c>
      <c r="H557" s="9">
        <v>13.75</v>
      </c>
      <c r="I557" s="9">
        <v>53.289375999999997</v>
      </c>
      <c r="L557" s="6">
        <f t="shared" si="131"/>
        <v>8.7048998636160991E-4</v>
      </c>
      <c r="M557" s="6">
        <f t="shared" si="132"/>
        <v>8842.3498664642502</v>
      </c>
      <c r="N557" s="6" t="s">
        <v>18</v>
      </c>
      <c r="O557" s="6">
        <f t="shared" si="133"/>
        <v>1.7352430094814384</v>
      </c>
      <c r="P557" s="9">
        <f t="shared" si="126"/>
        <v>-8288.6669164456798</v>
      </c>
      <c r="Q557" s="9">
        <f t="shared" si="127"/>
        <v>52.369869744832918</v>
      </c>
      <c r="R557" s="6">
        <f t="shared" si="134"/>
        <v>0.55114746669259573</v>
      </c>
      <c r="S557" s="6">
        <f t="shared" si="135"/>
        <v>3.9583314210786971</v>
      </c>
      <c r="AH557" s="6">
        <f t="shared" si="122"/>
        <v>1.0994537674715982E-3</v>
      </c>
      <c r="AI557" s="6">
        <f t="shared" si="123"/>
        <v>2790.623744860899</v>
      </c>
      <c r="AJ557" s="6"/>
      <c r="AK557" s="9">
        <f t="shared" si="128"/>
        <v>0.98925792965522508</v>
      </c>
      <c r="AL557" s="9">
        <f t="shared" si="129"/>
        <v>-3051.8632380368535</v>
      </c>
      <c r="AM557" s="9">
        <f t="shared" si="130"/>
        <v>28.700790042631887</v>
      </c>
      <c r="AN557" s="6">
        <f t="shared" si="124"/>
        <v>-1.0800182923382374E-2</v>
      </c>
      <c r="AO557" s="6">
        <f t="shared" si="125"/>
        <v>3.3569246500045331</v>
      </c>
      <c r="AY557" s="6">
        <v>448426.09909999999</v>
      </c>
      <c r="AZ557" s="6">
        <v>25.084364000000001</v>
      </c>
      <c r="BA557" s="6">
        <v>17.426476999999998</v>
      </c>
      <c r="BB557" s="6">
        <v>11.203324</v>
      </c>
      <c r="BC557" s="6">
        <v>0.31679299999999999</v>
      </c>
      <c r="BD557" s="6">
        <v>21.34198</v>
      </c>
      <c r="BE557" s="6">
        <v>85.782460999999998</v>
      </c>
      <c r="BF557" s="6">
        <v>17.5</v>
      </c>
      <c r="BG557" s="6">
        <v>54.825547</v>
      </c>
    </row>
    <row r="558" spans="1:59" x14ac:dyDescent="0.25">
      <c r="A558" s="9">
        <v>446464.23300000001</v>
      </c>
      <c r="B558" s="9">
        <v>24.736605999999998</v>
      </c>
      <c r="C558" s="9">
        <v>13.784507</v>
      </c>
      <c r="D558" s="9">
        <v>-2.5502E-2</v>
      </c>
      <c r="E558" s="9">
        <v>35.467441000000001</v>
      </c>
      <c r="F558" s="9">
        <v>21.469259999999998</v>
      </c>
      <c r="G558" s="9">
        <v>85.819597999999999</v>
      </c>
      <c r="H558" s="9">
        <v>13.75</v>
      </c>
      <c r="I558" s="9">
        <v>53.277656</v>
      </c>
      <c r="L558" s="6">
        <f t="shared" si="131"/>
        <v>8.6967825762422418E-4</v>
      </c>
      <c r="M558" s="6">
        <f t="shared" si="132"/>
        <v>8834.5461600550861</v>
      </c>
      <c r="N558" s="6" t="s">
        <v>18</v>
      </c>
      <c r="O558" s="6">
        <f t="shared" si="133"/>
        <v>1.7336249017039658</v>
      </c>
      <c r="P558" s="9">
        <f t="shared" si="126"/>
        <v>-8281.3518560696357</v>
      </c>
      <c r="Q558" s="9">
        <f t="shared" si="127"/>
        <v>52.323651364611976</v>
      </c>
      <c r="R558" s="6">
        <f t="shared" si="134"/>
        <v>0.55021453529465081</v>
      </c>
      <c r="S558" s="6">
        <f t="shared" si="135"/>
        <v>3.9574484937927741</v>
      </c>
      <c r="AH558" s="6">
        <f t="shared" si="122"/>
        <v>1.0989995123099959E-3</v>
      </c>
      <c r="AI558" s="6">
        <f t="shared" si="123"/>
        <v>2786.6776783750875</v>
      </c>
      <c r="AJ558" s="6"/>
      <c r="AK558" s="9">
        <f t="shared" si="128"/>
        <v>0.98884920349138161</v>
      </c>
      <c r="AL558" s="9">
        <f t="shared" si="129"/>
        <v>-3047.5477672518455</v>
      </c>
      <c r="AM558" s="9">
        <f t="shared" si="130"/>
        <v>28.660205844954895</v>
      </c>
      <c r="AN558" s="6">
        <f t="shared" si="124"/>
        <v>-1.1213432704257483E-2</v>
      </c>
      <c r="AO558" s="6">
        <f t="shared" si="125"/>
        <v>3.3555096046824988</v>
      </c>
      <c r="AY558" s="6">
        <v>448427.17670000001</v>
      </c>
      <c r="AZ558" s="6">
        <v>25.023654000000001</v>
      </c>
      <c r="BA558" s="6">
        <v>17.419277000000001</v>
      </c>
      <c r="BB558" s="6">
        <v>11.187481999999999</v>
      </c>
      <c r="BC558" s="6">
        <v>0.32325700000000002</v>
      </c>
      <c r="BD558" s="6">
        <v>21.398257000000001</v>
      </c>
      <c r="BE558" s="6">
        <v>85.781707999999995</v>
      </c>
      <c r="BF558" s="6">
        <v>17.5</v>
      </c>
      <c r="BG558" s="6">
        <v>54.859904</v>
      </c>
    </row>
    <row r="559" spans="1:59" x14ac:dyDescent="0.25">
      <c r="A559" s="9">
        <v>446464.69099999999</v>
      </c>
      <c r="B559" s="9">
        <v>24.691939999999999</v>
      </c>
      <c r="C559" s="9">
        <v>13.774608000000001</v>
      </c>
      <c r="D559" s="9">
        <v>-2.852E-2</v>
      </c>
      <c r="E559" s="9">
        <v>35.454383</v>
      </c>
      <c r="F559" s="9">
        <v>21.366199000000002</v>
      </c>
      <c r="G559" s="9">
        <v>85.818314999999998</v>
      </c>
      <c r="H559" s="9">
        <v>13.75</v>
      </c>
      <c r="I559" s="9">
        <v>53.282907999999999</v>
      </c>
      <c r="L559" s="6">
        <f t="shared" si="131"/>
        <v>8.6905371986801562E-4</v>
      </c>
      <c r="M559" s="6">
        <f t="shared" si="132"/>
        <v>8831.2935570900736</v>
      </c>
      <c r="N559" s="6" t="s">
        <v>18</v>
      </c>
      <c r="O559" s="6">
        <f t="shared" si="133"/>
        <v>1.7323799422069039</v>
      </c>
      <c r="P559" s="9">
        <f t="shared" si="126"/>
        <v>-8278.3029219067066</v>
      </c>
      <c r="Q559" s="9">
        <f t="shared" si="127"/>
        <v>52.304387436337052</v>
      </c>
      <c r="R559" s="6">
        <f t="shared" si="134"/>
        <v>0.54949615225327109</v>
      </c>
      <c r="S559" s="6">
        <f t="shared" si="135"/>
        <v>3.9570802573484447</v>
      </c>
      <c r="AH559" s="6">
        <f t="shared" ref="AH559:AH622" si="136">0.000063090994667*BA559</f>
        <v>1.0998948366153154E-3</v>
      </c>
      <c r="AI559" s="6">
        <f t="shared" ref="AI559:AI622" si="137">249.088908333*BB559</f>
        <v>2788.2643747211687</v>
      </c>
      <c r="AJ559" s="6"/>
      <c r="AK559" s="9">
        <f t="shared" si="128"/>
        <v>0.98965479140681267</v>
      </c>
      <c r="AL559" s="9">
        <f t="shared" si="129"/>
        <v>-3049.2829994763438</v>
      </c>
      <c r="AM559" s="9">
        <f t="shared" si="130"/>
        <v>28.676524576125356</v>
      </c>
      <c r="AN559" s="6">
        <f t="shared" ref="AN559:AN622" si="138">LN(AK559)</f>
        <v>-1.0399092210604505E-2</v>
      </c>
      <c r="AO559" s="6">
        <f t="shared" ref="AO559:AO622" si="139">LN(AM559)</f>
        <v>3.3560788290345416</v>
      </c>
      <c r="AY559" s="6">
        <v>448429.614</v>
      </c>
      <c r="AZ559" s="6">
        <v>25.066282000000001</v>
      </c>
      <c r="BA559" s="6">
        <v>17.433468000000001</v>
      </c>
      <c r="BB559" s="6">
        <v>11.193852</v>
      </c>
      <c r="BC559" s="6">
        <v>0.303811</v>
      </c>
      <c r="BD559" s="6">
        <v>21.431443000000002</v>
      </c>
      <c r="BE559" s="6">
        <v>85.784469000000001</v>
      </c>
      <c r="BF559" s="6">
        <v>17.5</v>
      </c>
      <c r="BG559" s="6">
        <v>54.908518999999998</v>
      </c>
    </row>
    <row r="560" spans="1:59" x14ac:dyDescent="0.25">
      <c r="A560" s="9">
        <v>446466.625</v>
      </c>
      <c r="B560" s="9">
        <v>24.700430999999998</v>
      </c>
      <c r="C560" s="9">
        <v>13.757726999999999</v>
      </c>
      <c r="D560" s="9">
        <v>-5.4829999999999997E-2</v>
      </c>
      <c r="E560" s="9">
        <v>35.431939</v>
      </c>
      <c r="F560" s="9">
        <v>21.454450999999999</v>
      </c>
      <c r="G560" s="9">
        <v>85.818444999999997</v>
      </c>
      <c r="H560" s="9">
        <v>13.75</v>
      </c>
      <c r="I560" s="9">
        <v>53.287515999999997</v>
      </c>
      <c r="L560" s="6">
        <f t="shared" si="131"/>
        <v>8.6798868078704196E-4</v>
      </c>
      <c r="M560" s="6">
        <f t="shared" si="132"/>
        <v>8825.703005631447</v>
      </c>
      <c r="N560" s="6" t="s">
        <v>18</v>
      </c>
      <c r="O560" s="6">
        <f t="shared" si="133"/>
        <v>1.7302568831837799</v>
      </c>
      <c r="P560" s="9">
        <f t="shared" si="126"/>
        <v>-8273.0624349751106</v>
      </c>
      <c r="Q560" s="9">
        <f t="shared" si="127"/>
        <v>52.271276729781491</v>
      </c>
      <c r="R560" s="6">
        <f t="shared" si="134"/>
        <v>0.54826988487599448</v>
      </c>
      <c r="S560" s="6">
        <f t="shared" si="135"/>
        <v>3.956447018096731</v>
      </c>
      <c r="AH560" s="6">
        <f t="shared" si="136"/>
        <v>1.1003485239579657E-3</v>
      </c>
      <c r="AI560" s="6">
        <f t="shared" si="137"/>
        <v>2789.5937622249421</v>
      </c>
      <c r="AJ560" s="6"/>
      <c r="AK560" s="9">
        <f t="shared" si="128"/>
        <v>0.99006300666295133</v>
      </c>
      <c r="AL560" s="9">
        <f t="shared" si="129"/>
        <v>-3050.7368353291145</v>
      </c>
      <c r="AM560" s="9">
        <f t="shared" si="130"/>
        <v>28.690196957327359</v>
      </c>
      <c r="AN560" s="6">
        <f t="shared" si="138"/>
        <v>-9.986694784746987E-3</v>
      </c>
      <c r="AO560" s="6">
        <f t="shared" si="139"/>
        <v>3.3565554949863476</v>
      </c>
      <c r="AY560" s="6">
        <v>448429.88799999998</v>
      </c>
      <c r="AZ560" s="6">
        <v>25.034545000000001</v>
      </c>
      <c r="BA560" s="6">
        <v>17.440659</v>
      </c>
      <c r="BB560" s="6">
        <v>11.199189000000001</v>
      </c>
      <c r="BC560" s="6">
        <v>0.30865399999999998</v>
      </c>
      <c r="BD560" s="6">
        <v>21.482669000000001</v>
      </c>
      <c r="BE560" s="6">
        <v>85.777773999999994</v>
      </c>
      <c r="BF560" s="6">
        <v>17.5</v>
      </c>
      <c r="BG560" s="6">
        <v>54.907049999999998</v>
      </c>
    </row>
    <row r="561" spans="1:59" x14ac:dyDescent="0.25">
      <c r="A561" s="9">
        <v>446468.70899999997</v>
      </c>
      <c r="B561" s="9">
        <v>24.657799000000001</v>
      </c>
      <c r="C561" s="9">
        <v>13.751599000000001</v>
      </c>
      <c r="D561" s="9">
        <v>-4.0384999999999997E-2</v>
      </c>
      <c r="E561" s="9">
        <v>35.450769999999999</v>
      </c>
      <c r="F561" s="9">
        <v>21.504429999999999</v>
      </c>
      <c r="G561" s="9">
        <v>85.819030999999995</v>
      </c>
      <c r="H561" s="9">
        <v>13.75</v>
      </c>
      <c r="I561" s="9">
        <v>53.292588000000002</v>
      </c>
      <c r="L561" s="6">
        <f t="shared" si="131"/>
        <v>8.6760205917172262E-4</v>
      </c>
      <c r="M561" s="6">
        <f t="shared" si="132"/>
        <v>8830.3935988642661</v>
      </c>
      <c r="N561" s="6" t="s">
        <v>18</v>
      </c>
      <c r="O561" s="6">
        <f t="shared" si="133"/>
        <v>1.729486187982447</v>
      </c>
      <c r="P561" s="9">
        <f t="shared" si="126"/>
        <v>-8277.4593165206843</v>
      </c>
      <c r="Q561" s="9">
        <f t="shared" si="127"/>
        <v>52.299057326606814</v>
      </c>
      <c r="R561" s="6">
        <f t="shared" si="134"/>
        <v>0.54782436322989092</v>
      </c>
      <c r="S561" s="6">
        <f t="shared" si="135"/>
        <v>3.9569783465605748</v>
      </c>
      <c r="AH561" s="6">
        <f t="shared" si="136"/>
        <v>1.1000698510345215E-3</v>
      </c>
      <c r="AI561" s="6">
        <f t="shared" si="137"/>
        <v>2786.5872591013626</v>
      </c>
      <c r="AJ561" s="6"/>
      <c r="AK561" s="9">
        <f t="shared" si="128"/>
        <v>0.98981226451493787</v>
      </c>
      <c r="AL561" s="9">
        <f t="shared" si="129"/>
        <v>-3047.4488835316738</v>
      </c>
      <c r="AM561" s="9">
        <f t="shared" si="130"/>
        <v>28.659275907841099</v>
      </c>
      <c r="AN561" s="6">
        <f t="shared" si="138"/>
        <v>-1.0239985638978268E-2</v>
      </c>
      <c r="AO561" s="6">
        <f t="shared" si="139"/>
        <v>3.3554771571765047</v>
      </c>
      <c r="AY561" s="6">
        <v>448431.10110000003</v>
      </c>
      <c r="AZ561" s="6">
        <v>25.07809</v>
      </c>
      <c r="BA561" s="6">
        <v>17.436242</v>
      </c>
      <c r="BB561" s="6">
        <v>11.187118999999999</v>
      </c>
      <c r="BC561" s="6">
        <v>0.28812700000000002</v>
      </c>
      <c r="BD561" s="6">
        <v>21.463418000000001</v>
      </c>
      <c r="BE561" s="6">
        <v>85.780034000000001</v>
      </c>
      <c r="BF561" s="6">
        <v>17.5</v>
      </c>
      <c r="BG561" s="6">
        <v>54.934058999999998</v>
      </c>
    </row>
    <row r="562" spans="1:59" x14ac:dyDescent="0.25">
      <c r="A562" s="9">
        <v>446468.99099999998</v>
      </c>
      <c r="B562" s="9">
        <v>24.662776999999998</v>
      </c>
      <c r="C562" s="9">
        <v>13.739882</v>
      </c>
      <c r="D562" s="9">
        <v>-2.8818E-2</v>
      </c>
      <c r="E562" s="9">
        <v>35.444026999999998</v>
      </c>
      <c r="F562" s="9">
        <v>21.498740999999999</v>
      </c>
      <c r="G562" s="9">
        <v>85.821793</v>
      </c>
      <c r="H562" s="9">
        <v>13.75</v>
      </c>
      <c r="I562" s="9">
        <v>53.304670000000002</v>
      </c>
      <c r="L562" s="6">
        <f t="shared" si="131"/>
        <v>8.6686282198720935E-4</v>
      </c>
      <c r="M562" s="6">
        <f t="shared" si="132"/>
        <v>8828.7139923553768</v>
      </c>
      <c r="N562" s="6" t="s">
        <v>18</v>
      </c>
      <c r="O562" s="6">
        <f t="shared" si="133"/>
        <v>1.7280125855552244</v>
      </c>
      <c r="P562" s="9">
        <f t="shared" si="126"/>
        <v>-8275.8848822228883</v>
      </c>
      <c r="Q562" s="9">
        <f t="shared" si="127"/>
        <v>52.289109657104767</v>
      </c>
      <c r="R562" s="6">
        <f t="shared" si="134"/>
        <v>0.5469719536627623</v>
      </c>
      <c r="S562" s="6">
        <f t="shared" si="135"/>
        <v>3.9567881210347062</v>
      </c>
      <c r="AH562" s="6">
        <f t="shared" si="136"/>
        <v>1.0979011611838381E-3</v>
      </c>
      <c r="AI562" s="6">
        <f t="shared" si="137"/>
        <v>2783.3904520518167</v>
      </c>
      <c r="AJ562" s="6"/>
      <c r="AK562" s="9">
        <f t="shared" si="128"/>
        <v>0.98786093768772154</v>
      </c>
      <c r="AL562" s="9">
        <f t="shared" si="129"/>
        <v>-3043.9528128300708</v>
      </c>
      <c r="AM562" s="9">
        <f t="shared" si="130"/>
        <v>28.626397635338478</v>
      </c>
      <c r="AN562" s="6">
        <f t="shared" si="138"/>
        <v>-1.2213342468884069E-2</v>
      </c>
      <c r="AO562" s="6">
        <f t="shared" si="139"/>
        <v>3.3543292863711489</v>
      </c>
      <c r="AY562" s="6">
        <v>448433.21799999999</v>
      </c>
      <c r="AZ562" s="6">
        <v>25.136572999999999</v>
      </c>
      <c r="BA562" s="6">
        <v>17.401868</v>
      </c>
      <c r="BB562" s="6">
        <v>11.174284999999999</v>
      </c>
      <c r="BC562" s="6">
        <v>0.27529399999999998</v>
      </c>
      <c r="BD562" s="6">
        <v>21.406403000000001</v>
      </c>
      <c r="BE562" s="6">
        <v>85.777235000000005</v>
      </c>
      <c r="BF562" s="6">
        <v>17.5</v>
      </c>
      <c r="BG562" s="6">
        <v>55.032468000000001</v>
      </c>
    </row>
    <row r="563" spans="1:59" x14ac:dyDescent="0.25">
      <c r="A563" s="9">
        <v>446471.39309999999</v>
      </c>
      <c r="B563" s="9">
        <v>24.759492000000002</v>
      </c>
      <c r="C563" s="9">
        <v>13.723042</v>
      </c>
      <c r="D563" s="9">
        <v>-2.7755999999999999E-2</v>
      </c>
      <c r="E563" s="9">
        <v>35.413443000000001</v>
      </c>
      <c r="F563" s="9">
        <v>21.562044</v>
      </c>
      <c r="G563" s="9">
        <v>85.815888000000001</v>
      </c>
      <c r="H563" s="9">
        <v>13.75</v>
      </c>
      <c r="I563" s="9">
        <v>53.334294</v>
      </c>
      <c r="L563" s="6">
        <f t="shared" si="131"/>
        <v>8.6580036963701708E-4</v>
      </c>
      <c r="M563" s="6">
        <f t="shared" si="132"/>
        <v>8821.0958571829215</v>
      </c>
      <c r="N563" s="6" t="s">
        <v>18</v>
      </c>
      <c r="O563" s="6">
        <f t="shared" si="133"/>
        <v>1.725894682945817</v>
      </c>
      <c r="P563" s="9">
        <f t="shared" si="126"/>
        <v>-8268.7437731373466</v>
      </c>
      <c r="Q563" s="9">
        <f t="shared" si="127"/>
        <v>52.24399034462504</v>
      </c>
      <c r="R563" s="6">
        <f t="shared" si="134"/>
        <v>0.54574557280756808</v>
      </c>
      <c r="S563" s="6">
        <f t="shared" si="135"/>
        <v>3.95592486690217</v>
      </c>
      <c r="AH563" s="6">
        <f t="shared" si="136"/>
        <v>1.0980333368176656E-3</v>
      </c>
      <c r="AI563" s="6">
        <f t="shared" si="137"/>
        <v>2785.854190444139</v>
      </c>
      <c r="AJ563" s="6"/>
      <c r="AK563" s="9">
        <f t="shared" si="128"/>
        <v>0.98797986564789553</v>
      </c>
      <c r="AL563" s="9">
        <f t="shared" si="129"/>
        <v>-3046.6471898995396</v>
      </c>
      <c r="AM563" s="9">
        <f t="shared" si="130"/>
        <v>28.651736500331737</v>
      </c>
      <c r="AN563" s="6">
        <f t="shared" si="138"/>
        <v>-1.2092960340812985E-2</v>
      </c>
      <c r="AO563" s="6">
        <f t="shared" si="139"/>
        <v>3.3552140521558096</v>
      </c>
      <c r="AY563" s="6">
        <v>448433.63799999998</v>
      </c>
      <c r="AZ563" s="6">
        <v>25.090077999999998</v>
      </c>
      <c r="BA563" s="6">
        <v>17.403963000000001</v>
      </c>
      <c r="BB563" s="6">
        <v>11.184176000000001</v>
      </c>
      <c r="BC563" s="6">
        <v>0.27318900000000002</v>
      </c>
      <c r="BD563" s="6">
        <v>21.452680999999998</v>
      </c>
      <c r="BE563" s="6">
        <v>85.778081</v>
      </c>
      <c r="BF563" s="6">
        <v>17.5</v>
      </c>
      <c r="BG563" s="6">
        <v>55.04392</v>
      </c>
    </row>
    <row r="564" spans="1:59" x14ac:dyDescent="0.25">
      <c r="A564" s="9">
        <v>446472.02100000001</v>
      </c>
      <c r="B564" s="9">
        <v>24.701169</v>
      </c>
      <c r="C564" s="9">
        <v>13.724626000000001</v>
      </c>
      <c r="D564" s="9">
        <v>-2.8427000000000001E-2</v>
      </c>
      <c r="E564" s="9">
        <v>35.418900000000001</v>
      </c>
      <c r="F564" s="9">
        <v>21.529838000000002</v>
      </c>
      <c r="G564" s="9">
        <v>85.827669</v>
      </c>
      <c r="H564" s="9">
        <v>13.75</v>
      </c>
      <c r="I564" s="9">
        <v>53.338456000000001</v>
      </c>
      <c r="L564" s="6">
        <f t="shared" si="131"/>
        <v>8.6590030577256966E-4</v>
      </c>
      <c r="M564" s="6">
        <f t="shared" si="132"/>
        <v>8822.4551353556944</v>
      </c>
      <c r="N564" s="6" t="s">
        <v>18</v>
      </c>
      <c r="O564" s="6">
        <f t="shared" si="133"/>
        <v>1.7260938965879371</v>
      </c>
      <c r="P564" s="9">
        <f t="shared" si="126"/>
        <v>-8270.0179371538197</v>
      </c>
      <c r="Q564" s="9">
        <f t="shared" si="127"/>
        <v>52.252040831422121</v>
      </c>
      <c r="R564" s="6">
        <f t="shared" si="134"/>
        <v>0.54586099244917541</v>
      </c>
      <c r="S564" s="6">
        <f t="shared" si="135"/>
        <v>3.9560789490567245</v>
      </c>
      <c r="AH564" s="6">
        <f t="shared" si="136"/>
        <v>1.0987990722199387E-3</v>
      </c>
      <c r="AI564" s="6">
        <f t="shared" si="137"/>
        <v>2784.9539831294232</v>
      </c>
      <c r="AJ564" s="6"/>
      <c r="AK564" s="9">
        <f t="shared" si="128"/>
        <v>0.98866885307158547</v>
      </c>
      <c r="AL564" s="9">
        <f t="shared" si="129"/>
        <v>-3045.6627112089054</v>
      </c>
      <c r="AM564" s="9">
        <f t="shared" si="130"/>
        <v>28.64247811815747</v>
      </c>
      <c r="AN564" s="6">
        <f t="shared" si="138"/>
        <v>-1.139583348658927E-2</v>
      </c>
      <c r="AO564" s="6">
        <f t="shared" si="139"/>
        <v>3.3548908648212241</v>
      </c>
      <c r="AY564" s="6">
        <v>448435.07799999998</v>
      </c>
      <c r="AZ564" s="6">
        <v>24.954640999999999</v>
      </c>
      <c r="BA564" s="6">
        <v>17.4161</v>
      </c>
      <c r="BB564" s="6">
        <v>11.180562</v>
      </c>
      <c r="BC564" s="6">
        <v>0.272034</v>
      </c>
      <c r="BD564" s="6">
        <v>21.403071000000001</v>
      </c>
      <c r="BE564" s="6">
        <v>85.777105000000006</v>
      </c>
      <c r="BF564" s="6">
        <v>17.5</v>
      </c>
      <c r="BG564" s="6">
        <v>55.07817</v>
      </c>
    </row>
    <row r="565" spans="1:59" x14ac:dyDescent="0.25">
      <c r="A565" s="9">
        <v>446473.1532</v>
      </c>
      <c r="B565" s="9">
        <v>24.759122999999999</v>
      </c>
      <c r="C565" s="9">
        <v>13.747358</v>
      </c>
      <c r="D565" s="9">
        <v>-4.0170999999999998E-2</v>
      </c>
      <c r="E565" s="9">
        <v>35.443691999999999</v>
      </c>
      <c r="F565" s="9">
        <v>21.420390000000001</v>
      </c>
      <c r="G565" s="9">
        <v>85.821197999999995</v>
      </c>
      <c r="H565" s="9">
        <v>13.75</v>
      </c>
      <c r="I565" s="9">
        <v>53.319665000000001</v>
      </c>
      <c r="L565" s="6">
        <f t="shared" si="131"/>
        <v>8.6733449026333989E-4</v>
      </c>
      <c r="M565" s="6">
        <f t="shared" si="132"/>
        <v>8828.6305475710851</v>
      </c>
      <c r="N565" s="6" t="s">
        <v>18</v>
      </c>
      <c r="O565" s="6">
        <f t="shared" si="133"/>
        <v>1.7289528135782608</v>
      </c>
      <c r="P565" s="9">
        <f t="shared" si="126"/>
        <v>-8275.8066625150786</v>
      </c>
      <c r="Q565" s="9">
        <f t="shared" si="127"/>
        <v>52.288615445435894</v>
      </c>
      <c r="R565" s="6">
        <f t="shared" si="134"/>
        <v>0.54751591516521525</v>
      </c>
      <c r="S565" s="6">
        <f t="shared" si="135"/>
        <v>3.9567786694680676</v>
      </c>
      <c r="AH565" s="6">
        <f t="shared" si="136"/>
        <v>1.0981190143884232E-3</v>
      </c>
      <c r="AI565" s="6">
        <f t="shared" si="137"/>
        <v>2785.2974767340143</v>
      </c>
      <c r="AJ565" s="6"/>
      <c r="AK565" s="9">
        <f t="shared" si="128"/>
        <v>0.98805695594379817</v>
      </c>
      <c r="AL565" s="9">
        <f t="shared" si="129"/>
        <v>-3046.0383603827804</v>
      </c>
      <c r="AM565" s="9">
        <f t="shared" si="130"/>
        <v>28.646010854465803</v>
      </c>
      <c r="AN565" s="6">
        <f t="shared" si="138"/>
        <v>-1.201493517944008E-2</v>
      </c>
      <c r="AO565" s="6">
        <f t="shared" si="139"/>
        <v>3.3550141962749302</v>
      </c>
      <c r="AY565" s="6">
        <v>448435.83110000001</v>
      </c>
      <c r="AZ565" s="6">
        <v>25.105208000000001</v>
      </c>
      <c r="BA565" s="6">
        <v>17.405321000000001</v>
      </c>
      <c r="BB565" s="6">
        <v>11.181941</v>
      </c>
      <c r="BC565" s="6">
        <v>0.27009699999999998</v>
      </c>
      <c r="BD565" s="6">
        <v>21.391828</v>
      </c>
      <c r="BE565" s="6">
        <v>85.776100999999997</v>
      </c>
      <c r="BF565" s="6">
        <v>17.5</v>
      </c>
      <c r="BG565" s="6">
        <v>55.114077000000002</v>
      </c>
    </row>
    <row r="566" spans="1:59" x14ac:dyDescent="0.25">
      <c r="A566" s="9">
        <v>446476.07699999999</v>
      </c>
      <c r="B566" s="9">
        <v>24.636745000000001</v>
      </c>
      <c r="C566" s="9">
        <v>13.747207</v>
      </c>
      <c r="D566" s="9">
        <v>-4.2424000000000003E-2</v>
      </c>
      <c r="E566" s="9">
        <v>35.432105999999997</v>
      </c>
      <c r="F566" s="9">
        <v>21.582775000000002</v>
      </c>
      <c r="G566" s="9">
        <v>85.823299000000006</v>
      </c>
      <c r="H566" s="9">
        <v>13.75</v>
      </c>
      <c r="I566" s="9">
        <v>53.323565000000002</v>
      </c>
      <c r="L566" s="6">
        <f t="shared" si="131"/>
        <v>8.6732496352314511E-4</v>
      </c>
      <c r="M566" s="6">
        <f t="shared" si="132"/>
        <v>8825.7446034791392</v>
      </c>
      <c r="N566" s="6" t="s">
        <v>18</v>
      </c>
      <c r="O566" s="6">
        <f t="shared" si="133"/>
        <v>1.7289338228838413</v>
      </c>
      <c r="P566" s="9">
        <f t="shared" si="126"/>
        <v>-8273.1014280831823</v>
      </c>
      <c r="Q566" s="9">
        <f t="shared" si="127"/>
        <v>52.271523097986567</v>
      </c>
      <c r="R566" s="6">
        <f t="shared" si="134"/>
        <v>0.54750493117619758</v>
      </c>
      <c r="S566" s="6">
        <f t="shared" si="135"/>
        <v>3.9564517313472942</v>
      </c>
      <c r="AH566" s="6">
        <f t="shared" si="136"/>
        <v>1.0980576899416068E-3</v>
      </c>
      <c r="AI566" s="6">
        <f t="shared" si="137"/>
        <v>2787.6356743165366</v>
      </c>
      <c r="AJ566" s="6"/>
      <c r="AK566" s="9">
        <f t="shared" si="128"/>
        <v>0.9880017779116792</v>
      </c>
      <c r="AL566" s="9">
        <f t="shared" si="129"/>
        <v>-3048.5954443531677</v>
      </c>
      <c r="AM566" s="9">
        <f t="shared" si="130"/>
        <v>28.670058567102714</v>
      </c>
      <c r="AN566" s="6">
        <f t="shared" si="138"/>
        <v>-1.2070781730140166E-2</v>
      </c>
      <c r="AO566" s="6">
        <f t="shared" si="139"/>
        <v>3.3558533226941236</v>
      </c>
      <c r="AY566" s="6">
        <v>448437.598</v>
      </c>
      <c r="AZ566" s="6">
        <v>25.039522000000002</v>
      </c>
      <c r="BA566" s="6">
        <v>17.404349</v>
      </c>
      <c r="BB566" s="6">
        <v>11.191328</v>
      </c>
      <c r="BC566" s="6">
        <v>0.25283</v>
      </c>
      <c r="BD566" s="6">
        <v>21.433430000000001</v>
      </c>
      <c r="BE566" s="6">
        <v>85.777327999999997</v>
      </c>
      <c r="BF566" s="6">
        <v>17.5</v>
      </c>
      <c r="BG566" s="6">
        <v>55.166473000000003</v>
      </c>
    </row>
    <row r="567" spans="1:59" x14ac:dyDescent="0.25">
      <c r="A567" s="9">
        <v>446476.3702</v>
      </c>
      <c r="B567" s="9">
        <v>24.759122999999999</v>
      </c>
      <c r="C567" s="9">
        <v>13.737593</v>
      </c>
      <c r="D567" s="9">
        <v>-4.5823999999999997E-2</v>
      </c>
      <c r="E567" s="9">
        <v>35.47748</v>
      </c>
      <c r="F567" s="9">
        <v>21.476392000000001</v>
      </c>
      <c r="G567" s="9">
        <v>85.818538000000004</v>
      </c>
      <c r="H567" s="9">
        <v>13.75</v>
      </c>
      <c r="I567" s="9">
        <v>53.334099999999999</v>
      </c>
      <c r="L567" s="6">
        <f t="shared" si="131"/>
        <v>8.6671840670041666E-4</v>
      </c>
      <c r="M567" s="6">
        <f t="shared" si="132"/>
        <v>8837.0467636058402</v>
      </c>
      <c r="N567" s="6" t="s">
        <v>18</v>
      </c>
      <c r="O567" s="6">
        <f t="shared" si="133"/>
        <v>1.7277247067504187</v>
      </c>
      <c r="P567" s="9">
        <f t="shared" si="126"/>
        <v>-8283.6958788956126</v>
      </c>
      <c r="Q567" s="9">
        <f t="shared" si="127"/>
        <v>52.338461486832202</v>
      </c>
      <c r="R567" s="6">
        <f t="shared" si="134"/>
        <v>0.546805344467027</v>
      </c>
      <c r="S567" s="6">
        <f t="shared" si="135"/>
        <v>3.9577315020737189</v>
      </c>
      <c r="AH567" s="6">
        <f t="shared" si="136"/>
        <v>1.0966853977166051E-3</v>
      </c>
      <c r="AI567" s="6">
        <f t="shared" si="137"/>
        <v>2791.247712576273</v>
      </c>
      <c r="AJ567" s="6"/>
      <c r="AK567" s="9">
        <f t="shared" si="128"/>
        <v>0.98676702752421264</v>
      </c>
      <c r="AL567" s="9">
        <f t="shared" si="129"/>
        <v>-3052.5456174281203</v>
      </c>
      <c r="AM567" s="9">
        <f t="shared" si="130"/>
        <v>28.707207377260143</v>
      </c>
      <c r="AN567" s="6">
        <f t="shared" si="138"/>
        <v>-1.3321308419621994E-2</v>
      </c>
      <c r="AO567" s="6">
        <f t="shared" si="139"/>
        <v>3.3571482193657167</v>
      </c>
      <c r="AY567" s="6">
        <v>448438.19400000002</v>
      </c>
      <c r="AZ567" s="6">
        <v>25.044689000000002</v>
      </c>
      <c r="BA567" s="6">
        <v>17.382598000000002</v>
      </c>
      <c r="BB567" s="6">
        <v>11.205829</v>
      </c>
      <c r="BC567" s="6">
        <v>0.249422</v>
      </c>
      <c r="BD567" s="6">
        <v>21.381967</v>
      </c>
      <c r="BE567" s="6">
        <v>85.773366999999993</v>
      </c>
      <c r="BF567" s="6">
        <v>17.5</v>
      </c>
      <c r="BG567" s="6">
        <v>55.211264999999997</v>
      </c>
    </row>
    <row r="568" spans="1:59" x14ac:dyDescent="0.25">
      <c r="A568" s="9">
        <v>446478.01400000002</v>
      </c>
      <c r="B568" s="9">
        <v>24.790130000000001</v>
      </c>
      <c r="C568" s="9">
        <v>13.711459</v>
      </c>
      <c r="D568" s="9">
        <v>-4.9688999999999997E-2</v>
      </c>
      <c r="E568" s="9">
        <v>35.456060000000001</v>
      </c>
      <c r="F568" s="9">
        <v>21.391746000000001</v>
      </c>
      <c r="G568" s="9">
        <v>85.820891000000003</v>
      </c>
      <c r="H568" s="9">
        <v>13.75</v>
      </c>
      <c r="I568" s="9">
        <v>53.371585000000003</v>
      </c>
      <c r="L568" s="6">
        <f t="shared" si="131"/>
        <v>8.6506958664578923E-4</v>
      </c>
      <c r="M568" s="6">
        <f t="shared" si="132"/>
        <v>8831.7112791893487</v>
      </c>
      <c r="N568" s="6" t="s">
        <v>18</v>
      </c>
      <c r="O568" s="6">
        <f t="shared" si="133"/>
        <v>1.7244379331878144</v>
      </c>
      <c r="P568" s="9">
        <f t="shared" si="126"/>
        <v>-8278.6944874290857</v>
      </c>
      <c r="Q568" s="9">
        <f t="shared" si="127"/>
        <v>52.30686144519882</v>
      </c>
      <c r="R568" s="6">
        <f t="shared" si="134"/>
        <v>0.54490116155414281</v>
      </c>
      <c r="S568" s="6">
        <f t="shared" si="135"/>
        <v>3.9571275564465567</v>
      </c>
      <c r="AH568" s="6">
        <f t="shared" si="136"/>
        <v>1.0966764387953622E-3</v>
      </c>
      <c r="AI568" s="6">
        <f t="shared" si="137"/>
        <v>2794.316737015844</v>
      </c>
      <c r="AJ568" s="6"/>
      <c r="AK568" s="9">
        <f t="shared" si="128"/>
        <v>0.98675896653598116</v>
      </c>
      <c r="AL568" s="9">
        <f t="shared" si="129"/>
        <v>-3055.9019433681583</v>
      </c>
      <c r="AM568" s="9">
        <f t="shared" si="130"/>
        <v>28.738771441114341</v>
      </c>
      <c r="AN568" s="6">
        <f t="shared" si="138"/>
        <v>-1.3329477542558078E-2</v>
      </c>
      <c r="AO568" s="6">
        <f t="shared" si="139"/>
        <v>3.3582471323855612</v>
      </c>
      <c r="AY568" s="6">
        <v>448438.6593</v>
      </c>
      <c r="AZ568" s="6">
        <v>25.0517</v>
      </c>
      <c r="BA568" s="6">
        <v>17.382456000000001</v>
      </c>
      <c r="BB568" s="6">
        <v>11.21815</v>
      </c>
      <c r="BC568" s="6">
        <v>0.254469</v>
      </c>
      <c r="BD568" s="6">
        <v>21.503401</v>
      </c>
      <c r="BE568" s="6">
        <v>85.780981999999995</v>
      </c>
      <c r="BF568" s="6">
        <v>17.5</v>
      </c>
      <c r="BG568" s="6">
        <v>55.229604000000002</v>
      </c>
    </row>
    <row r="569" spans="1:59" x14ac:dyDescent="0.25">
      <c r="A569" s="9">
        <v>446480.23499999999</v>
      </c>
      <c r="B569" s="9">
        <v>24.822610999999998</v>
      </c>
      <c r="C569" s="9">
        <v>13.685499999999999</v>
      </c>
      <c r="D569" s="9">
        <v>-8.1772999999999998E-2</v>
      </c>
      <c r="E569" s="9">
        <v>35.405526000000002</v>
      </c>
      <c r="F569" s="9">
        <v>21.551912999999999</v>
      </c>
      <c r="G569" s="9">
        <v>85.821922999999998</v>
      </c>
      <c r="H569" s="9">
        <v>13.75</v>
      </c>
      <c r="I569" s="9">
        <v>53.437823000000002</v>
      </c>
      <c r="L569" s="6">
        <f t="shared" si="131"/>
        <v>8.6343180751522852E-4</v>
      </c>
      <c r="M569" s="6">
        <f t="shared" si="132"/>
        <v>8819.1238202956483</v>
      </c>
      <c r="N569" s="6" t="s">
        <v>18</v>
      </c>
      <c r="O569" s="6">
        <f t="shared" si="133"/>
        <v>1.7211731687081464</v>
      </c>
      <c r="P569" s="9">
        <f t="shared" si="126"/>
        <v>-8266.8952196247174</v>
      </c>
      <c r="Q569" s="9">
        <f t="shared" si="127"/>
        <v>52.232310721393873</v>
      </c>
      <c r="R569" s="6">
        <f t="shared" si="134"/>
        <v>0.54300613314836121</v>
      </c>
      <c r="S569" s="6">
        <f t="shared" si="135"/>
        <v>3.9557012827369449</v>
      </c>
      <c r="AH569" s="6">
        <f t="shared" si="136"/>
        <v>1.097194668225557E-3</v>
      </c>
      <c r="AI569" s="6">
        <f t="shared" si="137"/>
        <v>2796.5298919663828</v>
      </c>
      <c r="AJ569" s="6"/>
      <c r="AK569" s="9">
        <f t="shared" si="128"/>
        <v>0.98722525496789937</v>
      </c>
      <c r="AL569" s="9">
        <f t="shared" si="129"/>
        <v>-3058.3222790533496</v>
      </c>
      <c r="AM569" s="9">
        <f t="shared" si="130"/>
        <v>28.761533125015369</v>
      </c>
      <c r="AN569" s="6">
        <f t="shared" si="138"/>
        <v>-1.2857043735325634E-2</v>
      </c>
      <c r="AO569" s="6">
        <f t="shared" si="139"/>
        <v>3.3590388389777854</v>
      </c>
      <c r="AY569" s="6">
        <v>448441.30499999999</v>
      </c>
      <c r="AZ569" s="6">
        <v>25.079746</v>
      </c>
      <c r="BA569" s="6">
        <v>17.39067</v>
      </c>
      <c r="BB569" s="6">
        <v>11.227035000000001</v>
      </c>
      <c r="BC569" s="6">
        <v>0.24685099999999999</v>
      </c>
      <c r="BD569" s="6">
        <v>21.386780000000002</v>
      </c>
      <c r="BE569" s="6">
        <v>85.778620000000004</v>
      </c>
      <c r="BF569" s="6">
        <v>17.5</v>
      </c>
      <c r="BG569" s="6">
        <v>55.32497</v>
      </c>
    </row>
    <row r="570" spans="1:59" x14ac:dyDescent="0.25">
      <c r="A570" s="9">
        <v>446480.50809999998</v>
      </c>
      <c r="B570" s="9">
        <v>24.739011999999999</v>
      </c>
      <c r="C570" s="9">
        <v>13.683195</v>
      </c>
      <c r="D570" s="9">
        <v>-9.2258999999999994E-2</v>
      </c>
      <c r="E570" s="9">
        <v>35.401539999999997</v>
      </c>
      <c r="F570" s="9">
        <v>21.361619000000001</v>
      </c>
      <c r="G570" s="9">
        <v>85.825678999999994</v>
      </c>
      <c r="H570" s="9">
        <v>13.75</v>
      </c>
      <c r="I570" s="9">
        <v>53.446196999999998</v>
      </c>
      <c r="L570" s="6">
        <f t="shared" si="131"/>
        <v>8.6328638277252115E-4</v>
      </c>
      <c r="M570" s="6">
        <f t="shared" si="132"/>
        <v>8818.1309519070328</v>
      </c>
      <c r="N570" s="6" t="s">
        <v>18</v>
      </c>
      <c r="O570" s="6">
        <f t="shared" si="133"/>
        <v>1.720883277644329</v>
      </c>
      <c r="P570" s="9">
        <f t="shared" si="126"/>
        <v>-8265.9645218476126</v>
      </c>
      <c r="Q570" s="9">
        <f t="shared" si="127"/>
        <v>52.226430340163681</v>
      </c>
      <c r="R570" s="6">
        <f t="shared" si="134"/>
        <v>0.54283769252629643</v>
      </c>
      <c r="S570" s="6">
        <f t="shared" si="135"/>
        <v>3.9555886951032697</v>
      </c>
      <c r="AH570" s="6">
        <f t="shared" si="136"/>
        <v>1.1008377315306136E-3</v>
      </c>
      <c r="AI570" s="6">
        <f t="shared" si="137"/>
        <v>2793.3634737636535</v>
      </c>
      <c r="AJ570" s="6"/>
      <c r="AK570" s="9">
        <f t="shared" si="128"/>
        <v>0.99050318203440169</v>
      </c>
      <c r="AL570" s="9">
        <f t="shared" si="129"/>
        <v>-3054.8594419987462</v>
      </c>
      <c r="AM570" s="9">
        <f t="shared" si="130"/>
        <v>28.728967393360911</v>
      </c>
      <c r="AN570" s="6">
        <f t="shared" si="138"/>
        <v>-9.5422002950302023E-3</v>
      </c>
      <c r="AO570" s="6">
        <f t="shared" si="139"/>
        <v>3.3579059305896535</v>
      </c>
      <c r="AY570" s="6">
        <v>448442.25420000002</v>
      </c>
      <c r="AZ570" s="6">
        <v>25.022176999999999</v>
      </c>
      <c r="BA570" s="6">
        <v>17.448412999999999</v>
      </c>
      <c r="BB570" s="6">
        <v>11.214323</v>
      </c>
      <c r="BC570" s="6">
        <v>0.23072100000000001</v>
      </c>
      <c r="BD570" s="6">
        <v>21.374562000000001</v>
      </c>
      <c r="BE570" s="6">
        <v>85.778630000000007</v>
      </c>
      <c r="BF570" s="6">
        <v>17.5</v>
      </c>
      <c r="BG570" s="6">
        <v>55.293413999999999</v>
      </c>
    </row>
    <row r="571" spans="1:59" x14ac:dyDescent="0.25">
      <c r="A571" s="9">
        <v>446482.97100000002</v>
      </c>
      <c r="B571" s="9">
        <v>24.660931000000001</v>
      </c>
      <c r="C571" s="9">
        <v>13.704359</v>
      </c>
      <c r="D571" s="9">
        <v>-0.11913700000000001</v>
      </c>
      <c r="E571" s="9">
        <v>35.371254</v>
      </c>
      <c r="F571" s="9">
        <v>21.390635</v>
      </c>
      <c r="G571" s="9">
        <v>85.822072000000006</v>
      </c>
      <c r="H571" s="9">
        <v>13.75</v>
      </c>
      <c r="I571" s="9">
        <v>53.472132000000002</v>
      </c>
      <c r="L571" s="6">
        <f t="shared" si="131"/>
        <v>8.6462164058365349E-4</v>
      </c>
      <c r="M571" s="6">
        <f t="shared" si="132"/>
        <v>8810.5870452292602</v>
      </c>
      <c r="N571" s="6" t="s">
        <v>18</v>
      </c>
      <c r="O571" s="6">
        <f t="shared" si="133"/>
        <v>1.7235449932515439</v>
      </c>
      <c r="P571" s="9">
        <f t="shared" si="126"/>
        <v>-8258.8929932782721</v>
      </c>
      <c r="Q571" s="9">
        <f t="shared" si="127"/>
        <v>52.181750654780444</v>
      </c>
      <c r="R571" s="6">
        <f t="shared" si="134"/>
        <v>0.54438321237905507</v>
      </c>
      <c r="S571" s="6">
        <f t="shared" si="135"/>
        <v>3.9547328294482069</v>
      </c>
      <c r="AH571" s="6">
        <f t="shared" si="136"/>
        <v>1.1038662885476135E-3</v>
      </c>
      <c r="AI571" s="6">
        <f t="shared" si="137"/>
        <v>2789.3710767408925</v>
      </c>
      <c r="AJ571" s="6"/>
      <c r="AK571" s="9">
        <f t="shared" si="128"/>
        <v>0.99322819342926016</v>
      </c>
      <c r="AL571" s="9">
        <f t="shared" si="129"/>
        <v>-3050.4933035224108</v>
      </c>
      <c r="AM571" s="9">
        <f t="shared" si="130"/>
        <v>28.687906698980985</v>
      </c>
      <c r="AN571" s="6">
        <f t="shared" si="138"/>
        <v>-6.7948392938444466E-3</v>
      </c>
      <c r="AO571" s="6">
        <f t="shared" si="139"/>
        <v>3.3564756645910698</v>
      </c>
      <c r="AY571" s="6">
        <v>448444.1</v>
      </c>
      <c r="AZ571" s="6">
        <v>24.941534999999998</v>
      </c>
      <c r="BA571" s="6">
        <v>17.496416</v>
      </c>
      <c r="BB571" s="6">
        <v>11.198295</v>
      </c>
      <c r="BC571" s="6">
        <v>0.21032500000000001</v>
      </c>
      <c r="BD571" s="6">
        <v>21.367761999999999</v>
      </c>
      <c r="BE571" s="6">
        <v>85.780759000000003</v>
      </c>
      <c r="BF571" s="6">
        <v>17.5</v>
      </c>
      <c r="BG571" s="6">
        <v>55.25741</v>
      </c>
    </row>
    <row r="572" spans="1:59" x14ac:dyDescent="0.25">
      <c r="A572" s="9">
        <v>446483.86300000001</v>
      </c>
      <c r="B572" s="9">
        <v>24.718709</v>
      </c>
      <c r="C572" s="9">
        <v>13.712790999999999</v>
      </c>
      <c r="D572" s="9">
        <v>-0.117983</v>
      </c>
      <c r="E572" s="9">
        <v>35.416049999999998</v>
      </c>
      <c r="F572" s="9">
        <v>21.345697999999999</v>
      </c>
      <c r="G572" s="9">
        <v>85.828190000000006</v>
      </c>
      <c r="H572" s="9">
        <v>13.75</v>
      </c>
      <c r="I572" s="9">
        <v>53.476109000000001</v>
      </c>
      <c r="L572" s="6">
        <f t="shared" si="131"/>
        <v>8.6515362385068564E-4</v>
      </c>
      <c r="M572" s="6">
        <f t="shared" si="132"/>
        <v>8821.7452319669446</v>
      </c>
      <c r="N572" s="6" t="s">
        <v>18</v>
      </c>
      <c r="O572" s="6">
        <f t="shared" si="133"/>
        <v>1.7246054537505062</v>
      </c>
      <c r="P572" s="9">
        <f t="shared" si="126"/>
        <v>-8269.3524859082718</v>
      </c>
      <c r="Q572" s="9">
        <f t="shared" si="127"/>
        <v>52.24783634408994</v>
      </c>
      <c r="R572" s="6">
        <f t="shared" si="134"/>
        <v>0.54499830185887665</v>
      </c>
      <c r="S572" s="6">
        <f t="shared" si="135"/>
        <v>3.9559984803050265</v>
      </c>
      <c r="AH572" s="6">
        <f t="shared" si="136"/>
        <v>1.1036605488140045E-3</v>
      </c>
      <c r="AI572" s="6">
        <f t="shared" si="137"/>
        <v>2789.1249768994594</v>
      </c>
      <c r="AJ572" s="6"/>
      <c r="AK572" s="9">
        <f t="shared" si="128"/>
        <v>0.99304307453755269</v>
      </c>
      <c r="AL572" s="9">
        <f t="shared" si="129"/>
        <v>-3050.2241654631007</v>
      </c>
      <c r="AM572" s="9">
        <f t="shared" si="130"/>
        <v>28.685375630472912</v>
      </c>
      <c r="AN572" s="6">
        <f t="shared" si="138"/>
        <v>-6.9812376929240926E-3</v>
      </c>
      <c r="AO572" s="6">
        <f t="shared" si="139"/>
        <v>3.3563874329819674</v>
      </c>
      <c r="AY572" s="6">
        <v>448444.41710000002</v>
      </c>
      <c r="AZ572" s="6">
        <v>25.055569999999999</v>
      </c>
      <c r="BA572" s="6">
        <v>17.493155000000002</v>
      </c>
      <c r="BB572" s="6">
        <v>11.197307</v>
      </c>
      <c r="BC572" s="6">
        <v>0.20846200000000001</v>
      </c>
      <c r="BD572" s="6">
        <v>21.393443999999999</v>
      </c>
      <c r="BE572" s="6">
        <v>85.780248</v>
      </c>
      <c r="BF572" s="6">
        <v>17.5</v>
      </c>
      <c r="BG572" s="6">
        <v>55.261200000000002</v>
      </c>
    </row>
    <row r="573" spans="1:59" x14ac:dyDescent="0.25">
      <c r="A573" s="9">
        <v>446484.19199999998</v>
      </c>
      <c r="B573" s="9">
        <v>24.561813000000001</v>
      </c>
      <c r="C573" s="9">
        <v>13.710461</v>
      </c>
      <c r="D573" s="9">
        <v>-0.109712</v>
      </c>
      <c r="E573" s="9">
        <v>35.381368000000002</v>
      </c>
      <c r="F573" s="9">
        <v>21.463940999999998</v>
      </c>
      <c r="G573" s="9">
        <v>85.819924</v>
      </c>
      <c r="H573" s="9">
        <v>13.75</v>
      </c>
      <c r="I573" s="9">
        <v>53.482714999999999</v>
      </c>
      <c r="L573" s="6">
        <f t="shared" si="131"/>
        <v>8.6500662183311156E-4</v>
      </c>
      <c r="M573" s="6">
        <f t="shared" si="132"/>
        <v>8813.1063304481395</v>
      </c>
      <c r="N573" s="6" t="s">
        <v>18</v>
      </c>
      <c r="O573" s="6">
        <f t="shared" si="133"/>
        <v>1.7243124185319836</v>
      </c>
      <c r="P573" s="9">
        <f t="shared" si="126"/>
        <v>-8261.2545279791339</v>
      </c>
      <c r="Q573" s="9">
        <f t="shared" si="127"/>
        <v>52.196671421404162</v>
      </c>
      <c r="R573" s="6">
        <f t="shared" si="134"/>
        <v>0.54482837306956988</v>
      </c>
      <c r="S573" s="6">
        <f t="shared" si="135"/>
        <v>3.9550187269819799</v>
      </c>
      <c r="AH573" s="6">
        <f t="shared" si="136"/>
        <v>1.1016124258541298E-3</v>
      </c>
      <c r="AI573" s="6">
        <f t="shared" si="137"/>
        <v>2791.6930835443727</v>
      </c>
      <c r="AJ573" s="6"/>
      <c r="AK573" s="9">
        <f t="shared" si="128"/>
        <v>0.99120023044632333</v>
      </c>
      <c r="AL573" s="9">
        <f t="shared" si="129"/>
        <v>-3053.0326810415277</v>
      </c>
      <c r="AM573" s="9">
        <f t="shared" si="130"/>
        <v>28.711787893952891</v>
      </c>
      <c r="AN573" s="6">
        <f t="shared" si="138"/>
        <v>-8.838716174976214E-3</v>
      </c>
      <c r="AO573" s="6">
        <f t="shared" si="139"/>
        <v>3.3573077664522102</v>
      </c>
      <c r="AY573" s="6">
        <v>448446.18699999998</v>
      </c>
      <c r="AZ573" s="6">
        <v>24.951498999999998</v>
      </c>
      <c r="BA573" s="6">
        <v>17.460692000000002</v>
      </c>
      <c r="BB573" s="6">
        <v>11.207617000000001</v>
      </c>
      <c r="BC573" s="6">
        <v>0.21626699999999999</v>
      </c>
      <c r="BD573" s="6">
        <v>21.510299</v>
      </c>
      <c r="BE573" s="6">
        <v>85.778193000000002</v>
      </c>
      <c r="BF573" s="6">
        <v>17.5</v>
      </c>
      <c r="BG573" s="6">
        <v>55.307879999999997</v>
      </c>
    </row>
    <row r="574" spans="1:59" x14ac:dyDescent="0.25">
      <c r="A574" s="9">
        <v>446487.587</v>
      </c>
      <c r="B574" s="9">
        <v>24.693607</v>
      </c>
      <c r="C574" s="9">
        <v>13.683664</v>
      </c>
      <c r="D574" s="9">
        <v>-9.5881999999999995E-2</v>
      </c>
      <c r="E574" s="9">
        <v>35.408617999999997</v>
      </c>
      <c r="F574" s="9">
        <v>21.428768999999999</v>
      </c>
      <c r="G574" s="9">
        <v>85.821029999999993</v>
      </c>
      <c r="H574" s="9">
        <v>13.75</v>
      </c>
      <c r="I574" s="9">
        <v>53.555056999999998</v>
      </c>
      <c r="L574" s="6">
        <f t="shared" si="131"/>
        <v>8.6331597244901999E-4</v>
      </c>
      <c r="M574" s="6">
        <f t="shared" si="132"/>
        <v>8819.8940032002138</v>
      </c>
      <c r="N574" s="6" t="s">
        <v>18</v>
      </c>
      <c r="O574" s="6">
        <f t="shared" si="133"/>
        <v>1.7209422619865984</v>
      </c>
      <c r="P574" s="9">
        <f t="shared" si="126"/>
        <v>-8267.6171758532182</v>
      </c>
      <c r="Q574" s="9">
        <f t="shared" si="127"/>
        <v>52.236872221334593</v>
      </c>
      <c r="R574" s="6">
        <f t="shared" si="134"/>
        <v>0.54287196755947054</v>
      </c>
      <c r="S574" s="6">
        <f t="shared" si="135"/>
        <v>3.955788609924066</v>
      </c>
      <c r="AH574" s="6">
        <f t="shared" si="136"/>
        <v>1.1020048518409584E-3</v>
      </c>
      <c r="AI574" s="6">
        <f t="shared" si="137"/>
        <v>2792.3265166382635</v>
      </c>
      <c r="AJ574" s="6"/>
      <c r="AK574" s="9">
        <f t="shared" si="128"/>
        <v>0.99155332443786581</v>
      </c>
      <c r="AL574" s="9">
        <f t="shared" si="129"/>
        <v>-3053.7254118966134</v>
      </c>
      <c r="AM574" s="9">
        <f t="shared" si="130"/>
        <v>28.718302577369919</v>
      </c>
      <c r="AN574" s="6">
        <f t="shared" si="138"/>
        <v>-8.4825508871568551E-3</v>
      </c>
      <c r="AO574" s="6">
        <f t="shared" si="139"/>
        <v>3.3575346399741397</v>
      </c>
      <c r="AY574" s="6">
        <v>448446.48910000001</v>
      </c>
      <c r="AZ574" s="6">
        <v>25.044678000000001</v>
      </c>
      <c r="BA574" s="6">
        <v>17.466912000000001</v>
      </c>
      <c r="BB574" s="6">
        <v>11.21016</v>
      </c>
      <c r="BC574" s="6">
        <v>0.21859500000000001</v>
      </c>
      <c r="BD574" s="6">
        <v>21.510299</v>
      </c>
      <c r="BE574" s="6">
        <v>85.778193000000002</v>
      </c>
      <c r="BF574" s="6">
        <v>17.5</v>
      </c>
      <c r="BG574" s="6">
        <v>55.305249000000003</v>
      </c>
    </row>
    <row r="575" spans="1:59" x14ac:dyDescent="0.25">
      <c r="A575" s="9">
        <v>446489.15600000002</v>
      </c>
      <c r="B575" s="9">
        <v>24.641556000000001</v>
      </c>
      <c r="C575" s="9">
        <v>13.672541000000001</v>
      </c>
      <c r="D575" s="9">
        <v>-8.1409999999999996E-2</v>
      </c>
      <c r="E575" s="9">
        <v>35.412604000000002</v>
      </c>
      <c r="F575" s="9">
        <v>21.397162999999999</v>
      </c>
      <c r="G575" s="9">
        <v>85.817655000000002</v>
      </c>
      <c r="H575" s="9">
        <v>13.75</v>
      </c>
      <c r="I575" s="9">
        <v>53.606400000000001</v>
      </c>
      <c r="L575" s="6">
        <f t="shared" si="131"/>
        <v>8.6261421131533897E-4</v>
      </c>
      <c r="M575" s="6">
        <f t="shared" si="132"/>
        <v>8820.8868715888293</v>
      </c>
      <c r="N575" s="6" t="s">
        <v>18</v>
      </c>
      <c r="O575" s="6">
        <f t="shared" si="133"/>
        <v>1.7195433646751708</v>
      </c>
      <c r="P575" s="9">
        <f t="shared" si="126"/>
        <v>-8268.547873630323</v>
      </c>
      <c r="Q575" s="9">
        <f t="shared" si="127"/>
        <v>52.242752602564792</v>
      </c>
      <c r="R575" s="6">
        <f t="shared" si="134"/>
        <v>0.54205876992383639</v>
      </c>
      <c r="S575" s="6">
        <f t="shared" si="135"/>
        <v>3.9559011750533211</v>
      </c>
      <c r="AH575" s="6">
        <f t="shared" si="136"/>
        <v>1.1041216808940256E-3</v>
      </c>
      <c r="AI575" s="6">
        <f t="shared" si="137"/>
        <v>2791.6049060708224</v>
      </c>
      <c r="AJ575" s="6"/>
      <c r="AK575" s="9">
        <f t="shared" si="128"/>
        <v>0.99345798836137678</v>
      </c>
      <c r="AL575" s="9">
        <f t="shared" si="129"/>
        <v>-3052.9362489838391</v>
      </c>
      <c r="AM575" s="9">
        <f t="shared" si="130"/>
        <v>28.710881013131168</v>
      </c>
      <c r="AN575" s="6">
        <f t="shared" si="138"/>
        <v>-6.563504385243734E-3</v>
      </c>
      <c r="AO575" s="6">
        <f t="shared" si="139"/>
        <v>3.3572761802915858</v>
      </c>
      <c r="AY575" s="6">
        <v>448448.45500000002</v>
      </c>
      <c r="AZ575" s="6">
        <v>25.111660000000001</v>
      </c>
      <c r="BA575" s="6">
        <v>17.500464000000001</v>
      </c>
      <c r="BB575" s="6">
        <v>11.207262999999999</v>
      </c>
      <c r="BC575" s="6">
        <v>0.20572399999999999</v>
      </c>
      <c r="BD575" s="6">
        <v>21.397010999999999</v>
      </c>
      <c r="BE575" s="6">
        <v>85.785342999999997</v>
      </c>
      <c r="BF575" s="6">
        <v>17.5</v>
      </c>
      <c r="BG575" s="6">
        <v>55.292856999999998</v>
      </c>
    </row>
    <row r="576" spans="1:59" x14ac:dyDescent="0.25">
      <c r="A576" s="9">
        <v>446490.57900000003</v>
      </c>
      <c r="B576" s="9">
        <v>24.706157999999999</v>
      </c>
      <c r="C576" s="9">
        <v>13.672181</v>
      </c>
      <c r="D576" s="9">
        <v>-9.5593999999999998E-2</v>
      </c>
      <c r="E576" s="9">
        <v>35.401373</v>
      </c>
      <c r="F576" s="9">
        <v>21.342502</v>
      </c>
      <c r="G576" s="9">
        <v>85.814661000000001</v>
      </c>
      <c r="H576" s="9">
        <v>13.75</v>
      </c>
      <c r="I576" s="9">
        <v>53.644337</v>
      </c>
      <c r="L576" s="6">
        <f t="shared" si="131"/>
        <v>8.6259149855725875E-4</v>
      </c>
      <c r="M576" s="6">
        <f t="shared" si="132"/>
        <v>8818.0893540593406</v>
      </c>
      <c r="N576" s="6" t="s">
        <v>18</v>
      </c>
      <c r="O576" s="6">
        <f t="shared" si="133"/>
        <v>1.7194980888474161</v>
      </c>
      <c r="P576" s="9">
        <f t="shared" si="126"/>
        <v>-8265.925528739539</v>
      </c>
      <c r="Q576" s="9">
        <f t="shared" si="127"/>
        <v>52.226183971958591</v>
      </c>
      <c r="R576" s="6">
        <f t="shared" si="134"/>
        <v>0.54203243943124457</v>
      </c>
      <c r="S576" s="6">
        <f t="shared" si="135"/>
        <v>3.9555839777832351</v>
      </c>
      <c r="AH576" s="6">
        <f t="shared" si="136"/>
        <v>1.1060429278636251E-3</v>
      </c>
      <c r="AI576" s="6">
        <f t="shared" si="137"/>
        <v>2794.9616281995181</v>
      </c>
      <c r="AJ576" s="6"/>
      <c r="AK576" s="9">
        <f t="shared" si="128"/>
        <v>0.99518667296434393</v>
      </c>
      <c r="AL576" s="9">
        <f t="shared" si="129"/>
        <v>-3056.6072049426052</v>
      </c>
      <c r="AM576" s="9">
        <f t="shared" si="130"/>
        <v>28.745403967801991</v>
      </c>
      <c r="AN576" s="6">
        <f t="shared" si="138"/>
        <v>-4.8249484008495904E-3</v>
      </c>
      <c r="AO576" s="6">
        <f t="shared" si="139"/>
        <v>3.3584778924745735</v>
      </c>
      <c r="AY576" s="6">
        <v>448449.277</v>
      </c>
      <c r="AZ576" s="6">
        <v>25.141359999999999</v>
      </c>
      <c r="BA576" s="6">
        <v>17.530916000000001</v>
      </c>
      <c r="BB576" s="6">
        <v>11.220739</v>
      </c>
      <c r="BC576" s="6">
        <v>0.19588900000000001</v>
      </c>
      <c r="BD576" s="6">
        <v>21.468230999999999</v>
      </c>
      <c r="BE576" s="6">
        <v>85.781762999999998</v>
      </c>
      <c r="BF576" s="6">
        <v>17.5</v>
      </c>
      <c r="BG576" s="6">
        <v>55.257503999999997</v>
      </c>
    </row>
    <row r="577" spans="1:59" x14ac:dyDescent="0.25">
      <c r="A577" s="9">
        <v>446491.77</v>
      </c>
      <c r="B577" s="9">
        <v>24.540756999999999</v>
      </c>
      <c r="C577" s="9">
        <v>13.682667</v>
      </c>
      <c r="D577" s="9">
        <v>-0.107915</v>
      </c>
      <c r="E577" s="9">
        <v>35.392803999999998</v>
      </c>
      <c r="F577" s="9">
        <v>21.343243000000001</v>
      </c>
      <c r="G577" s="9">
        <v>85.817747999999995</v>
      </c>
      <c r="H577" s="9">
        <v>13.75</v>
      </c>
      <c r="I577" s="9">
        <v>53.662745000000001</v>
      </c>
      <c r="L577" s="6">
        <f t="shared" si="131"/>
        <v>8.6325307072733699E-4</v>
      </c>
      <c r="M577" s="6">
        <f t="shared" si="132"/>
        <v>8815.9549112038349</v>
      </c>
      <c r="N577" s="6" t="s">
        <v>18</v>
      </c>
      <c r="O577" s="6">
        <f t="shared" si="133"/>
        <v>1.7208168730969557</v>
      </c>
      <c r="P577" s="9">
        <f t="shared" si="126"/>
        <v>-8263.9247386612624</v>
      </c>
      <c r="Q577" s="9">
        <f t="shared" si="127"/>
        <v>52.21354248004652</v>
      </c>
      <c r="R577" s="6">
        <f t="shared" si="134"/>
        <v>0.54279910430275979</v>
      </c>
      <c r="S577" s="6">
        <f t="shared" si="135"/>
        <v>3.9553418957249367</v>
      </c>
      <c r="AH577" s="6">
        <f t="shared" si="136"/>
        <v>1.1065807155021664E-3</v>
      </c>
      <c r="AI577" s="6">
        <f t="shared" si="137"/>
        <v>2805.1110048584546</v>
      </c>
      <c r="AJ577" s="6"/>
      <c r="AK577" s="9">
        <f t="shared" si="128"/>
        <v>0.99567055932831627</v>
      </c>
      <c r="AL577" s="9">
        <f t="shared" si="129"/>
        <v>-3067.7066982266565</v>
      </c>
      <c r="AM577" s="9">
        <f t="shared" si="130"/>
        <v>28.849787487467857</v>
      </c>
      <c r="AN577" s="6">
        <f t="shared" si="138"/>
        <v>-4.3388398385156741E-3</v>
      </c>
      <c r="AO577" s="6">
        <f t="shared" si="139"/>
        <v>3.3621026268080136</v>
      </c>
      <c r="AY577" s="6">
        <v>448451.136</v>
      </c>
      <c r="AZ577" s="6">
        <v>25.041547000000001</v>
      </c>
      <c r="BA577" s="6">
        <v>17.539439999999999</v>
      </c>
      <c r="BB577" s="6">
        <v>11.261485</v>
      </c>
      <c r="BC577" s="6">
        <v>0.21717900000000001</v>
      </c>
      <c r="BD577" s="6">
        <v>21.423667999999999</v>
      </c>
      <c r="BE577" s="6">
        <v>85.776212000000001</v>
      </c>
      <c r="BF577" s="6">
        <v>17.5</v>
      </c>
      <c r="BG577" s="6">
        <v>55.227834000000001</v>
      </c>
    </row>
    <row r="578" spans="1:59" x14ac:dyDescent="0.25">
      <c r="A578" s="9">
        <v>446492.17300000001</v>
      </c>
      <c r="B578" s="9">
        <v>24.880928999999998</v>
      </c>
      <c r="C578" s="9">
        <v>13.681082999999999</v>
      </c>
      <c r="D578" s="9">
        <v>-0.105223</v>
      </c>
      <c r="E578" s="9">
        <v>35.389228000000003</v>
      </c>
      <c r="F578" s="9">
        <v>21.343243000000001</v>
      </c>
      <c r="G578" s="9">
        <v>85.817747999999995</v>
      </c>
      <c r="H578" s="9">
        <v>13.75</v>
      </c>
      <c r="I578" s="9">
        <v>53.673670999999999</v>
      </c>
      <c r="L578" s="6">
        <f t="shared" si="131"/>
        <v>8.6315313459178441E-4</v>
      </c>
      <c r="M578" s="6">
        <f t="shared" si="132"/>
        <v>8815.0641692676381</v>
      </c>
      <c r="N578" s="6" t="s">
        <v>18</v>
      </c>
      <c r="O578" s="6">
        <f t="shared" si="133"/>
        <v>1.7206176594548357</v>
      </c>
      <c r="P578" s="9">
        <f t="shared" si="126"/>
        <v>-8263.0897724668521</v>
      </c>
      <c r="Q578" s="9">
        <f t="shared" si="127"/>
        <v>52.208266954888686</v>
      </c>
      <c r="R578" s="6">
        <f t="shared" si="134"/>
        <v>0.54268333069703911</v>
      </c>
      <c r="S578" s="6">
        <f t="shared" si="135"/>
        <v>3.9552408531325725</v>
      </c>
      <c r="AH578" s="6">
        <f t="shared" si="136"/>
        <v>1.1063961743427656E-3</v>
      </c>
      <c r="AI578" s="6">
        <f t="shared" si="137"/>
        <v>2805.9437090790116</v>
      </c>
      <c r="AJ578" s="6"/>
      <c r="AK578" s="9">
        <f t="shared" si="128"/>
        <v>0.99550451432425502</v>
      </c>
      <c r="AL578" s="9">
        <f t="shared" si="129"/>
        <v>-3068.6173546358395</v>
      </c>
      <c r="AM578" s="9">
        <f t="shared" si="130"/>
        <v>28.858351619069559</v>
      </c>
      <c r="AN578" s="6">
        <f t="shared" si="138"/>
        <v>-4.5056207576254703E-3</v>
      </c>
      <c r="AO578" s="6">
        <f t="shared" si="139"/>
        <v>3.3623994352581619</v>
      </c>
      <c r="AY578" s="6">
        <v>448451.40700000001</v>
      </c>
      <c r="AZ578" s="6">
        <v>25.06682</v>
      </c>
      <c r="BA578" s="6">
        <v>17.536515000000001</v>
      </c>
      <c r="BB578" s="6">
        <v>11.264828</v>
      </c>
      <c r="BC578" s="6">
        <v>0.21302599999999999</v>
      </c>
      <c r="BD578" s="6">
        <v>21.434774999999998</v>
      </c>
      <c r="BE578" s="6">
        <v>85.776036000000005</v>
      </c>
      <c r="BF578" s="6">
        <v>17.5</v>
      </c>
      <c r="BG578" s="6">
        <v>55.227299000000002</v>
      </c>
    </row>
    <row r="579" spans="1:59" x14ac:dyDescent="0.25">
      <c r="A579" s="9">
        <v>446493.80339999998</v>
      </c>
      <c r="B579" s="9">
        <v>24.7272</v>
      </c>
      <c r="C579" s="9">
        <v>13.691996</v>
      </c>
      <c r="D579" s="9">
        <v>-0.110122</v>
      </c>
      <c r="E579" s="9">
        <v>35.400478999999997</v>
      </c>
      <c r="F579" s="9">
        <v>21.334589999999999</v>
      </c>
      <c r="G579" s="9">
        <v>85.822284999999994</v>
      </c>
      <c r="H579" s="9">
        <v>13.75</v>
      </c>
      <c r="I579" s="9">
        <v>53.696247999999997</v>
      </c>
      <c r="L579" s="6">
        <f t="shared" si="131"/>
        <v>8.6384164661658532E-4</v>
      </c>
      <c r="M579" s="6">
        <f t="shared" si="132"/>
        <v>8817.8666685752905</v>
      </c>
      <c r="N579" s="6" t="s">
        <v>18</v>
      </c>
      <c r="O579" s="6">
        <f t="shared" si="133"/>
        <v>1.7219901458667395</v>
      </c>
      <c r="P579" s="9">
        <f t="shared" si="126"/>
        <v>-8265.7167871909369</v>
      </c>
      <c r="Q579" s="9">
        <f t="shared" si="127"/>
        <v>52.224865090669141</v>
      </c>
      <c r="R579" s="6">
        <f t="shared" si="134"/>
        <v>0.54348068349598289</v>
      </c>
      <c r="S579" s="6">
        <f t="shared" si="135"/>
        <v>3.9555587242065338</v>
      </c>
      <c r="AH579" s="6">
        <f t="shared" si="136"/>
        <v>1.1087007621959617E-3</v>
      </c>
      <c r="AI579" s="6">
        <f t="shared" si="137"/>
        <v>2820.2987028662424</v>
      </c>
      <c r="AJ579" s="6"/>
      <c r="AK579" s="9">
        <f t="shared" si="128"/>
        <v>0.99757811839548782</v>
      </c>
      <c r="AL579" s="9">
        <f t="shared" si="129"/>
        <v>-3084.31616673911</v>
      </c>
      <c r="AM579" s="9">
        <f t="shared" si="130"/>
        <v>29.005988742672951</v>
      </c>
      <c r="AN579" s="6">
        <f t="shared" si="138"/>
        <v>-2.4248191035737316E-3</v>
      </c>
      <c r="AO579" s="6">
        <f t="shared" si="139"/>
        <v>3.3675023170345888</v>
      </c>
      <c r="AY579" s="6">
        <v>448453.82380000001</v>
      </c>
      <c r="AZ579" s="6">
        <v>25.091723999999999</v>
      </c>
      <c r="BA579" s="6">
        <v>17.573042999999998</v>
      </c>
      <c r="BB579" s="6">
        <v>11.322457999999999</v>
      </c>
      <c r="BC579" s="6">
        <v>0.26096999999999998</v>
      </c>
      <c r="BD579" s="6">
        <v>21.335549</v>
      </c>
      <c r="BE579" s="6">
        <v>85.781037999999995</v>
      </c>
      <c r="BF579" s="6">
        <v>17.5</v>
      </c>
      <c r="BG579" s="6">
        <v>55.130921000000001</v>
      </c>
    </row>
    <row r="580" spans="1:59" x14ac:dyDescent="0.25">
      <c r="A580" s="9">
        <v>446494.08799999999</v>
      </c>
      <c r="B580" s="9">
        <v>24.814872999999999</v>
      </c>
      <c r="C580" s="9">
        <v>13.692289000000001</v>
      </c>
      <c r="D580" s="9">
        <v>-0.113466</v>
      </c>
      <c r="E580" s="9">
        <v>35.451869000000002</v>
      </c>
      <c r="F580" s="9">
        <v>21.349401</v>
      </c>
      <c r="G580" s="9">
        <v>85.822202000000004</v>
      </c>
      <c r="H580" s="9">
        <v>13.75</v>
      </c>
      <c r="I580" s="9">
        <v>53.701532</v>
      </c>
      <c r="L580" s="6">
        <f t="shared" si="131"/>
        <v>8.6386013227802289E-4</v>
      </c>
      <c r="M580" s="6">
        <f t="shared" si="132"/>
        <v>8830.6673475745247</v>
      </c>
      <c r="N580" s="6" t="s">
        <v>18</v>
      </c>
      <c r="O580" s="6">
        <f t="shared" si="133"/>
        <v>1.7220269953598846</v>
      </c>
      <c r="P580" s="9">
        <f t="shared" ref="P580:P643" si="140">-M580/$AB$3</f>
        <v>-8277.7159238606346</v>
      </c>
      <c r="Q580" s="9">
        <f t="shared" ref="Q580:Q643" si="141">-$AD$3/4*P580</f>
        <v>52.300678635932456</v>
      </c>
      <c r="R580" s="6">
        <f t="shared" si="134"/>
        <v>0.54350208263056055</v>
      </c>
      <c r="S580" s="6">
        <f t="shared" si="135"/>
        <v>3.9570093468171406</v>
      </c>
      <c r="AH580" s="6">
        <f t="shared" si="136"/>
        <v>1.1081328170619695E-3</v>
      </c>
      <c r="AI580" s="6">
        <f t="shared" si="137"/>
        <v>2821.1015164177998</v>
      </c>
      <c r="AJ580" s="6"/>
      <c r="AK580" s="9">
        <f t="shared" ref="AK580:AK643" si="142">AH580/(PI()*($AE$3^2)/4)</f>
        <v>0.9970670971556379</v>
      </c>
      <c r="AL580" s="9">
        <f t="shared" ref="AL580:AL643" si="143">-AI580/$AC$3</f>
        <v>-3085.1941343151793</v>
      </c>
      <c r="AM580" s="9">
        <f t="shared" ref="AM580:AM643" si="144">-$AE$3/4*AL580</f>
        <v>29.014245457046957</v>
      </c>
      <c r="AN580" s="6">
        <f t="shared" si="138"/>
        <v>-2.937212231982084E-3</v>
      </c>
      <c r="AO580" s="6">
        <f t="shared" si="139"/>
        <v>3.3677869320329124</v>
      </c>
      <c r="AY580" s="6">
        <v>448454.12800000003</v>
      </c>
      <c r="AZ580" s="6">
        <v>25.158702999999999</v>
      </c>
      <c r="BA580" s="6">
        <v>17.564041</v>
      </c>
      <c r="BB580" s="6">
        <v>11.325680999999999</v>
      </c>
      <c r="BC580" s="6">
        <v>0.26085799999999998</v>
      </c>
      <c r="BD580" s="6">
        <v>21.471796999999999</v>
      </c>
      <c r="BE580" s="6">
        <v>85.776296000000002</v>
      </c>
      <c r="BF580" s="6">
        <v>17.5</v>
      </c>
      <c r="BG580" s="6">
        <v>55.137951999999999</v>
      </c>
    </row>
    <row r="581" spans="1:59" x14ac:dyDescent="0.25">
      <c r="A581" s="9">
        <v>446496.00699999998</v>
      </c>
      <c r="B581" s="9">
        <v>24.741596000000001</v>
      </c>
      <c r="C581" s="9">
        <v>13.638192</v>
      </c>
      <c r="D581" s="9">
        <v>-0.12732399999999999</v>
      </c>
      <c r="E581" s="9">
        <v>35.427152</v>
      </c>
      <c r="F581" s="9">
        <v>21.397299</v>
      </c>
      <c r="G581" s="9">
        <v>85.821532000000005</v>
      </c>
      <c r="H581" s="9">
        <v>13.75</v>
      </c>
      <c r="I581" s="9">
        <v>53.815480999999998</v>
      </c>
      <c r="L581" s="6">
        <f t="shared" si="131"/>
        <v>8.6044709873952217E-4</v>
      </c>
      <c r="M581" s="6">
        <f t="shared" si="132"/>
        <v>8824.5106170272575</v>
      </c>
      <c r="N581" s="6" t="s">
        <v>18</v>
      </c>
      <c r="O581" s="6">
        <f t="shared" si="133"/>
        <v>1.7152234218764455</v>
      </c>
      <c r="P581" s="9">
        <f t="shared" si="140"/>
        <v>-8271.9447103742568</v>
      </c>
      <c r="Q581" s="9">
        <f t="shared" si="141"/>
        <v>52.264214666322147</v>
      </c>
      <c r="R581" s="6">
        <f t="shared" si="134"/>
        <v>0.53954334727944875</v>
      </c>
      <c r="S581" s="6">
        <f t="shared" si="135"/>
        <v>3.9563119048758382</v>
      </c>
      <c r="AH581" s="6">
        <f t="shared" si="136"/>
        <v>1.1125891863792783E-3</v>
      </c>
      <c r="AI581" s="6">
        <f t="shared" si="137"/>
        <v>2824.4582385464955</v>
      </c>
      <c r="AJ581" s="6"/>
      <c r="AK581" s="9">
        <f t="shared" si="142"/>
        <v>1.0010768143579885</v>
      </c>
      <c r="AL581" s="9">
        <f t="shared" si="143"/>
        <v>-3088.865090273945</v>
      </c>
      <c r="AM581" s="9">
        <f t="shared" si="144"/>
        <v>29.048768411717777</v>
      </c>
      <c r="AN581" s="6">
        <f t="shared" si="138"/>
        <v>1.0762350092710475E-3</v>
      </c>
      <c r="AO581" s="6">
        <f t="shared" si="139"/>
        <v>3.3689760869333818</v>
      </c>
      <c r="AY581" s="6">
        <v>448456.93609999999</v>
      </c>
      <c r="AZ581" s="6">
        <v>25.106483999999998</v>
      </c>
      <c r="BA581" s="6">
        <v>17.634675000000001</v>
      </c>
      <c r="BB581" s="6">
        <v>11.339157</v>
      </c>
      <c r="BC581" s="6">
        <v>0.30733100000000002</v>
      </c>
      <c r="BD581" s="6">
        <v>21.375907000000002</v>
      </c>
      <c r="BE581" s="6">
        <v>85.779196999999996</v>
      </c>
      <c r="BF581" s="6">
        <v>17.5</v>
      </c>
      <c r="BG581" s="6">
        <v>54.990437</v>
      </c>
    </row>
    <row r="582" spans="1:59" x14ac:dyDescent="0.25">
      <c r="A582" s="9">
        <v>446497.55499999999</v>
      </c>
      <c r="B582" s="9">
        <v>24.687141</v>
      </c>
      <c r="C582" s="9">
        <v>13.633673999999999</v>
      </c>
      <c r="D582" s="9">
        <v>-0.112981</v>
      </c>
      <c r="E582" s="9">
        <v>35.469749999999998</v>
      </c>
      <c r="F582" s="9">
        <v>21.422709000000001</v>
      </c>
      <c r="G582" s="9">
        <v>85.818892000000005</v>
      </c>
      <c r="H582" s="9">
        <v>13.75</v>
      </c>
      <c r="I582" s="9">
        <v>53.875599999999999</v>
      </c>
      <c r="L582" s="6">
        <f t="shared" si="131"/>
        <v>8.6016205362561657E-4</v>
      </c>
      <c r="M582" s="6">
        <f t="shared" si="132"/>
        <v>8835.1213063444266</v>
      </c>
      <c r="N582" s="6" t="s">
        <v>18</v>
      </c>
      <c r="O582" s="6">
        <f t="shared" si="133"/>
        <v>1.7146552102381256</v>
      </c>
      <c r="P582" s="9">
        <f t="shared" si="140"/>
        <v>-8281.8909883243596</v>
      </c>
      <c r="Q582" s="9">
        <f t="shared" si="141"/>
        <v>52.327057736980386</v>
      </c>
      <c r="R582" s="6">
        <f t="shared" si="134"/>
        <v>0.53921201681300135</v>
      </c>
      <c r="S582" s="6">
        <f t="shared" si="135"/>
        <v>3.9575135936358397</v>
      </c>
      <c r="AH582" s="6">
        <f t="shared" si="136"/>
        <v>1.1119572669766938E-3</v>
      </c>
      <c r="AI582" s="6">
        <f t="shared" si="137"/>
        <v>2826.6111139812174</v>
      </c>
      <c r="AJ582" s="6"/>
      <c r="AK582" s="9">
        <f t="shared" si="142"/>
        <v>1.0005082308500641</v>
      </c>
      <c r="AL582" s="9">
        <f t="shared" si="143"/>
        <v>-3091.2195034790216</v>
      </c>
      <c r="AM582" s="9">
        <f t="shared" si="144"/>
        <v>29.070910137542938</v>
      </c>
      <c r="AN582" s="6">
        <f t="shared" si="138"/>
        <v>5.0810174450741585E-4</v>
      </c>
      <c r="AO582" s="6">
        <f t="shared" si="139"/>
        <v>3.3697380225616937</v>
      </c>
      <c r="AY582" s="6">
        <v>448457.598</v>
      </c>
      <c r="AZ582" s="6">
        <v>25.189139000000001</v>
      </c>
      <c r="BA582" s="6">
        <v>17.624659000000001</v>
      </c>
      <c r="BB582" s="6">
        <v>11.347799999999999</v>
      </c>
      <c r="BC582" s="6">
        <v>0.32681500000000002</v>
      </c>
      <c r="BD582" s="6">
        <v>21.515111999999998</v>
      </c>
      <c r="BE582" s="6">
        <v>85.781456000000006</v>
      </c>
      <c r="BF582" s="6">
        <v>17.5</v>
      </c>
      <c r="BG582" s="6">
        <v>54.971378999999999</v>
      </c>
    </row>
    <row r="583" spans="1:59" x14ac:dyDescent="0.25">
      <c r="A583" s="9">
        <v>446498.11499999999</v>
      </c>
      <c r="B583" s="9">
        <v>24.791428</v>
      </c>
      <c r="C583" s="9">
        <v>13.650732</v>
      </c>
      <c r="D583" s="9">
        <v>-0.10893</v>
      </c>
      <c r="E583" s="9">
        <v>35.440972000000002</v>
      </c>
      <c r="F583" s="9">
        <v>21.473800000000001</v>
      </c>
      <c r="G583" s="9">
        <v>85.820491000000004</v>
      </c>
      <c r="H583" s="9">
        <v>13.75</v>
      </c>
      <c r="I583" s="9">
        <v>53.878861999999998</v>
      </c>
      <c r="L583" s="6">
        <f t="shared" si="131"/>
        <v>8.6123825981264629E-4</v>
      </c>
      <c r="M583" s="6">
        <f t="shared" si="132"/>
        <v>8827.9530257404203</v>
      </c>
      <c r="N583" s="6" t="s">
        <v>18</v>
      </c>
      <c r="O583" s="6">
        <f t="shared" si="133"/>
        <v>1.7168005298765623</v>
      </c>
      <c r="P583" s="9">
        <f t="shared" si="140"/>
        <v>-8275.1715651859959</v>
      </c>
      <c r="Q583" s="9">
        <f t="shared" si="141"/>
        <v>52.284602741736421</v>
      </c>
      <c r="R583" s="6">
        <f t="shared" si="134"/>
        <v>0.54046240153623581</v>
      </c>
      <c r="S583" s="6">
        <f t="shared" si="135"/>
        <v>3.9567019250822484</v>
      </c>
      <c r="AH583" s="6">
        <f t="shared" si="136"/>
        <v>1.1078139551749223E-3</v>
      </c>
      <c r="AI583" s="6">
        <f t="shared" si="137"/>
        <v>2832.0671574293438</v>
      </c>
      <c r="AJ583" s="6"/>
      <c r="AK583" s="9">
        <f t="shared" si="142"/>
        <v>0.99678019409562868</v>
      </c>
      <c r="AL583" s="9">
        <f t="shared" si="143"/>
        <v>-3097.186305150201</v>
      </c>
      <c r="AM583" s="9">
        <f t="shared" si="144"/>
        <v>29.127024028839294</v>
      </c>
      <c r="AN583" s="6">
        <f t="shared" si="138"/>
        <v>-3.2250006330780735E-3</v>
      </c>
      <c r="AO583" s="6">
        <f t="shared" si="139"/>
        <v>3.3716664040236521</v>
      </c>
      <c r="AY583" s="6">
        <v>448459.12339999998</v>
      </c>
      <c r="AZ583" s="6">
        <v>25.028251000000001</v>
      </c>
      <c r="BA583" s="6">
        <v>17.558986999999998</v>
      </c>
      <c r="BB583" s="6">
        <v>11.369704</v>
      </c>
      <c r="BC583" s="6">
        <v>0.33348299999999997</v>
      </c>
      <c r="BD583" s="6">
        <v>21.487210000000001</v>
      </c>
      <c r="BE583" s="6">
        <v>85.777375000000006</v>
      </c>
      <c r="BF583" s="6">
        <v>17.5</v>
      </c>
      <c r="BG583" s="6">
        <v>54.996752000000001</v>
      </c>
    </row>
    <row r="584" spans="1:59" x14ac:dyDescent="0.25">
      <c r="A584" s="9">
        <v>446500.01299999998</v>
      </c>
      <c r="B584" s="9">
        <v>24.685295</v>
      </c>
      <c r="C584" s="9">
        <v>13.673354</v>
      </c>
      <c r="D584" s="9">
        <v>-9.8732E-2</v>
      </c>
      <c r="E584" s="9">
        <v>35.535856000000003</v>
      </c>
      <c r="F584" s="9">
        <v>21.442330999999999</v>
      </c>
      <c r="G584" s="9">
        <v>85.820797999999996</v>
      </c>
      <c r="H584" s="9">
        <v>13.75</v>
      </c>
      <c r="I584" s="9">
        <v>53.908892000000002</v>
      </c>
      <c r="L584" s="6">
        <f t="shared" si="131"/>
        <v>8.6266550429400313E-4</v>
      </c>
      <c r="M584" s="6">
        <f t="shared" si="132"/>
        <v>8851.5875777186884</v>
      </c>
      <c r="N584" s="6" t="s">
        <v>18</v>
      </c>
      <c r="O584" s="6">
        <f t="shared" si="133"/>
        <v>1.719645612586183</v>
      </c>
      <c r="P584" s="9">
        <f t="shared" si="140"/>
        <v>-8297.326188337729</v>
      </c>
      <c r="Q584" s="9">
        <f t="shared" si="141"/>
        <v>52.42458118946486</v>
      </c>
      <c r="R584" s="6">
        <f t="shared" si="134"/>
        <v>0.54211823040229123</v>
      </c>
      <c r="S584" s="6">
        <f t="shared" si="135"/>
        <v>3.9593755880000381</v>
      </c>
      <c r="AH584" s="6">
        <f t="shared" si="136"/>
        <v>1.1136230585088863E-3</v>
      </c>
      <c r="AI584" s="6">
        <f t="shared" si="137"/>
        <v>2830.0002176679964</v>
      </c>
      <c r="AJ584" s="6"/>
      <c r="AK584" s="9">
        <f t="shared" si="142"/>
        <v>1.0020070637533918</v>
      </c>
      <c r="AL584" s="9">
        <f t="shared" si="143"/>
        <v>-3094.9258723403286</v>
      </c>
      <c r="AM584" s="9">
        <f t="shared" si="144"/>
        <v>29.10576612754377</v>
      </c>
      <c r="AN584" s="6">
        <f t="shared" si="138"/>
        <v>2.0050522919079633E-3</v>
      </c>
      <c r="AO584" s="6">
        <f t="shared" si="139"/>
        <v>3.3709363032614279</v>
      </c>
      <c r="AY584" s="6">
        <v>448460.35600000003</v>
      </c>
      <c r="AZ584" s="6">
        <v>25.024560999999999</v>
      </c>
      <c r="BA584" s="6">
        <v>17.651062</v>
      </c>
      <c r="BB584" s="6">
        <v>11.361406000000001</v>
      </c>
      <c r="BC584" s="6">
        <v>0.32791300000000001</v>
      </c>
      <c r="BD584" s="6">
        <v>21.378869000000002</v>
      </c>
      <c r="BE584" s="6">
        <v>85.778630000000007</v>
      </c>
      <c r="BF584" s="6">
        <v>17.5</v>
      </c>
      <c r="BG584" s="6">
        <v>54.855319000000001</v>
      </c>
    </row>
    <row r="585" spans="1:59" x14ac:dyDescent="0.25">
      <c r="A585" s="9">
        <v>446501.592</v>
      </c>
      <c r="B585" s="9">
        <v>24.709112000000001</v>
      </c>
      <c r="C585" s="9">
        <v>13.63815</v>
      </c>
      <c r="D585" s="9">
        <v>-8.3999000000000004E-2</v>
      </c>
      <c r="E585" s="9">
        <v>35.549396999999999</v>
      </c>
      <c r="F585" s="9">
        <v>21.429003000000002</v>
      </c>
      <c r="G585" s="9">
        <v>85.815498000000005</v>
      </c>
      <c r="H585" s="9">
        <v>13.75</v>
      </c>
      <c r="I585" s="9">
        <v>53.991383999999996</v>
      </c>
      <c r="L585" s="6">
        <f t="shared" si="131"/>
        <v>8.6044444891774611E-4</v>
      </c>
      <c r="M585" s="6">
        <f t="shared" si="132"/>
        <v>8854.9604906264249</v>
      </c>
      <c r="N585" s="6" t="s">
        <v>18</v>
      </c>
      <c r="O585" s="6">
        <f t="shared" si="133"/>
        <v>1.7152181396965407</v>
      </c>
      <c r="P585" s="9">
        <f t="shared" si="140"/>
        <v>-8300.4878989749013</v>
      </c>
      <c r="Q585" s="9">
        <f t="shared" si="141"/>
        <v>52.44455766769817</v>
      </c>
      <c r="R585" s="6">
        <f t="shared" si="134"/>
        <v>0.53954026768761776</v>
      </c>
      <c r="S585" s="6">
        <f t="shared" si="135"/>
        <v>3.959756567164979</v>
      </c>
      <c r="AH585" s="6">
        <f t="shared" si="136"/>
        <v>1.1149636159635708E-3</v>
      </c>
      <c r="AI585" s="6">
        <f t="shared" si="137"/>
        <v>2827.9913156222906</v>
      </c>
      <c r="AJ585" s="6"/>
      <c r="AK585" s="9">
        <f t="shared" si="142"/>
        <v>1.0032132600769121</v>
      </c>
      <c r="AL585" s="9">
        <f t="shared" si="143"/>
        <v>-3092.7289103480866</v>
      </c>
      <c r="AM585" s="9">
        <f t="shared" si="144"/>
        <v>29.08510512803203</v>
      </c>
      <c r="AN585" s="6">
        <f t="shared" si="138"/>
        <v>3.2081085891811998E-3</v>
      </c>
      <c r="AO585" s="6">
        <f t="shared" si="139"/>
        <v>3.3702261918664909</v>
      </c>
      <c r="AY585" s="6">
        <v>448460.81800000003</v>
      </c>
      <c r="AZ585" s="6">
        <v>25.016442000000001</v>
      </c>
      <c r="BA585" s="6">
        <v>17.67231</v>
      </c>
      <c r="BB585" s="6">
        <v>11.353341</v>
      </c>
      <c r="BC585" s="6">
        <v>0.33052100000000001</v>
      </c>
      <c r="BD585" s="6">
        <v>21.380213999999999</v>
      </c>
      <c r="BE585" s="6">
        <v>85.783603999999997</v>
      </c>
      <c r="BF585" s="6">
        <v>17.5</v>
      </c>
      <c r="BG585" s="6">
        <v>54.808531000000002</v>
      </c>
    </row>
    <row r="586" spans="1:59" x14ac:dyDescent="0.25">
      <c r="A586" s="9">
        <v>446502.06199999998</v>
      </c>
      <c r="B586" s="9">
        <v>24.673673000000001</v>
      </c>
      <c r="C586" s="9">
        <v>13.627463000000001</v>
      </c>
      <c r="D586" s="9">
        <v>-8.5478999999999999E-2</v>
      </c>
      <c r="E586" s="9">
        <v>35.533732000000001</v>
      </c>
      <c r="F586" s="9">
        <v>21.374344000000001</v>
      </c>
      <c r="G586" s="9">
        <v>85.816464999999994</v>
      </c>
      <c r="H586" s="9">
        <v>13.75</v>
      </c>
      <c r="I586" s="9">
        <v>54.020606999999998</v>
      </c>
      <c r="L586" s="6">
        <f t="shared" si="131"/>
        <v>8.5977019545773988E-4</v>
      </c>
      <c r="M586" s="6">
        <f t="shared" si="132"/>
        <v>8851.0585128773891</v>
      </c>
      <c r="N586" s="6" t="s">
        <v>18</v>
      </c>
      <c r="O586" s="6">
        <f t="shared" si="133"/>
        <v>1.7138740764431715</v>
      </c>
      <c r="P586" s="9">
        <f t="shared" si="140"/>
        <v>-8296.8302520410471</v>
      </c>
      <c r="Q586" s="9">
        <f t="shared" si="141"/>
        <v>52.421447739958346</v>
      </c>
      <c r="R586" s="6">
        <f t="shared" si="134"/>
        <v>0.53875634982394904</v>
      </c>
      <c r="S586" s="6">
        <f t="shared" si="135"/>
        <v>3.9593158155977939</v>
      </c>
      <c r="AH586" s="6">
        <f t="shared" si="136"/>
        <v>1.1071978716119992E-3</v>
      </c>
      <c r="AI586" s="6">
        <f t="shared" si="137"/>
        <v>2832.2460032655263</v>
      </c>
      <c r="AJ586" s="6"/>
      <c r="AK586" s="9">
        <f t="shared" si="142"/>
        <v>0.99622585923591611</v>
      </c>
      <c r="AL586" s="9">
        <f t="shared" si="143"/>
        <v>-3097.3818933350026</v>
      </c>
      <c r="AM586" s="9">
        <f t="shared" si="144"/>
        <v>29.128863408585033</v>
      </c>
      <c r="AN586" s="6">
        <f t="shared" si="138"/>
        <v>-3.7812808040095496E-3</v>
      </c>
      <c r="AO586" s="6">
        <f t="shared" si="139"/>
        <v>3.3717295523105384</v>
      </c>
      <c r="AY586" s="6">
        <v>448462.5526</v>
      </c>
      <c r="AZ586" s="6">
        <v>24.999466000000002</v>
      </c>
      <c r="BA586" s="6">
        <v>17.549222</v>
      </c>
      <c r="BB586" s="6">
        <v>11.370422</v>
      </c>
      <c r="BC586" s="6">
        <v>0.35702699999999998</v>
      </c>
      <c r="BD586" s="6">
        <v>21.385767999999999</v>
      </c>
      <c r="BE586" s="6">
        <v>85.785297</v>
      </c>
      <c r="BF586" s="6">
        <v>17.5</v>
      </c>
      <c r="BG586" s="6">
        <v>54.870517</v>
      </c>
    </row>
    <row r="587" spans="1:59" x14ac:dyDescent="0.25">
      <c r="A587" s="9">
        <v>446503.04269999999</v>
      </c>
      <c r="B587" s="9">
        <v>24.730522000000001</v>
      </c>
      <c r="C587" s="9">
        <v>13.610749999999999</v>
      </c>
      <c r="D587" s="9">
        <v>-7.8737000000000001E-2</v>
      </c>
      <c r="E587" s="9">
        <v>35.548782000000003</v>
      </c>
      <c r="F587" s="9">
        <v>21.363237000000002</v>
      </c>
      <c r="G587" s="9">
        <v>85.818538000000004</v>
      </c>
      <c r="H587" s="9">
        <v>13.75</v>
      </c>
      <c r="I587" s="9">
        <v>54.080486000000001</v>
      </c>
      <c r="L587" s="6">
        <f t="shared" si="131"/>
        <v>8.5871575566387026E-4</v>
      </c>
      <c r="M587" s="6">
        <f t="shared" si="132"/>
        <v>8854.8073009478012</v>
      </c>
      <c r="N587" s="6" t="s">
        <v>18</v>
      </c>
      <c r="O587" s="6">
        <f t="shared" si="133"/>
        <v>1.7117721461396662</v>
      </c>
      <c r="P587" s="9">
        <f t="shared" si="140"/>
        <v>-8300.3443016008641</v>
      </c>
      <c r="Q587" s="9">
        <f t="shared" si="141"/>
        <v>52.443650383589663</v>
      </c>
      <c r="R587" s="6">
        <f t="shared" si="134"/>
        <v>0.53752917665385758</v>
      </c>
      <c r="S587" s="6">
        <f t="shared" si="135"/>
        <v>3.959739267143835</v>
      </c>
      <c r="AH587" s="6">
        <f t="shared" si="136"/>
        <v>1.1075791304927718E-3</v>
      </c>
      <c r="AI587" s="6">
        <f t="shared" si="137"/>
        <v>2833.7004334012827</v>
      </c>
      <c r="AJ587" s="6"/>
      <c r="AK587" s="9">
        <f t="shared" si="142"/>
        <v>0.99656890537593079</v>
      </c>
      <c r="AL587" s="9">
        <f t="shared" si="143"/>
        <v>-3098.9724774729689</v>
      </c>
      <c r="AM587" s="9">
        <f t="shared" si="144"/>
        <v>29.143821818522916</v>
      </c>
      <c r="AN587" s="6">
        <f t="shared" si="138"/>
        <v>-3.4369943280562398E-3</v>
      </c>
      <c r="AO587" s="6">
        <f t="shared" si="139"/>
        <v>3.3722429458570393</v>
      </c>
      <c r="AY587" s="6">
        <v>448462.90299999999</v>
      </c>
      <c r="AZ587" s="6">
        <v>24.971598</v>
      </c>
      <c r="BA587" s="6">
        <v>17.555264999999999</v>
      </c>
      <c r="BB587" s="6">
        <v>11.376261</v>
      </c>
      <c r="BC587" s="6">
        <v>0.35048899999999999</v>
      </c>
      <c r="BD587" s="6">
        <v>21.278898000000002</v>
      </c>
      <c r="BE587" s="6">
        <v>85.784087999999997</v>
      </c>
      <c r="BF587" s="6">
        <v>17.5</v>
      </c>
      <c r="BG587" s="6">
        <v>54.858381000000001</v>
      </c>
    </row>
    <row r="588" spans="1:59" x14ac:dyDescent="0.25">
      <c r="A588" s="9">
        <v>446504.95500000002</v>
      </c>
      <c r="B588" s="9">
        <v>24.563480999999999</v>
      </c>
      <c r="C588" s="9">
        <v>13.693512999999999</v>
      </c>
      <c r="D588" s="9">
        <v>-8.4902000000000005E-2</v>
      </c>
      <c r="E588" s="9">
        <v>35.532800999999999</v>
      </c>
      <c r="F588" s="9">
        <v>21.432100999999999</v>
      </c>
      <c r="G588" s="9">
        <v>85.816705999999996</v>
      </c>
      <c r="H588" s="9">
        <v>13.75</v>
      </c>
      <c r="I588" s="9">
        <v>54.060333</v>
      </c>
      <c r="L588" s="6">
        <f t="shared" si="131"/>
        <v>8.6393735565549524E-4</v>
      </c>
      <c r="M588" s="6">
        <f t="shared" si="132"/>
        <v>8850.8266111037301</v>
      </c>
      <c r="N588" s="6" t="s">
        <v>18</v>
      </c>
      <c r="O588" s="6">
        <f t="shared" si="133"/>
        <v>1.7221809331742499</v>
      </c>
      <c r="P588" s="9">
        <f t="shared" si="140"/>
        <v>-8296.6128713008347</v>
      </c>
      <c r="Q588" s="9">
        <f t="shared" si="141"/>
        <v>52.4200742740965</v>
      </c>
      <c r="R588" s="6">
        <f t="shared" si="134"/>
        <v>0.54359147201567437</v>
      </c>
      <c r="S588" s="6">
        <f t="shared" si="135"/>
        <v>3.9592896147980432</v>
      </c>
      <c r="AH588" s="6">
        <f t="shared" si="136"/>
        <v>1.1109075590074241E-3</v>
      </c>
      <c r="AI588" s="6">
        <f t="shared" si="137"/>
        <v>2820.5749424655842</v>
      </c>
      <c r="AJ588" s="6"/>
      <c r="AK588" s="9">
        <f t="shared" si="142"/>
        <v>0.99956373280644883</v>
      </c>
      <c r="AL588" s="9">
        <f t="shared" si="143"/>
        <v>-3084.6182660384779</v>
      </c>
      <c r="AM588" s="9">
        <f t="shared" si="144"/>
        <v>29.008829790218961</v>
      </c>
      <c r="AN588" s="6">
        <f t="shared" si="138"/>
        <v>-4.3636238577041814E-4</v>
      </c>
      <c r="AO588" s="6">
        <f t="shared" si="139"/>
        <v>3.3676002591679999</v>
      </c>
      <c r="AY588" s="6">
        <v>448464.83299999998</v>
      </c>
      <c r="AZ588" s="6">
        <v>24.952776</v>
      </c>
      <c r="BA588" s="6">
        <v>17.608021000000001</v>
      </c>
      <c r="BB588" s="6">
        <v>11.323567000000001</v>
      </c>
      <c r="BC588" s="6">
        <v>0.33810200000000001</v>
      </c>
      <c r="BD588" s="6">
        <v>21.462406000000001</v>
      </c>
      <c r="BE588" s="6">
        <v>85.780871000000005</v>
      </c>
      <c r="BF588" s="6">
        <v>17.5</v>
      </c>
      <c r="BG588" s="6">
        <v>54.743904000000001</v>
      </c>
    </row>
    <row r="589" spans="1:59" x14ac:dyDescent="0.25">
      <c r="A589" s="9">
        <v>446505.53100000002</v>
      </c>
      <c r="B589" s="9">
        <v>24.746216</v>
      </c>
      <c r="C589" s="9">
        <v>13.709916</v>
      </c>
      <c r="D589" s="9">
        <v>-9.0397000000000005E-2</v>
      </c>
      <c r="E589" s="9">
        <v>35.555078000000002</v>
      </c>
      <c r="F589" s="9">
        <v>21.37791</v>
      </c>
      <c r="G589" s="9">
        <v>85.818622000000005</v>
      </c>
      <c r="H589" s="9">
        <v>13.75</v>
      </c>
      <c r="I589" s="9">
        <v>54.05341</v>
      </c>
      <c r="L589" s="6">
        <f t="shared" si="131"/>
        <v>8.6497223724101805E-4</v>
      </c>
      <c r="M589" s="6">
        <f t="shared" si="132"/>
        <v>8856.3755647146663</v>
      </c>
      <c r="N589" s="6" t="s">
        <v>18</v>
      </c>
      <c r="O589" s="6">
        <f t="shared" si="133"/>
        <v>1.7242438759594108</v>
      </c>
      <c r="P589" s="9">
        <f t="shared" si="140"/>
        <v>-8301.814365124359</v>
      </c>
      <c r="Q589" s="9">
        <f t="shared" si="141"/>
        <v>52.452938612446985</v>
      </c>
      <c r="R589" s="6">
        <f t="shared" si="134"/>
        <v>0.54478862161027575</v>
      </c>
      <c r="S589" s="6">
        <f t="shared" si="135"/>
        <v>3.9599163602022553</v>
      </c>
      <c r="AH589" s="6">
        <f t="shared" si="136"/>
        <v>1.1094120500698373E-3</v>
      </c>
      <c r="AI589" s="6">
        <f t="shared" si="137"/>
        <v>2819.8371411191015</v>
      </c>
      <c r="AJ589" s="6"/>
      <c r="AK589" s="9">
        <f t="shared" si="142"/>
        <v>0.99821811544703931</v>
      </c>
      <c r="AL589" s="9">
        <f t="shared" si="143"/>
        <v>-3083.8113966744331</v>
      </c>
      <c r="AM589" s="9">
        <f t="shared" si="144"/>
        <v>29.001241708315206</v>
      </c>
      <c r="AN589" s="6">
        <f t="shared" si="138"/>
        <v>-1.7834739976593365E-3</v>
      </c>
      <c r="AO589" s="6">
        <f t="shared" si="139"/>
        <v>3.3673386465979402</v>
      </c>
      <c r="AY589" s="6">
        <v>448466.10399999999</v>
      </c>
      <c r="AZ589" s="6">
        <v>24.989681000000001</v>
      </c>
      <c r="BA589" s="6">
        <v>17.584316999999999</v>
      </c>
      <c r="BB589" s="6">
        <v>11.320605</v>
      </c>
      <c r="BC589" s="6">
        <v>0.33244000000000001</v>
      </c>
      <c r="BD589" s="6">
        <v>21.369477</v>
      </c>
      <c r="BE589" s="6">
        <v>85.784133999999995</v>
      </c>
      <c r="BF589" s="6">
        <v>17.5</v>
      </c>
      <c r="BG589" s="6">
        <v>54.726284999999997</v>
      </c>
    </row>
    <row r="590" spans="1:59" x14ac:dyDescent="0.25">
      <c r="A590" s="9">
        <v>446507.20329999999</v>
      </c>
      <c r="B590" s="9">
        <v>24.566613</v>
      </c>
      <c r="C590" s="9">
        <v>13.754542000000001</v>
      </c>
      <c r="D590" s="9">
        <v>-9.0303999999999995E-2</v>
      </c>
      <c r="E590" s="9">
        <v>35.612895000000002</v>
      </c>
      <c r="F590" s="9">
        <v>21.543904999999999</v>
      </c>
      <c r="G590" s="9">
        <v>85.819597999999999</v>
      </c>
      <c r="H590" s="9">
        <v>13.75</v>
      </c>
      <c r="I590" s="9">
        <v>54.013575000000003</v>
      </c>
      <c r="L590" s="6">
        <f t="shared" si="131"/>
        <v>8.6778773596902766E-4</v>
      </c>
      <c r="M590" s="6">
        <f t="shared" si="132"/>
        <v>8870.7771381277544</v>
      </c>
      <c r="N590" s="6" t="s">
        <v>18</v>
      </c>
      <c r="O590" s="6">
        <f t="shared" si="133"/>
        <v>1.7298563178743405</v>
      </c>
      <c r="P590" s="9">
        <f t="shared" si="140"/>
        <v>-8315.3141527256794</v>
      </c>
      <c r="Q590" s="9">
        <f t="shared" si="141"/>
        <v>52.538233645459023</v>
      </c>
      <c r="R590" s="6">
        <f t="shared" si="134"/>
        <v>0.54803835180874894</v>
      </c>
      <c r="S590" s="6">
        <f t="shared" si="135"/>
        <v>3.9615411644585095</v>
      </c>
      <c r="AH590" s="6">
        <f t="shared" si="136"/>
        <v>1.1079868875913045E-3</v>
      </c>
      <c r="AI590" s="6">
        <f t="shared" si="137"/>
        <v>2816.0118827538317</v>
      </c>
      <c r="AJ590" s="6"/>
      <c r="AK590" s="9">
        <f t="shared" si="142"/>
        <v>0.99693579387550302</v>
      </c>
      <c r="AL590" s="9">
        <f t="shared" si="143"/>
        <v>-3079.6280432565964</v>
      </c>
      <c r="AM590" s="9">
        <f t="shared" si="144"/>
        <v>28.961899988600173</v>
      </c>
      <c r="AN590" s="6">
        <f t="shared" si="138"/>
        <v>-3.0689104164884954E-3</v>
      </c>
      <c r="AO590" s="6">
        <f t="shared" si="139"/>
        <v>3.3659811727066145</v>
      </c>
      <c r="AY590" s="6">
        <v>448466.73310000001</v>
      </c>
      <c r="AZ590" s="6">
        <v>24.965502999999998</v>
      </c>
      <c r="BA590" s="6">
        <v>17.561727999999999</v>
      </c>
      <c r="BB590" s="6">
        <v>11.305248000000001</v>
      </c>
      <c r="BC590" s="6">
        <v>0.33227200000000001</v>
      </c>
      <c r="BD590" s="6">
        <v>21.283341</v>
      </c>
      <c r="BE590" s="6">
        <v>85.774333999999996</v>
      </c>
      <c r="BF590" s="6">
        <v>17.5</v>
      </c>
      <c r="BG590" s="6">
        <v>54.732394999999997</v>
      </c>
    </row>
    <row r="591" spans="1:59" x14ac:dyDescent="0.25">
      <c r="A591" s="9">
        <v>446507.55699999997</v>
      </c>
      <c r="B591" s="9">
        <v>24.668505</v>
      </c>
      <c r="C591" s="9">
        <v>13.767592</v>
      </c>
      <c r="D591" s="9">
        <v>-8.6279999999999996E-2</v>
      </c>
      <c r="E591" s="9">
        <v>35.638188999999997</v>
      </c>
      <c r="F591" s="9">
        <v>21.460609000000002</v>
      </c>
      <c r="G591" s="9">
        <v>85.819263000000007</v>
      </c>
      <c r="H591" s="9">
        <v>13.75</v>
      </c>
      <c r="I591" s="9">
        <v>53.999375000000001</v>
      </c>
      <c r="L591" s="6">
        <f t="shared" si="131"/>
        <v>8.686110734494319E-4</v>
      </c>
      <c r="M591" s="6">
        <f t="shared" si="132"/>
        <v>8877.0775929751289</v>
      </c>
      <c r="N591" s="6" t="s">
        <v>18</v>
      </c>
      <c r="O591" s="6">
        <f t="shared" si="133"/>
        <v>1.7314975666304429</v>
      </c>
      <c r="P591" s="9">
        <f t="shared" si="140"/>
        <v>-8321.2200909028215</v>
      </c>
      <c r="Q591" s="9">
        <f t="shared" si="141"/>
        <v>52.575548839346752</v>
      </c>
      <c r="R591" s="6">
        <f t="shared" si="134"/>
        <v>0.54898667950586832</v>
      </c>
      <c r="S591" s="6">
        <f t="shared" si="135"/>
        <v>3.9622511607039712</v>
      </c>
      <c r="AH591" s="6">
        <f t="shared" si="136"/>
        <v>1.1025754467967267E-3</v>
      </c>
      <c r="AI591" s="6">
        <f t="shared" si="137"/>
        <v>2810.9289744903881</v>
      </c>
      <c r="AJ591" s="6"/>
      <c r="AK591" s="9">
        <f t="shared" si="142"/>
        <v>0.99206672991367151</v>
      </c>
      <c r="AL591" s="9">
        <f t="shared" si="143"/>
        <v>-3074.0693071854639</v>
      </c>
      <c r="AM591" s="9">
        <f t="shared" si="144"/>
        <v>28.909623689029619</v>
      </c>
      <c r="AN591" s="6">
        <f t="shared" si="138"/>
        <v>-7.9649059015220233E-3</v>
      </c>
      <c r="AO591" s="6">
        <f t="shared" si="139"/>
        <v>3.3641745393067204</v>
      </c>
      <c r="AY591" s="6">
        <v>448468.55330000003</v>
      </c>
      <c r="AZ591" s="6">
        <v>24.967158999999999</v>
      </c>
      <c r="BA591" s="6">
        <v>17.475956</v>
      </c>
      <c r="BB591" s="6">
        <v>11.284841999999999</v>
      </c>
      <c r="BC591" s="6">
        <v>0.32715</v>
      </c>
      <c r="BD591" s="6">
        <v>21.426863999999998</v>
      </c>
      <c r="BE591" s="6">
        <v>85.777551000000003</v>
      </c>
      <c r="BF591" s="6">
        <v>17.5</v>
      </c>
      <c r="BG591" s="6">
        <v>54.808871000000003</v>
      </c>
    </row>
    <row r="592" spans="1:59" x14ac:dyDescent="0.25">
      <c r="A592" s="9">
        <v>446509.15299999999</v>
      </c>
      <c r="B592" s="9">
        <v>24.552213999999999</v>
      </c>
      <c r="C592" s="9">
        <v>13.801387999999999</v>
      </c>
      <c r="D592" s="9">
        <v>-7.5281000000000001E-2</v>
      </c>
      <c r="E592" s="9">
        <v>35.662851000000003</v>
      </c>
      <c r="F592" s="9">
        <v>21.492681000000001</v>
      </c>
      <c r="G592" s="9">
        <v>85.815414000000004</v>
      </c>
      <c r="H592" s="9">
        <v>13.75</v>
      </c>
      <c r="I592" s="9">
        <v>53.949145999999999</v>
      </c>
      <c r="L592" s="6">
        <f t="shared" si="131"/>
        <v>8.7074329670519784E-4</v>
      </c>
      <c r="M592" s="6">
        <f t="shared" si="132"/>
        <v>8883.2206236324382</v>
      </c>
      <c r="N592" s="6" t="s">
        <v>18</v>
      </c>
      <c r="O592" s="6">
        <f t="shared" si="133"/>
        <v>1.7357479607270898</v>
      </c>
      <c r="P592" s="9">
        <f t="shared" si="140"/>
        <v>-8326.9784623476171</v>
      </c>
      <c r="Q592" s="9">
        <f t="shared" si="141"/>
        <v>52.611931669727831</v>
      </c>
      <c r="R592" s="6">
        <f t="shared" si="134"/>
        <v>0.55143842178498725</v>
      </c>
      <c r="S592" s="6">
        <f t="shared" si="135"/>
        <v>3.9629429318473797</v>
      </c>
      <c r="AH592" s="6">
        <f t="shared" si="136"/>
        <v>1.1013210716407575E-3</v>
      </c>
      <c r="AI592" s="6">
        <f t="shared" si="137"/>
        <v>2813.2303069144773</v>
      </c>
      <c r="AJ592" s="6"/>
      <c r="AK592" s="9">
        <f t="shared" si="142"/>
        <v>0.99093807802623579</v>
      </c>
      <c r="AL592" s="9">
        <f t="shared" si="143"/>
        <v>-3076.5860749283434</v>
      </c>
      <c r="AM592" s="9">
        <f t="shared" si="144"/>
        <v>28.933292253752366</v>
      </c>
      <c r="AN592" s="6">
        <f t="shared" si="138"/>
        <v>-9.1032309371353454E-3</v>
      </c>
      <c r="AO592" s="6">
        <f t="shared" si="139"/>
        <v>3.3649929131960015</v>
      </c>
      <c r="AY592" s="6">
        <v>448468.91729999997</v>
      </c>
      <c r="AZ592" s="6">
        <v>25.004432999999999</v>
      </c>
      <c r="BA592" s="6">
        <v>17.456074000000001</v>
      </c>
      <c r="BB592" s="6">
        <v>11.294081</v>
      </c>
      <c r="BC592" s="6">
        <v>0.31804100000000002</v>
      </c>
      <c r="BD592" s="6">
        <v>21.393173000000001</v>
      </c>
      <c r="BE592" s="6">
        <v>85.774519999999995</v>
      </c>
      <c r="BF592" s="6">
        <v>17.5</v>
      </c>
      <c r="BG592" s="6">
        <v>54.833162000000002</v>
      </c>
    </row>
    <row r="593" spans="1:59" x14ac:dyDescent="0.25">
      <c r="A593" s="9">
        <v>446510.94099999999</v>
      </c>
      <c r="B593" s="9">
        <v>24.651153999999998</v>
      </c>
      <c r="C593" s="9">
        <v>13.825443999999999</v>
      </c>
      <c r="D593" s="9">
        <v>-6.1889E-2</v>
      </c>
      <c r="E593" s="9">
        <v>35.688630000000003</v>
      </c>
      <c r="F593" s="9">
        <v>21.436408</v>
      </c>
      <c r="G593" s="9">
        <v>85.819282000000001</v>
      </c>
      <c r="H593" s="9">
        <v>13.75</v>
      </c>
      <c r="I593" s="9">
        <v>53.890396000000003</v>
      </c>
      <c r="L593" s="6">
        <f t="shared" si="131"/>
        <v>8.7226101367290714E-4</v>
      </c>
      <c r="M593" s="6">
        <f t="shared" si="132"/>
        <v>8889.6418866003551</v>
      </c>
      <c r="N593" s="6" t="s">
        <v>18</v>
      </c>
      <c r="O593" s="6">
        <f t="shared" si="133"/>
        <v>1.7387733921505995</v>
      </c>
      <c r="P593" s="9">
        <f t="shared" si="140"/>
        <v>-8332.9976439823349</v>
      </c>
      <c r="Q593" s="9">
        <f t="shared" si="141"/>
        <v>52.649962364091387</v>
      </c>
      <c r="R593" s="6">
        <f t="shared" si="134"/>
        <v>0.55317991759455143</v>
      </c>
      <c r="S593" s="6">
        <f t="shared" si="135"/>
        <v>3.9636655237476566</v>
      </c>
      <c r="AH593" s="6">
        <f t="shared" si="136"/>
        <v>1.0967149873931038E-3</v>
      </c>
      <c r="AI593" s="6">
        <f t="shared" si="137"/>
        <v>2812.2421712151204</v>
      </c>
      <c r="AJ593" s="6"/>
      <c r="AK593" s="9">
        <f t="shared" si="142"/>
        <v>0.98679365149238518</v>
      </c>
      <c r="AL593" s="9">
        <f t="shared" si="143"/>
        <v>-3075.5054365869646</v>
      </c>
      <c r="AM593" s="9">
        <f t="shared" si="144"/>
        <v>28.923129552566621</v>
      </c>
      <c r="AN593" s="6">
        <f t="shared" si="138"/>
        <v>-1.3294327776505991E-2</v>
      </c>
      <c r="AO593" s="6">
        <f t="shared" si="139"/>
        <v>3.3646416055633139</v>
      </c>
      <c r="AY593" s="6">
        <v>448471.68</v>
      </c>
      <c r="AZ593" s="6">
        <v>24.932646999999999</v>
      </c>
      <c r="BA593" s="6">
        <v>17.383067</v>
      </c>
      <c r="BB593" s="6">
        <v>11.290114000000001</v>
      </c>
      <c r="BC593" s="6">
        <v>0.30418299999999998</v>
      </c>
      <c r="BD593" s="6">
        <v>21.428345</v>
      </c>
      <c r="BE593" s="6">
        <v>85.783734999999993</v>
      </c>
      <c r="BF593" s="6">
        <v>17.5</v>
      </c>
      <c r="BG593" s="6">
        <v>54.960757999999998</v>
      </c>
    </row>
    <row r="594" spans="1:59" x14ac:dyDescent="0.25">
      <c r="A594" s="9">
        <v>446511.23269999999</v>
      </c>
      <c r="B594" s="9">
        <v>24.721661999999998</v>
      </c>
      <c r="C594" s="9">
        <v>13.839509</v>
      </c>
      <c r="D594" s="9">
        <v>-6.0641E-2</v>
      </c>
      <c r="E594" s="9">
        <v>35.645826</v>
      </c>
      <c r="F594" s="9">
        <v>21.463433999999999</v>
      </c>
      <c r="G594" s="9">
        <v>85.822676000000001</v>
      </c>
      <c r="H594" s="9">
        <v>13.75</v>
      </c>
      <c r="I594" s="9">
        <v>53.868524000000001</v>
      </c>
      <c r="L594" s="6">
        <f t="shared" si="131"/>
        <v>8.7314838851289852E-4</v>
      </c>
      <c r="M594" s="6">
        <f t="shared" si="132"/>
        <v>8878.9798849680683</v>
      </c>
      <c r="N594" s="6" t="s">
        <v>18</v>
      </c>
      <c r="O594" s="6">
        <f t="shared" si="133"/>
        <v>1.7405422935877322</v>
      </c>
      <c r="P594" s="9">
        <f t="shared" si="140"/>
        <v>-8323.0032667492214</v>
      </c>
      <c r="Q594" s="9">
        <f t="shared" si="141"/>
        <v>52.58681539013827</v>
      </c>
      <c r="R594" s="6">
        <f t="shared" si="134"/>
        <v>0.55419672765107453</v>
      </c>
      <c r="S594" s="6">
        <f t="shared" si="135"/>
        <v>3.9624654303415396</v>
      </c>
      <c r="AH594" s="6">
        <f t="shared" si="136"/>
        <v>1.09611795731057E-3</v>
      </c>
      <c r="AI594" s="6">
        <f t="shared" si="137"/>
        <v>2811.03334274298</v>
      </c>
      <c r="AJ594" s="6"/>
      <c r="AK594" s="9">
        <f t="shared" si="142"/>
        <v>0.98625646042454462</v>
      </c>
      <c r="AL594" s="9">
        <f t="shared" si="143"/>
        <v>-3074.1834456944225</v>
      </c>
      <c r="AM594" s="9">
        <f t="shared" si="144"/>
        <v>28.910697087516343</v>
      </c>
      <c r="AN594" s="6">
        <f t="shared" si="138"/>
        <v>-1.3838856349672593E-2</v>
      </c>
      <c r="AO594" s="6">
        <f t="shared" si="139"/>
        <v>3.3642116680694958</v>
      </c>
      <c r="AY594" s="6">
        <v>448472.00400000002</v>
      </c>
      <c r="AZ594" s="6">
        <v>24.944825999999999</v>
      </c>
      <c r="BA594" s="6">
        <v>17.373604</v>
      </c>
      <c r="BB594" s="6">
        <v>11.285261</v>
      </c>
      <c r="BC594" s="6">
        <v>0.29667700000000002</v>
      </c>
      <c r="BD594" s="6">
        <v>21.477955000000001</v>
      </c>
      <c r="BE594" s="6">
        <v>85.784459999999996</v>
      </c>
      <c r="BF594" s="6">
        <v>17.5</v>
      </c>
      <c r="BG594" s="6">
        <v>54.983665999999999</v>
      </c>
    </row>
    <row r="595" spans="1:59" x14ac:dyDescent="0.25">
      <c r="A595" s="9">
        <v>446513.75</v>
      </c>
      <c r="B595" s="9">
        <v>24.695084000000001</v>
      </c>
      <c r="C595" s="9">
        <v>13.876255</v>
      </c>
      <c r="D595" s="9">
        <v>-1.7176E-2</v>
      </c>
      <c r="E595" s="9">
        <v>35.667489000000003</v>
      </c>
      <c r="F595" s="9">
        <v>21.491569999999999</v>
      </c>
      <c r="G595" s="9">
        <v>85.818706000000006</v>
      </c>
      <c r="H595" s="9">
        <v>13.75</v>
      </c>
      <c r="I595" s="9">
        <v>53.743949999999998</v>
      </c>
      <c r="L595" s="6">
        <f t="shared" ref="L595:L658" si="145">0.000063090994667*C595</f>
        <v>8.7546673020293217E-4</v>
      </c>
      <c r="M595" s="6">
        <f t="shared" ref="M595:M658" si="146">249.088908333*E595</f>
        <v>8884.3758979892864</v>
      </c>
      <c r="N595" s="6" t="s">
        <v>18</v>
      </c>
      <c r="O595" s="6">
        <f t="shared" ref="O595:O658" si="147">L595/(PI()*($AD$3^2)/4)</f>
        <v>1.7451636979395901</v>
      </c>
      <c r="P595" s="9">
        <f t="shared" si="140"/>
        <v>-8328.0613966903693</v>
      </c>
      <c r="Q595" s="9">
        <f t="shared" si="141"/>
        <v>52.618773919638926</v>
      </c>
      <c r="R595" s="6">
        <f t="shared" ref="R595:R658" si="148">LN(O595)</f>
        <v>0.5568483609620366</v>
      </c>
      <c r="S595" s="6">
        <f t="shared" ref="S595:S658" si="149">LN(Q595)</f>
        <v>3.9630729746876781</v>
      </c>
      <c r="AH595" s="6">
        <f t="shared" si="136"/>
        <v>1.0958165716290456E-3</v>
      </c>
      <c r="AI595" s="6">
        <f t="shared" si="137"/>
        <v>2806.7163828726607</v>
      </c>
      <c r="AJ595" s="6"/>
      <c r="AK595" s="9">
        <f t="shared" si="142"/>
        <v>0.9859852819683389</v>
      </c>
      <c r="AL595" s="9">
        <f t="shared" si="143"/>
        <v>-3069.462360971851</v>
      </c>
      <c r="AM595" s="9">
        <f t="shared" si="144"/>
        <v>28.866298354405629</v>
      </c>
      <c r="AN595" s="6">
        <f t="shared" si="138"/>
        <v>-1.411385150070883E-2</v>
      </c>
      <c r="AO595" s="6">
        <f t="shared" si="139"/>
        <v>3.3626747677336266</v>
      </c>
      <c r="AY595" s="6">
        <v>448473.62800000003</v>
      </c>
      <c r="AZ595" s="6">
        <v>24.960326999999999</v>
      </c>
      <c r="BA595" s="6">
        <v>17.368827</v>
      </c>
      <c r="BB595" s="6">
        <v>11.26793</v>
      </c>
      <c r="BC595" s="6">
        <v>0.27253699999999997</v>
      </c>
      <c r="BD595" s="6">
        <v>21.402564999999999</v>
      </c>
      <c r="BE595" s="6">
        <v>85.785111000000001</v>
      </c>
      <c r="BF595" s="6">
        <v>17.5</v>
      </c>
      <c r="BG595" s="6">
        <v>55.064126000000002</v>
      </c>
    </row>
    <row r="596" spans="1:59" x14ac:dyDescent="0.25">
      <c r="A596" s="9">
        <v>446514.68900000001</v>
      </c>
      <c r="B596" s="9">
        <v>24.557013999999999</v>
      </c>
      <c r="C596" s="9">
        <v>13.897277000000001</v>
      </c>
      <c r="D596" s="9">
        <v>-1.0638E-2</v>
      </c>
      <c r="E596" s="9">
        <v>35.685817</v>
      </c>
      <c r="F596" s="9">
        <v>21.431965000000002</v>
      </c>
      <c r="G596" s="9">
        <v>85.821968999999996</v>
      </c>
      <c r="H596" s="9">
        <v>13.75</v>
      </c>
      <c r="I596" s="9">
        <v>53.678396999999997</v>
      </c>
      <c r="L596" s="6">
        <f t="shared" si="145"/>
        <v>8.7679302909282185E-4</v>
      </c>
      <c r="M596" s="6">
        <f t="shared" si="146"/>
        <v>8888.9411995012142</v>
      </c>
      <c r="N596" s="6" t="s">
        <v>18</v>
      </c>
      <c r="O596" s="6">
        <f t="shared" si="147"/>
        <v>1.7478075547480796</v>
      </c>
      <c r="P596" s="9">
        <f t="shared" si="140"/>
        <v>-8332.3408319283972</v>
      </c>
      <c r="Q596" s="9">
        <f t="shared" si="141"/>
        <v>52.645812461331595</v>
      </c>
      <c r="R596" s="6">
        <f t="shared" si="148"/>
        <v>0.55836217663478338</v>
      </c>
      <c r="S596" s="6">
        <f t="shared" si="149"/>
        <v>3.9635867000195666</v>
      </c>
      <c r="AH596" s="6">
        <f t="shared" si="136"/>
        <v>1.0945203671436123E-3</v>
      </c>
      <c r="AI596" s="6">
        <f t="shared" si="137"/>
        <v>2795.9731782562585</v>
      </c>
      <c r="AJ596" s="6"/>
      <c r="AK596" s="9">
        <f t="shared" si="142"/>
        <v>0.98481899321331601</v>
      </c>
      <c r="AL596" s="9">
        <f t="shared" si="143"/>
        <v>-3057.7134495365908</v>
      </c>
      <c r="AM596" s="9">
        <f t="shared" si="144"/>
        <v>28.755807479149439</v>
      </c>
      <c r="AN596" s="6">
        <f t="shared" si="138"/>
        <v>-1.5297417931792434E-2</v>
      </c>
      <c r="AO596" s="6">
        <f t="shared" si="139"/>
        <v>3.358839746119016</v>
      </c>
      <c r="AY596" s="6">
        <v>448475.25400000002</v>
      </c>
      <c r="AZ596" s="6">
        <v>24.973793000000001</v>
      </c>
      <c r="BA596" s="6">
        <v>17.348282000000001</v>
      </c>
      <c r="BB596" s="6">
        <v>11.2248</v>
      </c>
      <c r="BC596" s="6">
        <v>0.25091200000000002</v>
      </c>
      <c r="BD596" s="6">
        <v>21.337264999999999</v>
      </c>
      <c r="BE596" s="6">
        <v>85.775794000000005</v>
      </c>
      <c r="BF596" s="6">
        <v>17.5</v>
      </c>
      <c r="BG596" s="6">
        <v>55.156593000000001</v>
      </c>
    </row>
    <row r="597" spans="1:59" x14ac:dyDescent="0.25">
      <c r="A597" s="9">
        <v>446516.08230000001</v>
      </c>
      <c r="B597" s="9">
        <v>24.588764000000001</v>
      </c>
      <c r="C597" s="9">
        <v>13.891728000000001</v>
      </c>
      <c r="D597" s="9">
        <v>2.111E-2</v>
      </c>
      <c r="E597" s="9">
        <v>35.681924000000002</v>
      </c>
      <c r="F597" s="9">
        <v>21.312374999999999</v>
      </c>
      <c r="G597" s="9">
        <v>85.820127999999997</v>
      </c>
      <c r="H597" s="9">
        <v>13.75</v>
      </c>
      <c r="I597" s="9">
        <v>53.616613000000001</v>
      </c>
      <c r="L597" s="6">
        <f t="shared" si="145"/>
        <v>8.7644293716341464E-4</v>
      </c>
      <c r="M597" s="6">
        <f t="shared" si="146"/>
        <v>8887.9714963810729</v>
      </c>
      <c r="N597" s="6" t="s">
        <v>18</v>
      </c>
      <c r="O597" s="6">
        <f t="shared" si="147"/>
        <v>1.7471096781697184</v>
      </c>
      <c r="P597" s="9">
        <f t="shared" si="140"/>
        <v>-8331.4318488761473</v>
      </c>
      <c r="Q597" s="9">
        <f t="shared" si="141"/>
        <v>52.640069279161722</v>
      </c>
      <c r="R597" s="6">
        <f t="shared" si="148"/>
        <v>0.55796281004546122</v>
      </c>
      <c r="S597" s="6">
        <f t="shared" si="149"/>
        <v>3.9634776031096934</v>
      </c>
      <c r="AH597" s="6">
        <f t="shared" si="136"/>
        <v>1.0937007520318933E-3</v>
      </c>
      <c r="AI597" s="6">
        <f t="shared" si="137"/>
        <v>2792.2869115018384</v>
      </c>
      <c r="AJ597" s="6"/>
      <c r="AK597" s="9">
        <f t="shared" si="142"/>
        <v>0.9840815263251923</v>
      </c>
      <c r="AL597" s="9">
        <f t="shared" si="143"/>
        <v>-3053.6820991927366</v>
      </c>
      <c r="AM597" s="9">
        <f t="shared" si="144"/>
        <v>28.717895249543215</v>
      </c>
      <c r="AN597" s="6">
        <f t="shared" si="138"/>
        <v>-1.6046533405421167E-2</v>
      </c>
      <c r="AO597" s="6">
        <f t="shared" si="139"/>
        <v>3.3575204563114975</v>
      </c>
      <c r="AY597" s="6">
        <v>448476.60210000002</v>
      </c>
      <c r="AZ597" s="6">
        <v>25.017150999999998</v>
      </c>
      <c r="BA597" s="6">
        <v>17.335291000000002</v>
      </c>
      <c r="BB597" s="6">
        <v>11.210001</v>
      </c>
      <c r="BC597" s="6">
        <v>0.244728</v>
      </c>
      <c r="BD597" s="6">
        <v>21.500167999999999</v>
      </c>
      <c r="BE597" s="6">
        <v>85.779707999999999</v>
      </c>
      <c r="BF597" s="6">
        <v>17.5</v>
      </c>
      <c r="BG597" s="6">
        <v>55.240144999999998</v>
      </c>
    </row>
    <row r="598" spans="1:59" x14ac:dyDescent="0.25">
      <c r="A598" s="9">
        <v>446516.47210000001</v>
      </c>
      <c r="B598" s="9">
        <v>24.582488000000001</v>
      </c>
      <c r="C598" s="9">
        <v>13.886188000000001</v>
      </c>
      <c r="D598" s="9">
        <v>2.6726E-2</v>
      </c>
      <c r="E598" s="9">
        <v>35.667265</v>
      </c>
      <c r="F598" s="9">
        <v>21.335701</v>
      </c>
      <c r="G598" s="9">
        <v>85.818678000000006</v>
      </c>
      <c r="H598" s="9">
        <v>13.75</v>
      </c>
      <c r="I598" s="9">
        <v>53.603969999999997</v>
      </c>
      <c r="L598" s="6">
        <f t="shared" si="145"/>
        <v>8.7609341305295945E-4</v>
      </c>
      <c r="M598" s="6">
        <f t="shared" si="146"/>
        <v>8884.3201020738197</v>
      </c>
      <c r="N598" s="6" t="s">
        <v>18</v>
      </c>
      <c r="O598" s="6">
        <f t="shared" si="147"/>
        <v>1.7464129334870511</v>
      </c>
      <c r="P598" s="9">
        <f t="shared" si="140"/>
        <v>-8328.0090945573866</v>
      </c>
      <c r="Q598" s="9">
        <f t="shared" si="141"/>
        <v>52.618443461687207</v>
      </c>
      <c r="R598" s="6">
        <f t="shared" si="148"/>
        <v>0.55756393202498966</v>
      </c>
      <c r="S598" s="6">
        <f t="shared" si="149"/>
        <v>3.9630666944389232</v>
      </c>
      <c r="AH598" s="6">
        <f t="shared" si="136"/>
        <v>1.0937076289503119E-3</v>
      </c>
      <c r="AI598" s="6">
        <f t="shared" si="137"/>
        <v>2792.4679991381963</v>
      </c>
      <c r="AJ598" s="6"/>
      <c r="AK598" s="9">
        <f t="shared" si="142"/>
        <v>0.9840877139851727</v>
      </c>
      <c r="AL598" s="9">
        <f t="shared" si="143"/>
        <v>-3053.8801390400222</v>
      </c>
      <c r="AM598" s="9">
        <f t="shared" si="144"/>
        <v>28.719757685581033</v>
      </c>
      <c r="AN598" s="6">
        <f t="shared" si="138"/>
        <v>-1.6040245673803698E-2</v>
      </c>
      <c r="AO598" s="6">
        <f t="shared" si="139"/>
        <v>3.357585307012851</v>
      </c>
      <c r="AY598" s="6">
        <v>448476.94709999999</v>
      </c>
      <c r="AZ598" s="6">
        <v>24.957733999999999</v>
      </c>
      <c r="BA598" s="6">
        <v>17.3354</v>
      </c>
      <c r="BB598" s="6">
        <v>11.210728</v>
      </c>
      <c r="BC598" s="6">
        <v>0.24521200000000001</v>
      </c>
      <c r="BD598" s="6">
        <v>21.400948</v>
      </c>
      <c r="BE598" s="6">
        <v>85.778852999999998</v>
      </c>
      <c r="BF598" s="6">
        <v>17.5</v>
      </c>
      <c r="BG598" s="6">
        <v>55.259053000000002</v>
      </c>
    </row>
    <row r="599" spans="1:59" x14ac:dyDescent="0.25">
      <c r="A599" s="9">
        <v>446518.40600000002</v>
      </c>
      <c r="B599" s="9">
        <v>24.611653</v>
      </c>
      <c r="C599" s="9">
        <v>13.869826</v>
      </c>
      <c r="D599" s="9">
        <v>2.5246000000000001E-2</v>
      </c>
      <c r="E599" s="9">
        <v>35.580297999999999</v>
      </c>
      <c r="F599" s="9">
        <v>21.398644000000001</v>
      </c>
      <c r="G599" s="9">
        <v>85.817385000000002</v>
      </c>
      <c r="H599" s="9">
        <v>13.75</v>
      </c>
      <c r="I599" s="9">
        <v>53.53313</v>
      </c>
      <c r="L599" s="6">
        <f t="shared" si="145"/>
        <v>8.7506111819821803E-4</v>
      </c>
      <c r="M599" s="6">
        <f t="shared" si="146"/>
        <v>8862.657586982823</v>
      </c>
      <c r="N599" s="6" t="s">
        <v>18</v>
      </c>
      <c r="O599" s="6">
        <f t="shared" si="147"/>
        <v>1.7443551471156067</v>
      </c>
      <c r="P599" s="9">
        <f t="shared" si="140"/>
        <v>-8307.7030249182826</v>
      </c>
      <c r="Q599" s="9">
        <f t="shared" si="141"/>
        <v>52.490144637189943</v>
      </c>
      <c r="R599" s="6">
        <f t="shared" si="148"/>
        <v>0.55638494415625017</v>
      </c>
      <c r="S599" s="6">
        <f t="shared" si="149"/>
        <v>3.9606254307793667</v>
      </c>
      <c r="AH599" s="6">
        <f t="shared" si="136"/>
        <v>1.0959407977975449E-3</v>
      </c>
      <c r="AI599" s="6">
        <f t="shared" si="137"/>
        <v>2795.0707291413682</v>
      </c>
      <c r="AJ599" s="6"/>
      <c r="AK599" s="9">
        <f t="shared" si="142"/>
        <v>0.98609705722064556</v>
      </c>
      <c r="AL599" s="9">
        <f t="shared" si="143"/>
        <v>-3056.7265191834736</v>
      </c>
      <c r="AM599" s="9">
        <f t="shared" si="144"/>
        <v>28.746526040683101</v>
      </c>
      <c r="AN599" s="6">
        <f t="shared" si="138"/>
        <v>-1.4000493908883008E-2</v>
      </c>
      <c r="AO599" s="6">
        <f t="shared" si="139"/>
        <v>3.3585169265748758</v>
      </c>
      <c r="AY599" s="6">
        <v>448478.038</v>
      </c>
      <c r="AZ599" s="6">
        <v>24.964746000000002</v>
      </c>
      <c r="BA599" s="6">
        <v>17.370795999999999</v>
      </c>
      <c r="BB599" s="6">
        <v>11.221177000000001</v>
      </c>
      <c r="BC599" s="6">
        <v>0.23468800000000001</v>
      </c>
      <c r="BD599" s="6">
        <v>21.527563000000001</v>
      </c>
      <c r="BE599" s="6">
        <v>85.776927999999998</v>
      </c>
      <c r="BF599" s="6">
        <v>17.5</v>
      </c>
      <c r="BG599" s="6">
        <v>55.280605999999999</v>
      </c>
    </row>
    <row r="600" spans="1:59" x14ac:dyDescent="0.25">
      <c r="A600" s="9">
        <v>446519.87300000002</v>
      </c>
      <c r="B600" s="9">
        <v>24.561622</v>
      </c>
      <c r="C600" s="9">
        <v>13.830968</v>
      </c>
      <c r="D600" s="9">
        <v>1.6341999999999999E-2</v>
      </c>
      <c r="E600" s="9">
        <v>35.577075999999998</v>
      </c>
      <c r="F600" s="9">
        <v>21.317188000000002</v>
      </c>
      <c r="G600" s="9">
        <v>85.824916999999999</v>
      </c>
      <c r="H600" s="9">
        <v>13.75</v>
      </c>
      <c r="I600" s="9">
        <v>53.523271000000001</v>
      </c>
      <c r="L600" s="6">
        <f t="shared" si="145"/>
        <v>8.7260952832744776E-4</v>
      </c>
      <c r="M600" s="6">
        <f t="shared" si="146"/>
        <v>8861.8550225201743</v>
      </c>
      <c r="N600" s="6" t="s">
        <v>18</v>
      </c>
      <c r="O600" s="6">
        <f t="shared" si="147"/>
        <v>1.7394681245742556</v>
      </c>
      <c r="P600" s="9">
        <f t="shared" si="140"/>
        <v>-8306.9507147733166</v>
      </c>
      <c r="Q600" s="9">
        <f t="shared" si="141"/>
        <v>52.485391353616507</v>
      </c>
      <c r="R600" s="6">
        <f t="shared" si="148"/>
        <v>0.55357939096611253</v>
      </c>
      <c r="S600" s="6">
        <f t="shared" si="149"/>
        <v>3.9605348709449859</v>
      </c>
      <c r="AH600" s="6">
        <f t="shared" si="136"/>
        <v>1.096293034820771E-3</v>
      </c>
      <c r="AI600" s="6">
        <f t="shared" si="137"/>
        <v>2794.8804252154018</v>
      </c>
      <c r="AJ600" s="6"/>
      <c r="AK600" s="9">
        <f t="shared" si="142"/>
        <v>0.98641399030019272</v>
      </c>
      <c r="AL600" s="9">
        <f t="shared" si="143"/>
        <v>-3056.5184002793108</v>
      </c>
      <c r="AM600" s="9">
        <f t="shared" si="144"/>
        <v>28.744568817666739</v>
      </c>
      <c r="AN600" s="6">
        <f t="shared" si="138"/>
        <v>-1.3679144040984558E-2</v>
      </c>
      <c r="AO600" s="6">
        <f t="shared" si="139"/>
        <v>3.358448838707635</v>
      </c>
      <c r="AY600" s="6">
        <v>448478.64319999999</v>
      </c>
      <c r="AZ600" s="6">
        <v>25.006080000000001</v>
      </c>
      <c r="BA600" s="6">
        <v>17.376379</v>
      </c>
      <c r="BB600" s="6">
        <v>11.220413000000001</v>
      </c>
      <c r="BC600" s="6">
        <v>0.23750099999999999</v>
      </c>
      <c r="BD600" s="6">
        <v>21.423162000000001</v>
      </c>
      <c r="BE600" s="6">
        <v>85.776658999999995</v>
      </c>
      <c r="BF600" s="6">
        <v>17.5</v>
      </c>
      <c r="BG600" s="6">
        <v>55.300297999999998</v>
      </c>
    </row>
    <row r="601" spans="1:59" x14ac:dyDescent="0.25">
      <c r="A601" s="9">
        <v>446521.18400000001</v>
      </c>
      <c r="B601" s="9">
        <v>24.612570000000002</v>
      </c>
      <c r="C601" s="9">
        <v>13.834002</v>
      </c>
      <c r="D601" s="9">
        <v>7.2989999999999999E-3</v>
      </c>
      <c r="E601" s="9">
        <v>35.590877999999996</v>
      </c>
      <c r="F601" s="9">
        <v>21.379390999999998</v>
      </c>
      <c r="G601" s="9">
        <v>85.820787999999993</v>
      </c>
      <c r="H601" s="9">
        <v>13.75</v>
      </c>
      <c r="I601" s="9">
        <v>53.483583000000003</v>
      </c>
      <c r="L601" s="6">
        <f t="shared" si="145"/>
        <v>8.7280094640526738E-4</v>
      </c>
      <c r="M601" s="6">
        <f t="shared" si="146"/>
        <v>8865.2929476329864</v>
      </c>
      <c r="N601" s="6" t="s">
        <v>18</v>
      </c>
      <c r="O601" s="6">
        <f t="shared" si="147"/>
        <v>1.7398496991892758</v>
      </c>
      <c r="P601" s="9">
        <f t="shared" si="140"/>
        <v>-8310.1733667350836</v>
      </c>
      <c r="Q601" s="9">
        <f t="shared" si="141"/>
        <v>52.50575287437394</v>
      </c>
      <c r="R601" s="6">
        <f t="shared" si="148"/>
        <v>0.55379872971921162</v>
      </c>
      <c r="S601" s="6">
        <f t="shared" si="149"/>
        <v>3.96092274215379</v>
      </c>
      <c r="AH601" s="6">
        <f t="shared" si="136"/>
        <v>1.1003369152149469E-3</v>
      </c>
      <c r="AI601" s="6">
        <f t="shared" si="137"/>
        <v>2787.9373209845276</v>
      </c>
      <c r="AJ601" s="6"/>
      <c r="AK601" s="9">
        <f t="shared" si="142"/>
        <v>0.99005256143876419</v>
      </c>
      <c r="AL601" s="9">
        <f t="shared" si="143"/>
        <v>-3048.9253291606819</v>
      </c>
      <c r="AM601" s="9">
        <f t="shared" si="144"/>
        <v>28.673160919292261</v>
      </c>
      <c r="AN601" s="6">
        <f t="shared" si="138"/>
        <v>-9.99724490046296E-3</v>
      </c>
      <c r="AO601" s="6">
        <f t="shared" si="139"/>
        <v>3.3559615256244917</v>
      </c>
      <c r="AY601" s="6">
        <v>448480.77510000003</v>
      </c>
      <c r="AZ601" s="6">
        <v>25.007556000000001</v>
      </c>
      <c r="BA601" s="6">
        <v>17.440474999999999</v>
      </c>
      <c r="BB601" s="6">
        <v>11.192539</v>
      </c>
      <c r="BC601" s="6">
        <v>0.23902799999999999</v>
      </c>
      <c r="BD601" s="6">
        <v>21.388359999999999</v>
      </c>
      <c r="BE601" s="6">
        <v>85.778480999999999</v>
      </c>
      <c r="BF601" s="6">
        <v>17.5</v>
      </c>
      <c r="BG601" s="6">
        <v>55.303058</v>
      </c>
    </row>
    <row r="602" spans="1:59" x14ac:dyDescent="0.25">
      <c r="A602" s="9">
        <v>446522.13740000001</v>
      </c>
      <c r="B602" s="9">
        <v>24.553868999999999</v>
      </c>
      <c r="C602" s="9">
        <v>13.839048</v>
      </c>
      <c r="D602" s="9">
        <v>4.3E-3</v>
      </c>
      <c r="E602" s="9">
        <v>35.565080000000002</v>
      </c>
      <c r="F602" s="9">
        <v>21.401741999999999</v>
      </c>
      <c r="G602" s="9">
        <v>85.823251999999997</v>
      </c>
      <c r="H602" s="9">
        <v>13.75</v>
      </c>
      <c r="I602" s="9">
        <v>53.453254999999999</v>
      </c>
      <c r="L602" s="6">
        <f t="shared" si="145"/>
        <v>8.7311930356435703E-4</v>
      </c>
      <c r="M602" s="6">
        <f t="shared" si="146"/>
        <v>8858.8669519758132</v>
      </c>
      <c r="N602" s="6" t="s">
        <v>18</v>
      </c>
      <c r="O602" s="6">
        <f t="shared" si="147"/>
        <v>1.7404843153749687</v>
      </c>
      <c r="P602" s="9">
        <f t="shared" si="140"/>
        <v>-8304.1497487587294</v>
      </c>
      <c r="Q602" s="9">
        <f t="shared" si="141"/>
        <v>52.467694150094843</v>
      </c>
      <c r="R602" s="6">
        <f t="shared" si="148"/>
        <v>0.55416341666596491</v>
      </c>
      <c r="S602" s="6">
        <f t="shared" si="149"/>
        <v>3.9601976306703537</v>
      </c>
      <c r="AH602" s="6">
        <f t="shared" si="136"/>
        <v>1.101228517151581E-3</v>
      </c>
      <c r="AI602" s="6">
        <f t="shared" si="137"/>
        <v>2789.1807728149256</v>
      </c>
      <c r="AJ602" s="6"/>
      <c r="AK602" s="9">
        <f t="shared" si="142"/>
        <v>0.99085480007035265</v>
      </c>
      <c r="AL602" s="9">
        <f t="shared" si="143"/>
        <v>-3050.2851846182475</v>
      </c>
      <c r="AM602" s="9">
        <f t="shared" si="144"/>
        <v>28.685949475964616</v>
      </c>
      <c r="AN602" s="6">
        <f t="shared" si="138"/>
        <v>-9.187273984067823E-3</v>
      </c>
      <c r="AO602" s="6">
        <f t="shared" si="139"/>
        <v>3.3564074375919586</v>
      </c>
      <c r="AY602" s="6">
        <v>448481.11599999998</v>
      </c>
      <c r="AZ602" s="6">
        <v>25.028770999999999</v>
      </c>
      <c r="BA602" s="6">
        <v>17.454606999999999</v>
      </c>
      <c r="BB602" s="6">
        <v>11.197531</v>
      </c>
      <c r="BC602" s="6">
        <v>0.23446500000000001</v>
      </c>
      <c r="BD602" s="6">
        <v>21.415621999999999</v>
      </c>
      <c r="BE602" s="6">
        <v>85.776110000000003</v>
      </c>
      <c r="BF602" s="6">
        <v>17.5</v>
      </c>
      <c r="BG602" s="6">
        <v>55.294834000000002</v>
      </c>
    </row>
    <row r="603" spans="1:59" x14ac:dyDescent="0.25">
      <c r="A603" s="9">
        <v>17136.010699999999</v>
      </c>
      <c r="B603" s="9">
        <v>22.311883000000002</v>
      </c>
      <c r="C603" s="9">
        <v>14.608414</v>
      </c>
      <c r="D603" s="9">
        <v>-6.3825999999999994E-2</v>
      </c>
      <c r="E603" s="9">
        <v>37.722544999999997</v>
      </c>
      <c r="F603" s="9">
        <v>21.826516000000002</v>
      </c>
      <c r="G603" s="9">
        <v>86.077179999999998</v>
      </c>
      <c r="H603" s="9">
        <v>14.5</v>
      </c>
      <c r="I603" s="9">
        <v>57.779544000000001</v>
      </c>
      <c r="L603" s="6">
        <f t="shared" si="145"/>
        <v>9.2165936976732821E-4</v>
      </c>
      <c r="M603" s="6">
        <f t="shared" si="146"/>
        <v>9396.2675535924664</v>
      </c>
      <c r="N603" s="6" t="s">
        <v>18</v>
      </c>
      <c r="O603" s="6">
        <f t="shared" si="147"/>
        <v>1.8372445445311059</v>
      </c>
      <c r="P603" s="9">
        <f t="shared" si="140"/>
        <v>-8807.899844012436</v>
      </c>
      <c r="Q603" s="9">
        <f t="shared" si="141"/>
        <v>55.650513189431571</v>
      </c>
      <c r="R603" s="6">
        <f t="shared" si="148"/>
        <v>0.60826691905577601</v>
      </c>
      <c r="S603" s="6">
        <f t="shared" si="149"/>
        <v>4.0190912994118566</v>
      </c>
      <c r="AH603" s="6">
        <f t="shared" si="136"/>
        <v>1.2083769628504618E-3</v>
      </c>
      <c r="AI603" s="6">
        <f t="shared" si="137"/>
        <v>2985.2914594123968</v>
      </c>
      <c r="AJ603" s="6"/>
      <c r="AK603" s="9">
        <f t="shared" si="142"/>
        <v>1.0872639922473111</v>
      </c>
      <c r="AL603" s="9">
        <f t="shared" si="143"/>
        <v>-3264.7544394273805</v>
      </c>
      <c r="AM603" s="9">
        <f t="shared" si="144"/>
        <v>30.702893412428889</v>
      </c>
      <c r="AN603" s="6">
        <f t="shared" si="138"/>
        <v>8.3664441805590933E-2</v>
      </c>
      <c r="AO603" s="6">
        <f t="shared" si="139"/>
        <v>3.4243568981139445</v>
      </c>
      <c r="AY603" s="6">
        <v>449690.1827</v>
      </c>
      <c r="AZ603" s="6">
        <v>25.582916000000001</v>
      </c>
      <c r="BA603" s="6">
        <v>19.152923000000001</v>
      </c>
      <c r="BB603" s="6">
        <v>11.984843</v>
      </c>
      <c r="BC603" s="6">
        <v>0.26897900000000002</v>
      </c>
      <c r="BD603" s="6">
        <v>21.535734000000001</v>
      </c>
      <c r="BE603" s="6">
        <v>85.759112999999999</v>
      </c>
      <c r="BF603" s="6">
        <v>19</v>
      </c>
      <c r="BG603" s="6">
        <v>60.449660999999999</v>
      </c>
    </row>
    <row r="604" spans="1:59" x14ac:dyDescent="0.25">
      <c r="A604" s="9">
        <v>17136.61506</v>
      </c>
      <c r="B604" s="9">
        <v>22.192941000000001</v>
      </c>
      <c r="C604" s="9">
        <v>14.589245</v>
      </c>
      <c r="D604" s="9">
        <v>-6.3173999999999994E-2</v>
      </c>
      <c r="E604" s="9">
        <v>37.702168</v>
      </c>
      <c r="F604" s="9">
        <v>21.768929</v>
      </c>
      <c r="G604" s="9">
        <v>86.074279000000004</v>
      </c>
      <c r="H604" s="9">
        <v>14.5</v>
      </c>
      <c r="I604" s="9">
        <v>57.779021</v>
      </c>
      <c r="L604" s="6">
        <f t="shared" si="145"/>
        <v>9.2044997849055643E-4</v>
      </c>
      <c r="M604" s="6">
        <f t="shared" si="146"/>
        <v>9391.1918689073664</v>
      </c>
      <c r="N604" s="6" t="s">
        <v>18</v>
      </c>
      <c r="O604" s="6">
        <f t="shared" si="147"/>
        <v>1.834833732469364</v>
      </c>
      <c r="P604" s="9">
        <f t="shared" si="140"/>
        <v>-8803.1419843526128</v>
      </c>
      <c r="Q604" s="9">
        <f t="shared" si="141"/>
        <v>55.620451842635894</v>
      </c>
      <c r="R604" s="6">
        <f t="shared" si="148"/>
        <v>0.60695386839276844</v>
      </c>
      <c r="S604" s="6">
        <f t="shared" si="149"/>
        <v>4.0185509725167243</v>
      </c>
      <c r="AH604" s="6">
        <f t="shared" si="136"/>
        <v>1.2071918616066368E-3</v>
      </c>
      <c r="AI604" s="6">
        <f t="shared" si="137"/>
        <v>2984.17329930289</v>
      </c>
      <c r="AJ604" s="6"/>
      <c r="AK604" s="9">
        <f t="shared" si="142"/>
        <v>1.0861976710998613</v>
      </c>
      <c r="AL604" s="9">
        <f t="shared" si="143"/>
        <v>-3263.5316046619532</v>
      </c>
      <c r="AM604" s="9">
        <f t="shared" si="144"/>
        <v>30.691393446302641</v>
      </c>
      <c r="AN604" s="6">
        <f t="shared" si="138"/>
        <v>8.2683222535901754E-2</v>
      </c>
      <c r="AO604" s="6">
        <f t="shared" si="139"/>
        <v>3.4239822715208477</v>
      </c>
      <c r="AY604" s="6">
        <v>449690.77600000001</v>
      </c>
      <c r="AZ604" s="6">
        <v>25.702967999999998</v>
      </c>
      <c r="BA604" s="6">
        <v>19.134139000000001</v>
      </c>
      <c r="BB604" s="6">
        <v>11.980354</v>
      </c>
      <c r="BC604" s="6">
        <v>0.27410200000000001</v>
      </c>
      <c r="BD604" s="6">
        <v>21.581032</v>
      </c>
      <c r="BE604" s="6">
        <v>85.758172999999999</v>
      </c>
      <c r="BF604" s="6">
        <v>19</v>
      </c>
      <c r="BG604" s="6">
        <v>60.440159000000001</v>
      </c>
    </row>
    <row r="605" spans="1:59" x14ac:dyDescent="0.25">
      <c r="A605" s="9">
        <v>17137.83598</v>
      </c>
      <c r="B605" s="9">
        <v>22.309479</v>
      </c>
      <c r="C605" s="9">
        <v>14.56772</v>
      </c>
      <c r="D605" s="9">
        <v>-5.4681E-2</v>
      </c>
      <c r="E605" s="9">
        <v>37.688738000000001</v>
      </c>
      <c r="F605" s="9">
        <v>21.784844</v>
      </c>
      <c r="G605" s="9">
        <v>86.076993999999999</v>
      </c>
      <c r="H605" s="9">
        <v>14.5</v>
      </c>
      <c r="I605" s="9">
        <v>57.767743000000003</v>
      </c>
      <c r="L605" s="6">
        <f t="shared" si="145"/>
        <v>9.1909194483034929E-4</v>
      </c>
      <c r="M605" s="6">
        <f t="shared" si="146"/>
        <v>9387.846604868455</v>
      </c>
      <c r="N605" s="6" t="s">
        <v>18</v>
      </c>
      <c r="O605" s="6">
        <f t="shared" si="147"/>
        <v>1.8321266152682063</v>
      </c>
      <c r="P605" s="9">
        <f t="shared" si="140"/>
        <v>-8800.0061912902656</v>
      </c>
      <c r="Q605" s="9">
        <f t="shared" si="141"/>
        <v>55.600639118119723</v>
      </c>
      <c r="R605" s="6">
        <f t="shared" si="148"/>
        <v>0.60547737700140281</v>
      </c>
      <c r="S605" s="6">
        <f t="shared" si="149"/>
        <v>4.0181946961206814</v>
      </c>
      <c r="AH605" s="6">
        <f t="shared" si="136"/>
        <v>1.206425621476406E-3</v>
      </c>
      <c r="AI605" s="6">
        <f t="shared" si="137"/>
        <v>2968.7626667221439</v>
      </c>
      <c r="AJ605" s="6"/>
      <c r="AK605" s="9">
        <f t="shared" si="142"/>
        <v>1.085508229535989</v>
      </c>
      <c r="AL605" s="9">
        <f t="shared" si="143"/>
        <v>-3246.6783319358528</v>
      </c>
      <c r="AM605" s="9">
        <f t="shared" si="144"/>
        <v>30.532899370940939</v>
      </c>
      <c r="AN605" s="6">
        <f t="shared" si="138"/>
        <v>8.2048291639566243E-2</v>
      </c>
      <c r="AO605" s="6">
        <f t="shared" si="139"/>
        <v>3.418804770168864</v>
      </c>
      <c r="AY605" s="6">
        <v>449692.90700000001</v>
      </c>
      <c r="AZ605" s="6">
        <v>25.539389</v>
      </c>
      <c r="BA605" s="6">
        <v>19.121994000000001</v>
      </c>
      <c r="BB605" s="6">
        <v>11.918486</v>
      </c>
      <c r="BC605" s="6">
        <v>0.25594099999999997</v>
      </c>
      <c r="BD605" s="6">
        <v>21.472058000000001</v>
      </c>
      <c r="BE605" s="6">
        <v>85.758211000000003</v>
      </c>
      <c r="BF605" s="6">
        <v>19</v>
      </c>
      <c r="BG605" s="6">
        <v>60.362949999999998</v>
      </c>
    </row>
    <row r="606" spans="1:59" x14ac:dyDescent="0.25">
      <c r="A606" s="9">
        <v>17138.362059999999</v>
      </c>
      <c r="B606" s="9">
        <v>22.284693000000001</v>
      </c>
      <c r="C606" s="9">
        <v>14.562849999999999</v>
      </c>
      <c r="D606" s="9">
        <v>-5.7624000000000002E-2</v>
      </c>
      <c r="E606" s="9">
        <v>37.658377000000002</v>
      </c>
      <c r="F606" s="9">
        <v>21.751314000000001</v>
      </c>
      <c r="G606" s="9">
        <v>86.077413000000007</v>
      </c>
      <c r="H606" s="9">
        <v>14.5</v>
      </c>
      <c r="I606" s="9">
        <v>57.761274999999998</v>
      </c>
      <c r="L606" s="6">
        <f t="shared" si="145"/>
        <v>9.1878469168632092E-4</v>
      </c>
      <c r="M606" s="6">
        <f t="shared" si="146"/>
        <v>9380.2840165225571</v>
      </c>
      <c r="N606" s="6" t="s">
        <v>18</v>
      </c>
      <c r="O606" s="6">
        <f t="shared" si="147"/>
        <v>1.8315141339316376</v>
      </c>
      <c r="P606" s="9">
        <f t="shared" si="140"/>
        <v>-8792.9171508460422</v>
      </c>
      <c r="Q606" s="9">
        <f t="shared" si="141"/>
        <v>55.555848788333009</v>
      </c>
      <c r="R606" s="6">
        <f t="shared" si="148"/>
        <v>0.60514302034134637</v>
      </c>
      <c r="S606" s="6">
        <f t="shared" si="149"/>
        <v>4.0173887992620365</v>
      </c>
      <c r="AH606" s="6">
        <f t="shared" si="136"/>
        <v>1.205979820508089E-3</v>
      </c>
      <c r="AI606" s="6">
        <f t="shared" si="137"/>
        <v>2964.5059863676411</v>
      </c>
      <c r="AJ606" s="6"/>
      <c r="AK606" s="9">
        <f t="shared" si="142"/>
        <v>1.0851071102201948</v>
      </c>
      <c r="AL606" s="9">
        <f t="shared" si="143"/>
        <v>-3242.0231696933956</v>
      </c>
      <c r="AM606" s="9">
        <f t="shared" si="144"/>
        <v>30.489120595906087</v>
      </c>
      <c r="AN606" s="6">
        <f t="shared" si="138"/>
        <v>8.1678701216967214E-2</v>
      </c>
      <c r="AO606" s="6">
        <f t="shared" si="139"/>
        <v>3.4173699182065849</v>
      </c>
      <c r="AY606" s="6">
        <v>449694.18300000002</v>
      </c>
      <c r="AZ606" s="6">
        <v>25.587895</v>
      </c>
      <c r="BA606" s="6">
        <v>19.114927999999999</v>
      </c>
      <c r="BB606" s="6">
        <v>11.901396999999999</v>
      </c>
      <c r="BC606" s="6">
        <v>0.26771299999999998</v>
      </c>
      <c r="BD606" s="6">
        <v>21.444292000000001</v>
      </c>
      <c r="BE606" s="6">
        <v>85.763771000000006</v>
      </c>
      <c r="BF606" s="6">
        <v>19</v>
      </c>
      <c r="BG606" s="6">
        <v>60.320732</v>
      </c>
    </row>
    <row r="607" spans="1:59" x14ac:dyDescent="0.25">
      <c r="A607" s="9">
        <v>17141.07504</v>
      </c>
      <c r="B607" s="9">
        <v>22.316137999999999</v>
      </c>
      <c r="C607" s="9">
        <v>14.567963000000001</v>
      </c>
      <c r="D607" s="9">
        <v>-6.4059000000000005E-2</v>
      </c>
      <c r="E607" s="9">
        <v>37.647964999999999</v>
      </c>
      <c r="F607" s="9">
        <v>21.719851999999999</v>
      </c>
      <c r="G607" s="9">
        <v>86.076688000000004</v>
      </c>
      <c r="H607" s="9">
        <v>14.5</v>
      </c>
      <c r="I607" s="9">
        <v>57.700526000000004</v>
      </c>
      <c r="L607" s="6">
        <f t="shared" si="145"/>
        <v>9.1910727594205345E-4</v>
      </c>
      <c r="M607" s="6">
        <f t="shared" si="146"/>
        <v>9377.6905028089932</v>
      </c>
      <c r="N607" s="6" t="s">
        <v>18</v>
      </c>
      <c r="O607" s="6">
        <f t="shared" si="147"/>
        <v>1.8321571764519409</v>
      </c>
      <c r="P607" s="9">
        <f t="shared" si="140"/>
        <v>-8790.4860356289773</v>
      </c>
      <c r="Q607" s="9">
        <f t="shared" si="141"/>
        <v>55.540488394612787</v>
      </c>
      <c r="R607" s="6">
        <f t="shared" si="148"/>
        <v>0.60549405757827535</v>
      </c>
      <c r="S607" s="6">
        <f t="shared" si="149"/>
        <v>4.0171122754052186</v>
      </c>
      <c r="AH607" s="6">
        <f t="shared" si="136"/>
        <v>1.2060353405833962E-3</v>
      </c>
      <c r="AI607" s="6">
        <f t="shared" si="137"/>
        <v>2960.5110984557964</v>
      </c>
      <c r="AJ607" s="6"/>
      <c r="AK607" s="9">
        <f t="shared" si="142"/>
        <v>1.0851570656402203</v>
      </c>
      <c r="AL607" s="9">
        <f t="shared" si="143"/>
        <v>-3237.654307147634</v>
      </c>
      <c r="AM607" s="9">
        <f t="shared" si="144"/>
        <v>30.448034283423855</v>
      </c>
      <c r="AN607" s="6">
        <f t="shared" si="138"/>
        <v>8.1724737474294748E-2</v>
      </c>
      <c r="AO607" s="6">
        <f t="shared" si="139"/>
        <v>3.4160214365195238</v>
      </c>
      <c r="AY607" s="6">
        <v>449694.46299999999</v>
      </c>
      <c r="AZ607" s="6">
        <v>25.536624</v>
      </c>
      <c r="BA607" s="6">
        <v>19.115808000000001</v>
      </c>
      <c r="BB607" s="6">
        <v>11.885358999999999</v>
      </c>
      <c r="BC607" s="6">
        <v>0.26411800000000002</v>
      </c>
      <c r="BD607" s="6">
        <v>21.489457999999999</v>
      </c>
      <c r="BE607" s="6">
        <v>85.765324000000007</v>
      </c>
      <c r="BF607" s="6">
        <v>19</v>
      </c>
      <c r="BG607" s="6">
        <v>60.308847</v>
      </c>
    </row>
    <row r="608" spans="1:59" x14ac:dyDescent="0.25">
      <c r="A608" s="9">
        <v>17141.34706</v>
      </c>
      <c r="B608" s="9">
        <v>22.314288999999999</v>
      </c>
      <c r="C608" s="9">
        <v>14.572791</v>
      </c>
      <c r="D608" s="9">
        <v>-6.7747000000000002E-2</v>
      </c>
      <c r="E608" s="9">
        <v>37.610059999999997</v>
      </c>
      <c r="F608" s="9">
        <v>21.706527999999999</v>
      </c>
      <c r="G608" s="9">
        <v>86.074363000000005</v>
      </c>
      <c r="H608" s="9">
        <v>14.5</v>
      </c>
      <c r="I608" s="9">
        <v>57.689374999999998</v>
      </c>
      <c r="L608" s="6">
        <f t="shared" si="145"/>
        <v>9.1941187926430565E-4</v>
      </c>
      <c r="M608" s="6">
        <f t="shared" si="146"/>
        <v>9368.2487877386302</v>
      </c>
      <c r="N608" s="6" t="s">
        <v>18</v>
      </c>
      <c r="O608" s="6">
        <f t="shared" si="147"/>
        <v>1.8327643756086045</v>
      </c>
      <c r="P608" s="9">
        <f t="shared" si="140"/>
        <v>-8781.635534063209</v>
      </c>
      <c r="Q608" s="9">
        <f t="shared" si="141"/>
        <v>55.484568713094873</v>
      </c>
      <c r="R608" s="6">
        <f t="shared" si="148"/>
        <v>0.60582541482758845</v>
      </c>
      <c r="S608" s="6">
        <f t="shared" si="149"/>
        <v>4.0161049408862688</v>
      </c>
      <c r="AH608" s="6">
        <f t="shared" si="136"/>
        <v>1.2058010837201975E-3</v>
      </c>
      <c r="AI608" s="6">
        <f t="shared" si="137"/>
        <v>2961.0167489397127</v>
      </c>
      <c r="AJ608" s="6"/>
      <c r="AK608" s="9">
        <f t="shared" si="142"/>
        <v>1.084946287828227</v>
      </c>
      <c r="AL608" s="9">
        <f t="shared" si="143"/>
        <v>-3238.2072932411556</v>
      </c>
      <c r="AM608" s="9">
        <f t="shared" si="144"/>
        <v>30.453234758192465</v>
      </c>
      <c r="AN608" s="6">
        <f t="shared" si="138"/>
        <v>8.153048146126271E-2</v>
      </c>
      <c r="AO608" s="6">
        <f t="shared" si="139"/>
        <v>3.4161922203098483</v>
      </c>
      <c r="AY608" s="6">
        <v>449695.87809999997</v>
      </c>
      <c r="AZ608" s="6">
        <v>25.579595000000001</v>
      </c>
      <c r="BA608" s="6">
        <v>19.112095</v>
      </c>
      <c r="BB608" s="6">
        <v>11.887389000000001</v>
      </c>
      <c r="BC608" s="6">
        <v>0.26961299999999999</v>
      </c>
      <c r="BD608" s="6">
        <v>21.592372000000001</v>
      </c>
      <c r="BE608" s="6">
        <v>85.763454999999993</v>
      </c>
      <c r="BF608" s="6">
        <v>19</v>
      </c>
      <c r="BG608" s="6">
        <v>60.258659999999999</v>
      </c>
    </row>
    <row r="609" spans="1:59" x14ac:dyDescent="0.25">
      <c r="A609" s="9">
        <v>17143.73461</v>
      </c>
      <c r="B609" s="9">
        <v>22.272300000000001</v>
      </c>
      <c r="C609" s="9">
        <v>14.562289</v>
      </c>
      <c r="D609" s="9">
        <v>-7.7842999999999996E-2</v>
      </c>
      <c r="E609" s="9">
        <v>37.628072000000003</v>
      </c>
      <c r="F609" s="9">
        <v>21.886772000000001</v>
      </c>
      <c r="G609" s="9">
        <v>86.075627999999995</v>
      </c>
      <c r="H609" s="9">
        <v>14.5</v>
      </c>
      <c r="I609" s="9">
        <v>57.642141000000002</v>
      </c>
      <c r="L609" s="6">
        <f t="shared" si="145"/>
        <v>9.1874929763831282E-4</v>
      </c>
      <c r="M609" s="6">
        <f t="shared" si="146"/>
        <v>9372.7353771555245</v>
      </c>
      <c r="N609" s="6" t="s">
        <v>18</v>
      </c>
      <c r="O609" s="6">
        <f t="shared" si="147"/>
        <v>1.8314435791000536</v>
      </c>
      <c r="P609" s="9">
        <f t="shared" si="140"/>
        <v>-8785.8411859350617</v>
      </c>
      <c r="Q609" s="9">
        <f t="shared" si="141"/>
        <v>55.511141073034203</v>
      </c>
      <c r="R609" s="6">
        <f t="shared" si="148"/>
        <v>0.60510449692004575</v>
      </c>
      <c r="S609" s="6">
        <f t="shared" si="149"/>
        <v>4.0165837406614706</v>
      </c>
      <c r="AH609" s="6">
        <f t="shared" si="136"/>
        <v>1.2039850725297024E-3</v>
      </c>
      <c r="AI609" s="6">
        <f t="shared" si="137"/>
        <v>2970.8714534200913</v>
      </c>
      <c r="AJ609" s="6"/>
      <c r="AK609" s="9">
        <f t="shared" si="142"/>
        <v>1.0833122914532169</v>
      </c>
      <c r="AL609" s="9">
        <f t="shared" si="143"/>
        <v>-3248.984529112086</v>
      </c>
      <c r="AM609" s="9">
        <f t="shared" si="144"/>
        <v>30.554587656355249</v>
      </c>
      <c r="AN609" s="6">
        <f t="shared" si="138"/>
        <v>8.0023284210948606E-2</v>
      </c>
      <c r="AO609" s="6">
        <f t="shared" si="139"/>
        <v>3.4195148431275335</v>
      </c>
      <c r="AY609" s="6">
        <v>449699.19209999999</v>
      </c>
      <c r="AZ609" s="6">
        <v>25.574983</v>
      </c>
      <c r="BA609" s="6">
        <v>19.083310999999998</v>
      </c>
      <c r="BB609" s="6">
        <v>11.926952</v>
      </c>
      <c r="BC609" s="6">
        <v>0.26592500000000002</v>
      </c>
      <c r="BD609" s="6">
        <v>21.55818</v>
      </c>
      <c r="BE609" s="6">
        <v>85.764887000000002</v>
      </c>
      <c r="BF609" s="6">
        <v>19</v>
      </c>
      <c r="BG609" s="6">
        <v>60.201566</v>
      </c>
    </row>
    <row r="610" spans="1:59" x14ac:dyDescent="0.25">
      <c r="A610" s="9">
        <v>17144.38308</v>
      </c>
      <c r="B610" s="9">
        <v>22.264900999999998</v>
      </c>
      <c r="C610" s="9">
        <v>14.549364000000001</v>
      </c>
      <c r="D610" s="9">
        <v>-7.1621000000000004E-2</v>
      </c>
      <c r="E610" s="9">
        <v>37.628649000000003</v>
      </c>
      <c r="F610" s="9">
        <v>21.759086</v>
      </c>
      <c r="G610" s="9">
        <v>86.079802999999998</v>
      </c>
      <c r="H610" s="9">
        <v>14.5</v>
      </c>
      <c r="I610" s="9">
        <v>57.643366999999998</v>
      </c>
      <c r="L610" s="6">
        <f t="shared" si="145"/>
        <v>9.1793384653224188E-4</v>
      </c>
      <c r="M610" s="6">
        <f t="shared" si="146"/>
        <v>9372.8791014556336</v>
      </c>
      <c r="N610" s="6" t="s">
        <v>18</v>
      </c>
      <c r="O610" s="6">
        <f t="shared" si="147"/>
        <v>1.8298180511174771</v>
      </c>
      <c r="P610" s="9">
        <f t="shared" si="140"/>
        <v>-8785.975910625828</v>
      </c>
      <c r="Q610" s="9">
        <f t="shared" si="141"/>
        <v>55.511992297311636</v>
      </c>
      <c r="R610" s="6">
        <f t="shared" si="148"/>
        <v>0.60421653629141014</v>
      </c>
      <c r="S610" s="6">
        <f t="shared" si="149"/>
        <v>4.0165990748400615</v>
      </c>
      <c r="AH610" s="6">
        <f t="shared" si="136"/>
        <v>1.2008179676884136E-3</v>
      </c>
      <c r="AI610" s="6">
        <f t="shared" si="137"/>
        <v>2969.6419505685594</v>
      </c>
      <c r="AJ610" s="6"/>
      <c r="AK610" s="9">
        <f t="shared" si="142"/>
        <v>1.0804626185783861</v>
      </c>
      <c r="AL610" s="9">
        <f t="shared" si="143"/>
        <v>-3247.6399284433064</v>
      </c>
      <c r="AM610" s="9">
        <f t="shared" si="144"/>
        <v>30.541942561055812</v>
      </c>
      <c r="AN610" s="6">
        <f t="shared" si="138"/>
        <v>7.7389299955770471E-2</v>
      </c>
      <c r="AO610" s="6">
        <f t="shared" si="139"/>
        <v>3.4191009048749033</v>
      </c>
      <c r="AY610" s="6">
        <v>449700.78600000002</v>
      </c>
      <c r="AZ610" s="6">
        <v>25.710528</v>
      </c>
      <c r="BA610" s="6">
        <v>19.033111999999999</v>
      </c>
      <c r="BB610" s="6">
        <v>11.922015999999999</v>
      </c>
      <c r="BC610" s="6">
        <v>0.25625799999999999</v>
      </c>
      <c r="BD610" s="6">
        <v>21.415413999999998</v>
      </c>
      <c r="BE610" s="6">
        <v>85.763993999999997</v>
      </c>
      <c r="BF610" s="6">
        <v>19</v>
      </c>
      <c r="BG610" s="6">
        <v>60.210341999999997</v>
      </c>
    </row>
    <row r="611" spans="1:59" x14ac:dyDescent="0.25">
      <c r="A611" s="9">
        <v>17145.950059999999</v>
      </c>
      <c r="B611" s="9">
        <v>22.339259999999999</v>
      </c>
      <c r="C611" s="9">
        <v>14.505577000000001</v>
      </c>
      <c r="D611" s="9">
        <v>-5.7251000000000003E-2</v>
      </c>
      <c r="E611" s="9">
        <v>37.608494999999998</v>
      </c>
      <c r="F611" s="9">
        <v>21.882110999999998</v>
      </c>
      <c r="G611" s="9">
        <v>86.075191000000004</v>
      </c>
      <c r="H611" s="9">
        <v>14.5</v>
      </c>
      <c r="I611" s="9">
        <v>57.674919000000003</v>
      </c>
      <c r="L611" s="6">
        <f t="shared" si="145"/>
        <v>9.1517128114875792E-4</v>
      </c>
      <c r="M611" s="6">
        <f t="shared" si="146"/>
        <v>9367.8589635970893</v>
      </c>
      <c r="N611" s="6" t="s">
        <v>18</v>
      </c>
      <c r="O611" s="6">
        <f t="shared" si="147"/>
        <v>1.8243111270344532</v>
      </c>
      <c r="P611" s="9">
        <f t="shared" si="140"/>
        <v>-8781.2701196073212</v>
      </c>
      <c r="Q611" s="9">
        <f t="shared" si="141"/>
        <v>55.482259933208958</v>
      </c>
      <c r="R611" s="6">
        <f t="shared" si="148"/>
        <v>0.60120245113809023</v>
      </c>
      <c r="S611" s="6">
        <f t="shared" si="149"/>
        <v>4.0160633288132841</v>
      </c>
      <c r="AH611" s="6">
        <f t="shared" si="136"/>
        <v>1.1998386061781981E-3</v>
      </c>
      <c r="AI611" s="6">
        <f t="shared" si="137"/>
        <v>2966.1390132506722</v>
      </c>
      <c r="AJ611" s="6"/>
      <c r="AK611" s="9">
        <f t="shared" si="142"/>
        <v>1.0795814163226443</v>
      </c>
      <c r="AL611" s="9">
        <f t="shared" si="143"/>
        <v>-3243.8090696092218</v>
      </c>
      <c r="AM611" s="9">
        <f t="shared" si="144"/>
        <v>30.505915823779485</v>
      </c>
      <c r="AN611" s="6">
        <f t="shared" si="138"/>
        <v>7.6573388529531647E-2</v>
      </c>
      <c r="AO611" s="6">
        <f t="shared" si="139"/>
        <v>3.4179206262406718</v>
      </c>
      <c r="AY611" s="6">
        <v>449701.08909999998</v>
      </c>
      <c r="AZ611" s="6">
        <v>25.654837000000001</v>
      </c>
      <c r="BA611" s="6">
        <v>19.017589000000001</v>
      </c>
      <c r="BB611" s="6">
        <v>11.907952999999999</v>
      </c>
      <c r="BC611" s="6">
        <v>0.25789699999999999</v>
      </c>
      <c r="BD611" s="6">
        <v>21.415413999999998</v>
      </c>
      <c r="BE611" s="6">
        <v>85.763993999999997</v>
      </c>
      <c r="BF611" s="6">
        <v>19</v>
      </c>
      <c r="BG611" s="6">
        <v>60.223529999999997</v>
      </c>
    </row>
    <row r="612" spans="1:59" x14ac:dyDescent="0.25">
      <c r="A612" s="9">
        <v>17146.790990000001</v>
      </c>
      <c r="B612" s="9">
        <v>22.375883000000002</v>
      </c>
      <c r="C612" s="9">
        <v>14.514519999999999</v>
      </c>
      <c r="D612" s="9">
        <v>-6.4440999999999998E-2</v>
      </c>
      <c r="E612" s="9">
        <v>37.577575000000003</v>
      </c>
      <c r="F612" s="9">
        <v>21.877369000000002</v>
      </c>
      <c r="G612" s="9">
        <v>86.078557000000004</v>
      </c>
      <c r="H612" s="9">
        <v>14.5</v>
      </c>
      <c r="I612" s="9">
        <v>57.663176999999997</v>
      </c>
      <c r="L612" s="6">
        <f t="shared" si="145"/>
        <v>9.1573550391406487E-4</v>
      </c>
      <c r="M612" s="6">
        <f t="shared" si="146"/>
        <v>9360.157134551433</v>
      </c>
      <c r="N612" s="6" t="s">
        <v>18</v>
      </c>
      <c r="O612" s="6">
        <f t="shared" si="147"/>
        <v>1.8254358540555891</v>
      </c>
      <c r="P612" s="9">
        <f t="shared" si="140"/>
        <v>-8774.0505573223036</v>
      </c>
      <c r="Q612" s="9">
        <f t="shared" si="141"/>
        <v>55.436644933801645</v>
      </c>
      <c r="R612" s="6">
        <f t="shared" si="148"/>
        <v>0.60181878266055844</v>
      </c>
      <c r="S612" s="6">
        <f t="shared" si="149"/>
        <v>4.015240835983346</v>
      </c>
      <c r="AH612" s="6">
        <f t="shared" si="136"/>
        <v>1.198888834344481E-3</v>
      </c>
      <c r="AI612" s="6">
        <f t="shared" si="137"/>
        <v>2956.8574623483682</v>
      </c>
      <c r="AJ612" s="6"/>
      <c r="AK612" s="9">
        <f t="shared" si="142"/>
        <v>1.0787268380350747</v>
      </c>
      <c r="AL612" s="9">
        <f t="shared" si="143"/>
        <v>-3233.6586421132638</v>
      </c>
      <c r="AM612" s="9">
        <f t="shared" si="144"/>
        <v>30.410457650957873</v>
      </c>
      <c r="AN612" s="6">
        <f t="shared" si="138"/>
        <v>7.5781492070346151E-2</v>
      </c>
      <c r="AO612" s="6">
        <f t="shared" si="139"/>
        <v>3.4147865509334112</v>
      </c>
      <c r="AY612" s="6">
        <v>449704.5049</v>
      </c>
      <c r="AZ612" s="6">
        <v>25.712185999999999</v>
      </c>
      <c r="BA612" s="6">
        <v>19.002535000000002</v>
      </c>
      <c r="BB612" s="6">
        <v>11.870691000000001</v>
      </c>
      <c r="BC612" s="6">
        <v>0.24895600000000001</v>
      </c>
      <c r="BD612" s="6">
        <v>21.544988</v>
      </c>
      <c r="BE612" s="6">
        <v>85.764041000000006</v>
      </c>
      <c r="BF612" s="6">
        <v>19</v>
      </c>
      <c r="BG612" s="6">
        <v>60.205981999999999</v>
      </c>
    </row>
    <row r="613" spans="1:59" x14ac:dyDescent="0.25">
      <c r="A613" s="9">
        <v>17147.123100000001</v>
      </c>
      <c r="B613" s="9">
        <v>22.287282000000001</v>
      </c>
      <c r="C613" s="9">
        <v>14.517286</v>
      </c>
      <c r="D613" s="9">
        <v>-6.7682000000000006E-2</v>
      </c>
      <c r="E613" s="9">
        <v>37.564407000000003</v>
      </c>
      <c r="F613" s="9">
        <v>21.722442999999998</v>
      </c>
      <c r="G613" s="9">
        <v>86.075005000000004</v>
      </c>
      <c r="H613" s="9">
        <v>14.5</v>
      </c>
      <c r="I613" s="9">
        <v>57.658647000000002</v>
      </c>
      <c r="L613" s="6">
        <f t="shared" si="145"/>
        <v>9.1591001360531385E-4</v>
      </c>
      <c r="M613" s="6">
        <f t="shared" si="146"/>
        <v>9356.8771318065046</v>
      </c>
      <c r="N613" s="6" t="s">
        <v>18</v>
      </c>
      <c r="O613" s="6">
        <f t="shared" si="147"/>
        <v>1.8257837233321701</v>
      </c>
      <c r="P613" s="9">
        <f t="shared" si="140"/>
        <v>-8770.9759390762138</v>
      </c>
      <c r="Q613" s="9">
        <f t="shared" si="141"/>
        <v>55.417218727068288</v>
      </c>
      <c r="R613" s="6">
        <f t="shared" si="148"/>
        <v>0.6020093322948713</v>
      </c>
      <c r="S613" s="6">
        <f t="shared" si="149"/>
        <v>4.0148903528104434</v>
      </c>
      <c r="AH613" s="6">
        <f t="shared" si="136"/>
        <v>1.1988919888942142E-3</v>
      </c>
      <c r="AI613" s="6">
        <f t="shared" si="137"/>
        <v>2958.2678037473497</v>
      </c>
      <c r="AJ613" s="6"/>
      <c r="AK613" s="9">
        <f t="shared" si="142"/>
        <v>1.0787296764112124</v>
      </c>
      <c r="AL613" s="9">
        <f t="shared" si="143"/>
        <v>-3235.2010102223858</v>
      </c>
      <c r="AM613" s="9">
        <f t="shared" si="144"/>
        <v>30.424962620484894</v>
      </c>
      <c r="AN613" s="6">
        <f t="shared" si="138"/>
        <v>7.5784123294770536E-2</v>
      </c>
      <c r="AO613" s="6">
        <f t="shared" si="139"/>
        <v>3.4152634102938682</v>
      </c>
      <c r="AY613" s="6">
        <v>449704.783</v>
      </c>
      <c r="AZ613" s="6">
        <v>25.571849</v>
      </c>
      <c r="BA613" s="6">
        <v>19.002585</v>
      </c>
      <c r="BB613" s="6">
        <v>11.876353</v>
      </c>
      <c r="BC613" s="6">
        <v>0.25137700000000002</v>
      </c>
      <c r="BD613" s="6">
        <v>21.551417000000001</v>
      </c>
      <c r="BE613" s="6">
        <v>85.764041000000006</v>
      </c>
      <c r="BF613" s="6">
        <v>19</v>
      </c>
      <c r="BG613" s="6">
        <v>60.205925999999998</v>
      </c>
    </row>
    <row r="614" spans="1:59" x14ac:dyDescent="0.25">
      <c r="A614" s="9">
        <v>17149.15698</v>
      </c>
      <c r="B614" s="9">
        <v>22.297457000000001</v>
      </c>
      <c r="C614" s="9">
        <v>14.504378000000001</v>
      </c>
      <c r="D614" s="9">
        <v>-9.0042999999999998E-2</v>
      </c>
      <c r="E614" s="9">
        <v>37.537565999999998</v>
      </c>
      <c r="F614" s="9">
        <v>21.764268000000001</v>
      </c>
      <c r="G614" s="9">
        <v>86.072894000000005</v>
      </c>
      <c r="H614" s="9">
        <v>14.5</v>
      </c>
      <c r="I614" s="9">
        <v>57.665295</v>
      </c>
      <c r="L614" s="6">
        <f t="shared" si="145"/>
        <v>9.1509563504615227E-4</v>
      </c>
      <c r="M614" s="6">
        <f t="shared" si="146"/>
        <v>9350.1913364179381</v>
      </c>
      <c r="N614" s="6" t="s">
        <v>18</v>
      </c>
      <c r="O614" s="6">
        <f t="shared" si="147"/>
        <v>1.8241603333747929</v>
      </c>
      <c r="P614" s="9">
        <f t="shared" si="140"/>
        <v>-8764.7087892931559</v>
      </c>
      <c r="Q614" s="9">
        <f t="shared" si="141"/>
        <v>55.377621307951486</v>
      </c>
      <c r="R614" s="6">
        <f t="shared" si="148"/>
        <v>0.60111978985849279</v>
      </c>
      <c r="S614" s="6">
        <f t="shared" si="149"/>
        <v>4.0141755646345638</v>
      </c>
      <c r="AH614" s="6">
        <f t="shared" si="136"/>
        <v>1.1964451308480442E-3</v>
      </c>
      <c r="AI614" s="6">
        <f t="shared" si="137"/>
        <v>2957.5001117318675</v>
      </c>
      <c r="AJ614" s="6"/>
      <c r="AK614" s="9">
        <f t="shared" si="142"/>
        <v>1.0765280615761648</v>
      </c>
      <c r="AL614" s="9">
        <f t="shared" si="143"/>
        <v>-3234.3614520252268</v>
      </c>
      <c r="AM614" s="9">
        <f t="shared" si="144"/>
        <v>30.417067121353444</v>
      </c>
      <c r="AN614" s="6">
        <f t="shared" si="138"/>
        <v>7.3741104901170307E-2</v>
      </c>
      <c r="AO614" s="6">
        <f t="shared" si="139"/>
        <v>3.4150038693413629</v>
      </c>
      <c r="AY614" s="6">
        <v>449707.446</v>
      </c>
      <c r="AZ614" s="6">
        <v>25.705548</v>
      </c>
      <c r="BA614" s="6">
        <v>18.963802000000001</v>
      </c>
      <c r="BB614" s="6">
        <v>11.873271000000001</v>
      </c>
      <c r="BC614" s="6">
        <v>0.23597299999999999</v>
      </c>
      <c r="BD614" s="6">
        <v>21.471083</v>
      </c>
      <c r="BE614" s="6">
        <v>85.761752999999999</v>
      </c>
      <c r="BF614" s="6">
        <v>19</v>
      </c>
      <c r="BG614" s="6">
        <v>60.260814000000003</v>
      </c>
    </row>
    <row r="615" spans="1:59" x14ac:dyDescent="0.25">
      <c r="A615" s="9">
        <v>17149.61204</v>
      </c>
      <c r="B615" s="9">
        <v>22.436548999999999</v>
      </c>
      <c r="C615" s="9">
        <v>14.498578</v>
      </c>
      <c r="D615" s="9">
        <v>-9.2342999999999995E-2</v>
      </c>
      <c r="E615" s="9">
        <v>37.530971999999998</v>
      </c>
      <c r="F615" s="9">
        <v>21.691132</v>
      </c>
      <c r="G615" s="9">
        <v>86.069147000000001</v>
      </c>
      <c r="H615" s="9">
        <v>14.5</v>
      </c>
      <c r="I615" s="9">
        <v>57.670713999999997</v>
      </c>
      <c r="L615" s="6">
        <f t="shared" si="145"/>
        <v>9.1472970727708356E-4</v>
      </c>
      <c r="M615" s="6">
        <f t="shared" si="146"/>
        <v>9348.5488441563903</v>
      </c>
      <c r="N615" s="6" t="s">
        <v>18</v>
      </c>
      <c r="O615" s="6">
        <f t="shared" si="147"/>
        <v>1.8234308894831917</v>
      </c>
      <c r="P615" s="9">
        <f t="shared" si="140"/>
        <v>-8763.1691452534596</v>
      </c>
      <c r="Q615" s="9">
        <f t="shared" si="141"/>
        <v>55.367893451997674</v>
      </c>
      <c r="R615" s="6">
        <f t="shared" si="148"/>
        <v>0.6007198306214192</v>
      </c>
      <c r="S615" s="6">
        <f t="shared" si="149"/>
        <v>4.0139998851770269</v>
      </c>
      <c r="AH615" s="6">
        <f t="shared" si="136"/>
        <v>1.1949020513004785E-3</v>
      </c>
      <c r="AI615" s="6">
        <f t="shared" si="137"/>
        <v>2957.6184289633256</v>
      </c>
      <c r="AJ615" s="6"/>
      <c r="AK615" s="9">
        <f t="shared" si="142"/>
        <v>1.0751396415045971</v>
      </c>
      <c r="AL615" s="9">
        <f t="shared" si="143"/>
        <v>-3234.4908453229723</v>
      </c>
      <c r="AM615" s="9">
        <f t="shared" si="144"/>
        <v>30.418283981213097</v>
      </c>
      <c r="AN615" s="6">
        <f t="shared" si="138"/>
        <v>7.2450552217515743E-2</v>
      </c>
      <c r="AO615" s="6">
        <f t="shared" si="139"/>
        <v>3.4150438743659994</v>
      </c>
      <c r="AY615" s="6">
        <v>449708.68</v>
      </c>
      <c r="AZ615" s="6">
        <v>25.634550000000001</v>
      </c>
      <c r="BA615" s="6">
        <v>18.939343999999998</v>
      </c>
      <c r="BB615" s="6">
        <v>11.873746000000001</v>
      </c>
      <c r="BC615" s="6">
        <v>0.23474400000000001</v>
      </c>
      <c r="BD615" s="6">
        <v>21.469971999999999</v>
      </c>
      <c r="BE615" s="6">
        <v>85.761455999999995</v>
      </c>
      <c r="BF615" s="6">
        <v>19</v>
      </c>
      <c r="BG615" s="6">
        <v>60.301344</v>
      </c>
    </row>
    <row r="616" spans="1:59" x14ac:dyDescent="0.25">
      <c r="A616" s="9">
        <v>17150.75071</v>
      </c>
      <c r="B616" s="9">
        <v>22.382356000000001</v>
      </c>
      <c r="C616" s="9">
        <v>14.466710000000001</v>
      </c>
      <c r="D616" s="9">
        <v>-0.101051</v>
      </c>
      <c r="E616" s="9">
        <v>37.518008000000002</v>
      </c>
      <c r="F616" s="9">
        <v>21.718221</v>
      </c>
      <c r="G616" s="9">
        <v>86.069592999999998</v>
      </c>
      <c r="H616" s="9">
        <v>14.5</v>
      </c>
      <c r="I616" s="9">
        <v>57.709437000000001</v>
      </c>
      <c r="L616" s="6">
        <f t="shared" si="145"/>
        <v>9.1271912345903573E-4</v>
      </c>
      <c r="M616" s="6">
        <f t="shared" si="146"/>
        <v>9345.3196555487611</v>
      </c>
      <c r="N616" s="6" t="s">
        <v>18</v>
      </c>
      <c r="O616" s="6">
        <f t="shared" si="147"/>
        <v>1.8194229725974083</v>
      </c>
      <c r="P616" s="9">
        <f t="shared" si="140"/>
        <v>-8760.14215930705</v>
      </c>
      <c r="Q616" s="9">
        <f t="shared" si="141"/>
        <v>55.348768198041768</v>
      </c>
      <c r="R616" s="6">
        <f t="shared" si="148"/>
        <v>0.59851940279495164</v>
      </c>
      <c r="S616" s="6">
        <f t="shared" si="149"/>
        <v>4.0136544041290785</v>
      </c>
      <c r="AH616" s="6">
        <f t="shared" si="136"/>
        <v>1.1944768810874175E-3</v>
      </c>
      <c r="AI616" s="6">
        <f t="shared" si="137"/>
        <v>2959.2933027829567</v>
      </c>
      <c r="AJ616" s="6"/>
      <c r="AK616" s="9">
        <f t="shared" si="142"/>
        <v>1.0747570851687442</v>
      </c>
      <c r="AL616" s="9">
        <f t="shared" si="143"/>
        <v>-3236.3225096051583</v>
      </c>
      <c r="AM616" s="9">
        <f t="shared" si="144"/>
        <v>30.435509593205271</v>
      </c>
      <c r="AN616" s="6">
        <f t="shared" si="138"/>
        <v>7.209466876028342E-2</v>
      </c>
      <c r="AO616" s="6">
        <f t="shared" si="139"/>
        <v>3.4156100054628613</v>
      </c>
      <c r="AY616" s="6">
        <v>449708.94910000003</v>
      </c>
      <c r="AZ616" s="6">
        <v>25.626621</v>
      </c>
      <c r="BA616" s="6">
        <v>18.932604999999999</v>
      </c>
      <c r="BB616" s="6">
        <v>11.880470000000001</v>
      </c>
      <c r="BC616" s="6">
        <v>0.22902600000000001</v>
      </c>
      <c r="BD616" s="6">
        <v>21.469971999999999</v>
      </c>
      <c r="BE616" s="6">
        <v>85.761455999999995</v>
      </c>
      <c r="BF616" s="6">
        <v>19</v>
      </c>
      <c r="BG616" s="6">
        <v>60.313853000000002</v>
      </c>
    </row>
    <row r="617" spans="1:59" x14ac:dyDescent="0.25">
      <c r="A617" s="9">
        <v>17153.45506</v>
      </c>
      <c r="B617" s="9">
        <v>22.355537000000002</v>
      </c>
      <c r="C617" s="9">
        <v>14.438798</v>
      </c>
      <c r="D617" s="9">
        <v>-0.12854399999999999</v>
      </c>
      <c r="E617" s="9">
        <v>37.507483999999998</v>
      </c>
      <c r="F617" s="9">
        <v>21.690830999999999</v>
      </c>
      <c r="G617" s="9">
        <v>86.069462999999999</v>
      </c>
      <c r="H617" s="9">
        <v>14.5</v>
      </c>
      <c r="I617" s="9">
        <v>57.783448999999997</v>
      </c>
      <c r="L617" s="6">
        <f t="shared" si="145"/>
        <v>9.1095812761589031E-4</v>
      </c>
      <c r="M617" s="6">
        <f t="shared" si="146"/>
        <v>9342.698243877463</v>
      </c>
      <c r="N617" s="6" t="s">
        <v>18</v>
      </c>
      <c r="O617" s="6">
        <f t="shared" si="147"/>
        <v>1.8159125867521717</v>
      </c>
      <c r="P617" s="9">
        <f t="shared" si="140"/>
        <v>-8757.6848930234937</v>
      </c>
      <c r="Q617" s="9">
        <f t="shared" si="141"/>
        <v>55.333242575345693</v>
      </c>
      <c r="R617" s="6">
        <f t="shared" si="148"/>
        <v>0.59658814397220938</v>
      </c>
      <c r="S617" s="6">
        <f t="shared" si="149"/>
        <v>4.0133738594824928</v>
      </c>
      <c r="AH617" s="6">
        <f t="shared" si="136"/>
        <v>1.1964403990234438E-3</v>
      </c>
      <c r="AI617" s="6">
        <f t="shared" si="137"/>
        <v>2954.9599030446875</v>
      </c>
      <c r="AJ617" s="6"/>
      <c r="AK617" s="9">
        <f t="shared" si="142"/>
        <v>1.0765238040119578</v>
      </c>
      <c r="AL617" s="9">
        <f t="shared" si="143"/>
        <v>-3231.5834460243741</v>
      </c>
      <c r="AM617" s="9">
        <f t="shared" si="144"/>
        <v>30.390941780619325</v>
      </c>
      <c r="AN617" s="6">
        <f t="shared" si="138"/>
        <v>7.3737149990213427E-2</v>
      </c>
      <c r="AO617" s="6">
        <f t="shared" si="139"/>
        <v>3.4141445962681827</v>
      </c>
      <c r="AY617" s="6">
        <v>449710.19709999999</v>
      </c>
      <c r="AZ617" s="6">
        <v>25.640450999999999</v>
      </c>
      <c r="BA617" s="6">
        <v>18.963726999999999</v>
      </c>
      <c r="BB617" s="6">
        <v>11.863073</v>
      </c>
      <c r="BC617" s="6">
        <v>0.22984499999999999</v>
      </c>
      <c r="BD617" s="6">
        <v>21.487237</v>
      </c>
      <c r="BE617" s="6">
        <v>85.764217000000002</v>
      </c>
      <c r="BF617" s="6">
        <v>19</v>
      </c>
      <c r="BG617" s="6">
        <v>60.303553000000001</v>
      </c>
    </row>
    <row r="618" spans="1:59" x14ac:dyDescent="0.25">
      <c r="A618" s="9">
        <v>17153.724630000001</v>
      </c>
      <c r="B618" s="9">
        <v>22.302451999999999</v>
      </c>
      <c r="C618" s="9">
        <v>14.444582</v>
      </c>
      <c r="D618" s="9">
        <v>-0.142346</v>
      </c>
      <c r="E618" s="9">
        <v>37.499121000000002</v>
      </c>
      <c r="F618" s="9">
        <v>21.747022999999999</v>
      </c>
      <c r="G618" s="9">
        <v>86.083819000000005</v>
      </c>
      <c r="H618" s="9">
        <v>14.5</v>
      </c>
      <c r="I618" s="9">
        <v>57.785010999999997</v>
      </c>
      <c r="L618" s="6">
        <f t="shared" si="145"/>
        <v>9.1132304592904433E-4</v>
      </c>
      <c r="M618" s="6">
        <f t="shared" si="146"/>
        <v>9340.6151133370768</v>
      </c>
      <c r="N618" s="6" t="s">
        <v>18</v>
      </c>
      <c r="O618" s="6">
        <f t="shared" si="147"/>
        <v>1.8166400183847617</v>
      </c>
      <c r="P618" s="9">
        <f t="shared" si="140"/>
        <v>-8755.7322022282315</v>
      </c>
      <c r="Q618" s="9">
        <f t="shared" si="141"/>
        <v>55.320904986728522</v>
      </c>
      <c r="R618" s="6">
        <f t="shared" si="148"/>
        <v>0.59698865112042521</v>
      </c>
      <c r="S618" s="6">
        <f t="shared" si="149"/>
        <v>4.0131508657865469</v>
      </c>
      <c r="AH618" s="6">
        <f t="shared" si="136"/>
        <v>1.201148501409474E-3</v>
      </c>
      <c r="AI618" s="6">
        <f t="shared" si="137"/>
        <v>2937.3059757554943</v>
      </c>
      <c r="AJ618" s="6"/>
      <c r="AK618" s="9">
        <f t="shared" si="142"/>
        <v>1.0807600236301049</v>
      </c>
      <c r="AL618" s="9">
        <f t="shared" si="143"/>
        <v>-3212.2768763730251</v>
      </c>
      <c r="AM618" s="9">
        <f t="shared" si="144"/>
        <v>30.209376042318659</v>
      </c>
      <c r="AN618" s="6">
        <f t="shared" si="138"/>
        <v>7.7664519220817754E-2</v>
      </c>
      <c r="AO618" s="6">
        <f t="shared" si="139"/>
        <v>3.4081523411739845</v>
      </c>
      <c r="AY618" s="6">
        <v>449711.86599999998</v>
      </c>
      <c r="AZ618" s="6">
        <v>25.684709000000002</v>
      </c>
      <c r="BA618" s="6">
        <v>19.038350999999999</v>
      </c>
      <c r="BB618" s="6">
        <v>11.792199</v>
      </c>
      <c r="BC618" s="6">
        <v>0.25106099999999998</v>
      </c>
      <c r="BD618" s="6">
        <v>21.558315</v>
      </c>
      <c r="BE618" s="6">
        <v>85.763771000000006</v>
      </c>
      <c r="BF618" s="6">
        <v>19</v>
      </c>
      <c r="BG618" s="6">
        <v>60.239002999999997</v>
      </c>
    </row>
    <row r="619" spans="1:59" x14ac:dyDescent="0.25">
      <c r="A619" s="9">
        <v>17155.42337</v>
      </c>
      <c r="B619" s="9">
        <v>22.459482999999999</v>
      </c>
      <c r="C619" s="9">
        <v>14.453609</v>
      </c>
      <c r="D619" s="9">
        <v>-0.18113599999999999</v>
      </c>
      <c r="E619" s="9">
        <v>37.481724</v>
      </c>
      <c r="F619" s="9">
        <v>21.833628999999998</v>
      </c>
      <c r="G619" s="9">
        <v>86.075980999999999</v>
      </c>
      <c r="H619" s="9">
        <v>14.5</v>
      </c>
      <c r="I619" s="9">
        <v>57.804451</v>
      </c>
      <c r="L619" s="6">
        <f t="shared" si="145"/>
        <v>9.118925683379033E-4</v>
      </c>
      <c r="M619" s="6">
        <f t="shared" si="146"/>
        <v>9336.2817135988062</v>
      </c>
      <c r="N619" s="6" t="s">
        <v>18</v>
      </c>
      <c r="O619" s="6">
        <f t="shared" si="147"/>
        <v>1.817775309765707</v>
      </c>
      <c r="P619" s="9">
        <f t="shared" si="140"/>
        <v>-8751.6701477304141</v>
      </c>
      <c r="Q619" s="9">
        <f t="shared" si="141"/>
        <v>55.295239910897692</v>
      </c>
      <c r="R619" s="6">
        <f t="shared" si="148"/>
        <v>0.59761339612910802</v>
      </c>
      <c r="S619" s="6">
        <f t="shared" si="149"/>
        <v>4.0126868272627831</v>
      </c>
      <c r="AH619" s="6">
        <f t="shared" si="136"/>
        <v>1.199532425581079E-3</v>
      </c>
      <c r="AI619" s="6">
        <f t="shared" si="137"/>
        <v>2929.9822636726876</v>
      </c>
      <c r="AJ619" s="6"/>
      <c r="AK619" s="9">
        <f t="shared" si="142"/>
        <v>1.0793059235347089</v>
      </c>
      <c r="AL619" s="9">
        <f t="shared" si="143"/>
        <v>-3204.2675674460716</v>
      </c>
      <c r="AM619" s="9">
        <f t="shared" si="144"/>
        <v>30.134053697911465</v>
      </c>
      <c r="AN619" s="6">
        <f t="shared" si="138"/>
        <v>7.6318171145701927E-2</v>
      </c>
      <c r="AO619" s="6">
        <f t="shared" si="139"/>
        <v>3.405655884348421</v>
      </c>
      <c r="AY619" s="6">
        <v>449713.42340000003</v>
      </c>
      <c r="AZ619" s="6">
        <v>25.79166</v>
      </c>
      <c r="BA619" s="6">
        <v>19.012736</v>
      </c>
      <c r="BB619" s="6">
        <v>11.762797000000001</v>
      </c>
      <c r="BC619" s="6">
        <v>0.25335200000000002</v>
      </c>
      <c r="BD619" s="6">
        <v>21.506993000000001</v>
      </c>
      <c r="BE619" s="6">
        <v>85.759010000000004</v>
      </c>
      <c r="BF619" s="6">
        <v>19</v>
      </c>
      <c r="BG619" s="6">
        <v>60.232970999999999</v>
      </c>
    </row>
    <row r="620" spans="1:59" x14ac:dyDescent="0.25">
      <c r="A620" s="9">
        <v>17156.719000000001</v>
      </c>
      <c r="B620" s="9">
        <v>22.400853999999999</v>
      </c>
      <c r="C620" s="9">
        <v>14.475745999999999</v>
      </c>
      <c r="D620" s="9">
        <v>-0.199986</v>
      </c>
      <c r="E620" s="9">
        <v>37.497649000000003</v>
      </c>
      <c r="F620" s="9">
        <v>21.735329</v>
      </c>
      <c r="G620" s="9">
        <v>86.077534</v>
      </c>
      <c r="H620" s="9">
        <v>14.5</v>
      </c>
      <c r="I620" s="9">
        <v>57.793087</v>
      </c>
      <c r="L620" s="6">
        <f t="shared" si="145"/>
        <v>9.1328921368684661E-4</v>
      </c>
      <c r="M620" s="6">
        <f t="shared" si="146"/>
        <v>9340.2484544640101</v>
      </c>
      <c r="N620" s="6" t="s">
        <v>18</v>
      </c>
      <c r="O620" s="6">
        <f t="shared" si="147"/>
        <v>1.8205593958740474</v>
      </c>
      <c r="P620" s="9">
        <f t="shared" si="140"/>
        <v>-8755.3885024971969</v>
      </c>
      <c r="Q620" s="9">
        <f t="shared" si="141"/>
        <v>55.318733405902918</v>
      </c>
      <c r="R620" s="6">
        <f t="shared" si="148"/>
        <v>0.59914381423353757</v>
      </c>
      <c r="S620" s="6">
        <f t="shared" si="149"/>
        <v>4.0131116107626257</v>
      </c>
      <c r="AH620" s="6">
        <f t="shared" si="136"/>
        <v>1.1987862483871523E-3</v>
      </c>
      <c r="AI620" s="6">
        <f t="shared" si="137"/>
        <v>2925.5327885031352</v>
      </c>
      <c r="AJ620" s="6"/>
      <c r="AK620" s="9">
        <f t="shared" si="142"/>
        <v>1.0786345340430732</v>
      </c>
      <c r="AL620" s="9">
        <f t="shared" si="143"/>
        <v>-3199.4015622300253</v>
      </c>
      <c r="AM620" s="9">
        <f t="shared" si="144"/>
        <v>30.088292081757942</v>
      </c>
      <c r="AN620" s="6">
        <f t="shared" si="138"/>
        <v>7.5695920878377537E-2</v>
      </c>
      <c r="AO620" s="6">
        <f t="shared" si="139"/>
        <v>3.404136128703938</v>
      </c>
      <c r="AY620" s="6">
        <v>449714.35070000001</v>
      </c>
      <c r="AZ620" s="6">
        <v>25.641926000000002</v>
      </c>
      <c r="BA620" s="6">
        <v>19.000909</v>
      </c>
      <c r="BB620" s="6">
        <v>11.744934000000001</v>
      </c>
      <c r="BC620" s="6">
        <v>0.25171300000000002</v>
      </c>
      <c r="BD620" s="6">
        <v>21.474415</v>
      </c>
      <c r="BE620" s="6">
        <v>85.759288999999995</v>
      </c>
      <c r="BF620" s="6">
        <v>19</v>
      </c>
      <c r="BG620" s="6">
        <v>60.255341000000001</v>
      </c>
    </row>
    <row r="621" spans="1:59" x14ac:dyDescent="0.25">
      <c r="A621" s="9">
        <v>17158.295979999999</v>
      </c>
      <c r="B621" s="9">
        <v>22.37274</v>
      </c>
      <c r="C621" s="9">
        <v>14.464992000000001</v>
      </c>
      <c r="D621" s="9">
        <v>-0.20976400000000001</v>
      </c>
      <c r="E621" s="9">
        <v>37.508695000000003</v>
      </c>
      <c r="F621" s="9">
        <v>21.752945</v>
      </c>
      <c r="G621" s="9">
        <v>86.081689999999995</v>
      </c>
      <c r="H621" s="9">
        <v>14.5</v>
      </c>
      <c r="I621" s="9">
        <v>57.821496000000003</v>
      </c>
      <c r="L621" s="6">
        <f t="shared" si="145"/>
        <v>9.1261073313019772E-4</v>
      </c>
      <c r="M621" s="6">
        <f t="shared" si="146"/>
        <v>9342.9998905454559</v>
      </c>
      <c r="N621" s="6" t="s">
        <v>18</v>
      </c>
      <c r="O621" s="6">
        <f t="shared" si="147"/>
        <v>1.8192069062860683</v>
      </c>
      <c r="P621" s="9">
        <f t="shared" si="140"/>
        <v>-8757.9676514299372</v>
      </c>
      <c r="Q621" s="9">
        <f t="shared" si="141"/>
        <v>55.335029113647202</v>
      </c>
      <c r="R621" s="6">
        <f t="shared" si="148"/>
        <v>0.59840064033832052</v>
      </c>
      <c r="S621" s="6">
        <f t="shared" si="149"/>
        <v>4.0134061458510137</v>
      </c>
      <c r="AH621" s="6">
        <f t="shared" si="136"/>
        <v>1.196049550311482E-3</v>
      </c>
      <c r="AI621" s="6">
        <f t="shared" si="137"/>
        <v>2922.3872937687061</v>
      </c>
      <c r="AJ621" s="6"/>
      <c r="AK621" s="9">
        <f t="shared" si="142"/>
        <v>1.0761721292084843</v>
      </c>
      <c r="AL621" s="9">
        <f t="shared" si="143"/>
        <v>-3195.9616073586026</v>
      </c>
      <c r="AM621" s="9">
        <f t="shared" si="144"/>
        <v>30.055941542162877</v>
      </c>
      <c r="AN621" s="6">
        <f t="shared" si="138"/>
        <v>7.3410420328885048E-2</v>
      </c>
      <c r="AO621" s="6">
        <f t="shared" si="139"/>
        <v>3.403060363305805</v>
      </c>
      <c r="AY621" s="6">
        <v>449715.72340000002</v>
      </c>
      <c r="AZ621" s="6">
        <v>25.542891000000001</v>
      </c>
      <c r="BA621" s="6">
        <v>18.957532</v>
      </c>
      <c r="BB621" s="6">
        <v>11.732305999999999</v>
      </c>
      <c r="BC621" s="6">
        <v>0.27009699999999998</v>
      </c>
      <c r="BD621" s="6">
        <v>21.497603000000002</v>
      </c>
      <c r="BE621" s="6">
        <v>85.759466000000003</v>
      </c>
      <c r="BF621" s="6">
        <v>19</v>
      </c>
      <c r="BG621" s="6">
        <v>60.288445000000003</v>
      </c>
    </row>
    <row r="622" spans="1:59" x14ac:dyDescent="0.25">
      <c r="A622" s="9">
        <v>17159.34647</v>
      </c>
      <c r="B622" s="9">
        <v>22.505348999999999</v>
      </c>
      <c r="C622" s="9">
        <v>14.476215</v>
      </c>
      <c r="D622" s="9">
        <v>-0.214086</v>
      </c>
      <c r="E622" s="9">
        <v>37.550249999999998</v>
      </c>
      <c r="F622" s="9">
        <v>21.807133</v>
      </c>
      <c r="G622" s="9">
        <v>86.074233000000007</v>
      </c>
      <c r="H622" s="9">
        <v>14.5</v>
      </c>
      <c r="I622" s="9">
        <v>57.818525000000001</v>
      </c>
      <c r="L622" s="6">
        <f t="shared" si="145"/>
        <v>9.1331880336334545E-4</v>
      </c>
      <c r="M622" s="6">
        <f t="shared" si="146"/>
        <v>9353.3507801312335</v>
      </c>
      <c r="N622" s="6" t="s">
        <v>18</v>
      </c>
      <c r="O622" s="6">
        <f t="shared" si="147"/>
        <v>1.8206183802163165</v>
      </c>
      <c r="P622" s="9">
        <f t="shared" si="140"/>
        <v>-8767.6703975733344</v>
      </c>
      <c r="Q622" s="9">
        <f t="shared" si="141"/>
        <v>55.396333489467722</v>
      </c>
      <c r="R622" s="6">
        <f t="shared" si="148"/>
        <v>0.59917621272979427</v>
      </c>
      <c r="S622" s="6">
        <f t="shared" si="149"/>
        <v>4.0145134090624968</v>
      </c>
      <c r="AH622" s="6">
        <f t="shared" si="136"/>
        <v>1.1962209054529975E-3</v>
      </c>
      <c r="AI622" s="6">
        <f t="shared" si="137"/>
        <v>2922.0809144114564</v>
      </c>
      <c r="AJ622" s="6"/>
      <c r="AK622" s="9">
        <f t="shared" si="142"/>
        <v>1.0763263098002895</v>
      </c>
      <c r="AL622" s="9">
        <f t="shared" si="143"/>
        <v>-3195.6265468191782</v>
      </c>
      <c r="AM622" s="9">
        <f t="shared" si="144"/>
        <v>30.052790515578941</v>
      </c>
      <c r="AN622" s="6">
        <f t="shared" si="138"/>
        <v>7.355367766117836E-2</v>
      </c>
      <c r="AO622" s="6">
        <f t="shared" si="139"/>
        <v>3.402955519085042</v>
      </c>
      <c r="AY622" s="6">
        <v>449716.11200000002</v>
      </c>
      <c r="AZ622" s="6">
        <v>25.606335000000001</v>
      </c>
      <c r="BA622" s="6">
        <v>18.960248</v>
      </c>
      <c r="BB622" s="6">
        <v>11.731076</v>
      </c>
      <c r="BC622" s="6">
        <v>0.26236700000000002</v>
      </c>
      <c r="BD622" s="6">
        <v>21.521061</v>
      </c>
      <c r="BE622" s="6">
        <v>85.762702000000004</v>
      </c>
      <c r="BF622" s="6">
        <v>19</v>
      </c>
      <c r="BG622" s="6">
        <v>60.308897000000002</v>
      </c>
    </row>
    <row r="623" spans="1:59" x14ac:dyDescent="0.25">
      <c r="A623" s="9">
        <v>17159.88</v>
      </c>
      <c r="B623" s="9">
        <v>22.435994999999998</v>
      </c>
      <c r="C623" s="9">
        <v>14.483725</v>
      </c>
      <c r="D623" s="9">
        <v>-0.209317</v>
      </c>
      <c r="E623" s="9">
        <v>37.558241000000002</v>
      </c>
      <c r="F623" s="9">
        <v>21.855246000000001</v>
      </c>
      <c r="G623" s="9">
        <v>86.076650000000001</v>
      </c>
      <c r="H623" s="9">
        <v>14.5</v>
      </c>
      <c r="I623" s="9">
        <v>57.815344000000003</v>
      </c>
      <c r="L623" s="6">
        <f t="shared" si="145"/>
        <v>9.1379261673329461E-4</v>
      </c>
      <c r="M623" s="6">
        <f t="shared" si="146"/>
        <v>9355.3412495977227</v>
      </c>
      <c r="N623" s="6" t="s">
        <v>18</v>
      </c>
      <c r="O623" s="6">
        <f t="shared" si="147"/>
        <v>1.8215628842897518</v>
      </c>
      <c r="P623" s="9">
        <f t="shared" si="140"/>
        <v>-8769.5362294691822</v>
      </c>
      <c r="Q623" s="9">
        <f t="shared" si="141"/>
        <v>55.40812228184366</v>
      </c>
      <c r="R623" s="6">
        <f t="shared" si="148"/>
        <v>0.59969486022480611</v>
      </c>
      <c r="S623" s="6">
        <f t="shared" si="149"/>
        <v>4.014726194592436</v>
      </c>
      <c r="AH623" s="6">
        <f t="shared" ref="AH623:AH686" si="150">0.000063090994667*BA623</f>
        <v>1.1966836148078852E-3</v>
      </c>
      <c r="AI623" s="6">
        <f t="shared" ref="AI623:AI686" si="151">249.088908333*BB623</f>
        <v>2928.3838601479147</v>
      </c>
      <c r="AJ623" s="6"/>
      <c r="AK623" s="9">
        <f t="shared" si="142"/>
        <v>1.0767426428121825</v>
      </c>
      <c r="AL623" s="9">
        <f t="shared" si="143"/>
        <v>-3202.5195320952698</v>
      </c>
      <c r="AM623" s="9">
        <f t="shared" si="144"/>
        <v>30.117614561660151</v>
      </c>
      <c r="AN623" s="6">
        <f t="shared" ref="AN623:AN686" si="152">LN(AK623)</f>
        <v>7.3940412156213262E-2</v>
      </c>
      <c r="AO623" s="6">
        <f t="shared" ref="AO623:AO686" si="153">LN(AM623)</f>
        <v>3.4051102019753317</v>
      </c>
      <c r="AY623" s="6">
        <v>449717.3713</v>
      </c>
      <c r="AZ623" s="6">
        <v>25.776540000000001</v>
      </c>
      <c r="BA623" s="6">
        <v>18.967582</v>
      </c>
      <c r="BB623" s="6">
        <v>11.75638</v>
      </c>
      <c r="BC623" s="6">
        <v>0.264621</v>
      </c>
      <c r="BD623" s="6">
        <v>21.508709</v>
      </c>
      <c r="BE623" s="6">
        <v>85.755764999999997</v>
      </c>
      <c r="BF623" s="6">
        <v>19</v>
      </c>
      <c r="BG623" s="6">
        <v>60.317129999999999</v>
      </c>
    </row>
    <row r="624" spans="1:59" x14ac:dyDescent="0.25">
      <c r="A624" s="9">
        <v>17161.276989999998</v>
      </c>
      <c r="B624" s="9">
        <v>22.433036000000001</v>
      </c>
      <c r="C624" s="9">
        <v>14.474907</v>
      </c>
      <c r="D624" s="9">
        <v>-0.20275199999999999</v>
      </c>
      <c r="E624" s="9">
        <v>37.564070999999998</v>
      </c>
      <c r="F624" s="9">
        <v>21.797879999999999</v>
      </c>
      <c r="G624" s="9">
        <v>86.075059999999993</v>
      </c>
      <c r="H624" s="9">
        <v>14.5</v>
      </c>
      <c r="I624" s="9">
        <v>57.831117999999996</v>
      </c>
      <c r="L624" s="6">
        <f t="shared" si="145"/>
        <v>9.1323628034232108E-4</v>
      </c>
      <c r="M624" s="6">
        <f t="shared" si="146"/>
        <v>9356.7934379333037</v>
      </c>
      <c r="N624" s="6" t="s">
        <v>18</v>
      </c>
      <c r="O624" s="6">
        <f t="shared" si="147"/>
        <v>1.8204538780421418</v>
      </c>
      <c r="P624" s="9">
        <f t="shared" si="140"/>
        <v>-8770.8974858767378</v>
      </c>
      <c r="Q624" s="9">
        <f t="shared" si="141"/>
        <v>55.416723040140702</v>
      </c>
      <c r="R624" s="6">
        <f t="shared" si="148"/>
        <v>0.59908585353743637</v>
      </c>
      <c r="S624" s="6">
        <f t="shared" si="149"/>
        <v>4.0148814081330331</v>
      </c>
      <c r="AH624" s="6">
        <f t="shared" si="150"/>
        <v>1.1983145170200271E-3</v>
      </c>
      <c r="AI624" s="6">
        <f t="shared" si="151"/>
        <v>2940.3473513262402</v>
      </c>
      <c r="AJ624" s="6"/>
      <c r="AK624" s="9">
        <f t="shared" si="142"/>
        <v>1.0782100832754262</v>
      </c>
      <c r="AL624" s="9">
        <f t="shared" si="143"/>
        <v>-3215.6029651424324</v>
      </c>
      <c r="AM624" s="9">
        <f t="shared" si="144"/>
        <v>30.240655745237234</v>
      </c>
      <c r="AN624" s="6">
        <f t="shared" si="152"/>
        <v>7.5302335944425328E-2</v>
      </c>
      <c r="AO624" s="6">
        <f t="shared" si="153"/>
        <v>3.4091872357732211</v>
      </c>
      <c r="AY624" s="6">
        <v>449719.60399999999</v>
      </c>
      <c r="AZ624" s="6">
        <v>25.745193</v>
      </c>
      <c r="BA624" s="6">
        <v>18.993431999999999</v>
      </c>
      <c r="BB624" s="6">
        <v>11.804409</v>
      </c>
      <c r="BC624" s="6">
        <v>0.26788000000000001</v>
      </c>
      <c r="BD624" s="6">
        <v>21.423694000000001</v>
      </c>
      <c r="BE624" s="6">
        <v>85.764263999999997</v>
      </c>
      <c r="BF624" s="6">
        <v>19</v>
      </c>
      <c r="BG624" s="6">
        <v>60.271607000000003</v>
      </c>
    </row>
    <row r="625" spans="1:59" x14ac:dyDescent="0.25">
      <c r="A625" s="9">
        <v>17162.62199</v>
      </c>
      <c r="B625" s="9">
        <v>22.573405999999999</v>
      </c>
      <c r="C625" s="9">
        <v>14.460566</v>
      </c>
      <c r="D625" s="9">
        <v>-0.19173399999999999</v>
      </c>
      <c r="E625" s="9">
        <v>37.504466999999998</v>
      </c>
      <c r="F625" s="9">
        <v>21.730148</v>
      </c>
      <c r="G625" s="9">
        <v>86.077590000000001</v>
      </c>
      <c r="H625" s="9">
        <v>14.5</v>
      </c>
      <c r="I625" s="9">
        <v>57.860602</v>
      </c>
      <c r="L625" s="6">
        <f t="shared" si="145"/>
        <v>9.123314923878016E-4</v>
      </c>
      <c r="M625" s="6">
        <f t="shared" si="146"/>
        <v>9341.9467426410229</v>
      </c>
      <c r="N625" s="6" t="s">
        <v>18</v>
      </c>
      <c r="O625" s="6">
        <f t="shared" si="147"/>
        <v>1.8186502651370637</v>
      </c>
      <c r="P625" s="9">
        <f t="shared" si="140"/>
        <v>-8756.9804486698758</v>
      </c>
      <c r="Q625" s="9">
        <f t="shared" si="141"/>
        <v>55.328791719808443</v>
      </c>
      <c r="R625" s="6">
        <f t="shared" si="148"/>
        <v>0.59809461339601966</v>
      </c>
      <c r="S625" s="6">
        <f t="shared" si="149"/>
        <v>4.0132934189670442</v>
      </c>
      <c r="AH625" s="6">
        <f t="shared" si="150"/>
        <v>1.2007370850332507E-3</v>
      </c>
      <c r="AI625" s="6">
        <f t="shared" si="151"/>
        <v>2941.5397399304302</v>
      </c>
      <c r="AJ625" s="6"/>
      <c r="AK625" s="9">
        <f t="shared" si="142"/>
        <v>1.0803898426142129</v>
      </c>
      <c r="AL625" s="9">
        <f t="shared" si="143"/>
        <v>-3216.9069771767608</v>
      </c>
      <c r="AM625" s="9">
        <f t="shared" si="144"/>
        <v>30.252919130812273</v>
      </c>
      <c r="AN625" s="6">
        <f t="shared" si="152"/>
        <v>7.7321941387327939E-2</v>
      </c>
      <c r="AO625" s="6">
        <f t="shared" si="153"/>
        <v>3.4095926800131475</v>
      </c>
      <c r="AY625" s="6">
        <v>449720.08610000001</v>
      </c>
      <c r="AZ625" s="6">
        <v>25.626988000000001</v>
      </c>
      <c r="BA625" s="6">
        <v>19.031829999999999</v>
      </c>
      <c r="BB625" s="6">
        <v>11.809196</v>
      </c>
      <c r="BC625" s="6">
        <v>0.26983600000000002</v>
      </c>
      <c r="BD625" s="6">
        <v>21.516248000000001</v>
      </c>
      <c r="BE625" s="6">
        <v>85.765732999999997</v>
      </c>
      <c r="BF625" s="6">
        <v>19</v>
      </c>
      <c r="BG625" s="6">
        <v>60.232346</v>
      </c>
    </row>
    <row r="626" spans="1:59" x14ac:dyDescent="0.25">
      <c r="A626" s="9">
        <v>17162.892059999998</v>
      </c>
      <c r="B626" s="9">
        <v>22.480013</v>
      </c>
      <c r="C626" s="9">
        <v>14.461371</v>
      </c>
      <c r="D626" s="9">
        <v>-0.18609899999999999</v>
      </c>
      <c r="E626" s="9">
        <v>37.554031999999999</v>
      </c>
      <c r="F626" s="9">
        <v>21.730148</v>
      </c>
      <c r="G626" s="9">
        <v>86.077590000000001</v>
      </c>
      <c r="H626" s="9">
        <v>14.5</v>
      </c>
      <c r="I626" s="9">
        <v>57.863528000000002</v>
      </c>
      <c r="L626" s="6">
        <f t="shared" si="145"/>
        <v>9.1238228063850852E-4</v>
      </c>
      <c r="M626" s="6">
        <f t="shared" si="146"/>
        <v>9354.2928343825479</v>
      </c>
      <c r="N626" s="6" t="s">
        <v>18</v>
      </c>
      <c r="O626" s="6">
        <f t="shared" si="147"/>
        <v>1.8187515069185705</v>
      </c>
      <c r="P626" s="9">
        <f t="shared" si="140"/>
        <v>-8768.5534630507573</v>
      </c>
      <c r="Q626" s="9">
        <f t="shared" si="141"/>
        <v>55.401912917920448</v>
      </c>
      <c r="R626" s="6">
        <f t="shared" si="148"/>
        <v>0.5981502804836154</v>
      </c>
      <c r="S626" s="6">
        <f t="shared" si="149"/>
        <v>4.0146141223614595</v>
      </c>
      <c r="AH626" s="6">
        <f t="shared" si="150"/>
        <v>1.1991902831169998E-3</v>
      </c>
      <c r="AI626" s="6">
        <f t="shared" si="151"/>
        <v>2951.8186428217</v>
      </c>
      <c r="AJ626" s="6"/>
      <c r="AK626" s="9">
        <f t="shared" si="142"/>
        <v>1.0789980732588029</v>
      </c>
      <c r="AL626" s="9">
        <f t="shared" si="143"/>
        <v>-3228.1481220709757</v>
      </c>
      <c r="AM626" s="9">
        <f t="shared" si="144"/>
        <v>30.358634791798181</v>
      </c>
      <c r="AN626" s="6">
        <f t="shared" si="152"/>
        <v>7.6032900601375422E-2</v>
      </c>
      <c r="AO626" s="6">
        <f t="shared" si="153"/>
        <v>3.4130809841842926</v>
      </c>
      <c r="AY626" s="6">
        <v>449721.53200000001</v>
      </c>
      <c r="AZ626" s="6">
        <v>25.697433</v>
      </c>
      <c r="BA626" s="6">
        <v>19.007313</v>
      </c>
      <c r="BB626" s="6">
        <v>11.850462</v>
      </c>
      <c r="BC626" s="6">
        <v>0.25836199999999998</v>
      </c>
      <c r="BD626" s="6">
        <v>21.544013</v>
      </c>
      <c r="BE626" s="6">
        <v>85.757653000000005</v>
      </c>
      <c r="BF626" s="6">
        <v>19</v>
      </c>
      <c r="BG626" s="6">
        <v>60.242378000000002</v>
      </c>
    </row>
    <row r="627" spans="1:59" x14ac:dyDescent="0.25">
      <c r="A627" s="9">
        <v>17163.625609999999</v>
      </c>
      <c r="B627" s="9">
        <v>22.373850000000001</v>
      </c>
      <c r="C627" s="9">
        <v>14.478645999999999</v>
      </c>
      <c r="D627" s="9">
        <v>-0.193159</v>
      </c>
      <c r="E627" s="9">
        <v>37.545574999999999</v>
      </c>
      <c r="F627" s="9">
        <v>21.811574</v>
      </c>
      <c r="G627" s="9">
        <v>86.077134000000001</v>
      </c>
      <c r="H627" s="9">
        <v>14.5</v>
      </c>
      <c r="I627" s="9">
        <v>57.84601</v>
      </c>
      <c r="L627" s="6">
        <f t="shared" si="145"/>
        <v>9.1347217757138091E-4</v>
      </c>
      <c r="M627" s="6">
        <f t="shared" si="146"/>
        <v>9352.1862894847764</v>
      </c>
      <c r="N627" s="6" t="s">
        <v>18</v>
      </c>
      <c r="O627" s="6">
        <f t="shared" si="147"/>
        <v>1.8209241178198479</v>
      </c>
      <c r="P627" s="9">
        <f t="shared" si="140"/>
        <v>-8766.5788240389738</v>
      </c>
      <c r="Q627" s="9">
        <f t="shared" si="141"/>
        <v>55.389436654984245</v>
      </c>
      <c r="R627" s="6">
        <f t="shared" si="148"/>
        <v>0.59934412926758818</v>
      </c>
      <c r="S627" s="6">
        <f t="shared" si="149"/>
        <v>4.0143889014748639</v>
      </c>
      <c r="AH627" s="6">
        <f t="shared" si="150"/>
        <v>1.2006027643056045E-3</v>
      </c>
      <c r="AI627" s="6">
        <f t="shared" si="151"/>
        <v>2948.5339073875125</v>
      </c>
      <c r="AJ627" s="6"/>
      <c r="AK627" s="9">
        <f t="shared" si="142"/>
        <v>1.0802689845582651</v>
      </c>
      <c r="AL627" s="9">
        <f t="shared" si="143"/>
        <v>-3224.5558917186272</v>
      </c>
      <c r="AM627" s="9">
        <f t="shared" si="144"/>
        <v>30.324852200284074</v>
      </c>
      <c r="AN627" s="6">
        <f t="shared" si="152"/>
        <v>7.7210069902062528E-2</v>
      </c>
      <c r="AO627" s="6">
        <f t="shared" si="153"/>
        <v>3.4119675809611572</v>
      </c>
      <c r="AY627" s="6">
        <v>449723.11200000002</v>
      </c>
      <c r="AZ627" s="6">
        <v>25.681021000000001</v>
      </c>
      <c r="BA627" s="6">
        <v>19.029700999999999</v>
      </c>
      <c r="BB627" s="6">
        <v>11.837275</v>
      </c>
      <c r="BC627" s="6">
        <v>0.24927299999999999</v>
      </c>
      <c r="BD627" s="6">
        <v>21.586955</v>
      </c>
      <c r="BE627" s="6">
        <v>85.760907000000003</v>
      </c>
      <c r="BF627" s="6">
        <v>19</v>
      </c>
      <c r="BG627" s="6">
        <v>60.209403999999999</v>
      </c>
    </row>
    <row r="628" spans="1:59" x14ac:dyDescent="0.25">
      <c r="A628" s="9">
        <v>17165.456979999999</v>
      </c>
      <c r="B628" s="9">
        <v>22.453565999999999</v>
      </c>
      <c r="C628" s="9">
        <v>14.459879000000001</v>
      </c>
      <c r="D628" s="9">
        <v>-0.20021800000000001</v>
      </c>
      <c r="E628" s="9">
        <v>37.528568999999997</v>
      </c>
      <c r="F628" s="9">
        <v>21.76324</v>
      </c>
      <c r="G628" s="9">
        <v>86.071163999999996</v>
      </c>
      <c r="H628" s="9">
        <v>14.5</v>
      </c>
      <c r="I628" s="9">
        <v>57.888801999999998</v>
      </c>
      <c r="L628" s="6">
        <f t="shared" si="145"/>
        <v>9.1228814887446541E-4</v>
      </c>
      <c r="M628" s="6">
        <f t="shared" si="146"/>
        <v>9347.9502835096646</v>
      </c>
      <c r="N628" s="6" t="s">
        <v>18</v>
      </c>
      <c r="O628" s="6">
        <f t="shared" si="147"/>
        <v>1.8185638637657655</v>
      </c>
      <c r="P628" s="9">
        <f t="shared" si="140"/>
        <v>-8762.6080647822128</v>
      </c>
      <c r="Q628" s="9">
        <f t="shared" si="141"/>
        <v>55.364348405310217</v>
      </c>
      <c r="R628" s="6">
        <f t="shared" si="148"/>
        <v>0.5980471037536107</v>
      </c>
      <c r="S628" s="6">
        <f t="shared" si="149"/>
        <v>4.013935856008481</v>
      </c>
      <c r="AH628" s="6">
        <f t="shared" si="150"/>
        <v>1.2019888103674441E-3</v>
      </c>
      <c r="AI628" s="6">
        <f t="shared" si="151"/>
        <v>2949.0744303185952</v>
      </c>
      <c r="AJ628" s="6"/>
      <c r="AK628" s="9">
        <f t="shared" si="142"/>
        <v>1.0815161102656932</v>
      </c>
      <c r="AL628" s="9">
        <f t="shared" si="143"/>
        <v>-3225.1470147841155</v>
      </c>
      <c r="AM628" s="9">
        <f t="shared" si="144"/>
        <v>30.330411328484999</v>
      </c>
      <c r="AN628" s="6">
        <f t="shared" si="152"/>
        <v>7.8363862523508354E-2</v>
      </c>
      <c r="AO628" s="6">
        <f t="shared" si="153"/>
        <v>3.4121508833785592</v>
      </c>
      <c r="AY628" s="6">
        <v>449723.40110000002</v>
      </c>
      <c r="AZ628" s="6">
        <v>25.650039</v>
      </c>
      <c r="BA628" s="6">
        <v>19.051670000000001</v>
      </c>
      <c r="BB628" s="6">
        <v>11.839445</v>
      </c>
      <c r="BC628" s="6">
        <v>0.25608999999999998</v>
      </c>
      <c r="BD628" s="6">
        <v>21.519580000000001</v>
      </c>
      <c r="BE628" s="6">
        <v>85.762338999999997</v>
      </c>
      <c r="BF628" s="6">
        <v>19</v>
      </c>
      <c r="BG628" s="6">
        <v>60.183812000000003</v>
      </c>
    </row>
    <row r="629" spans="1:59" x14ac:dyDescent="0.25">
      <c r="A629" s="9">
        <v>17165.802080000001</v>
      </c>
      <c r="B629" s="9">
        <v>22.355169</v>
      </c>
      <c r="C629" s="9">
        <v>14.464757000000001</v>
      </c>
      <c r="D629" s="9">
        <v>-0.20572199999999999</v>
      </c>
      <c r="E629" s="9">
        <v>37.544401999999998</v>
      </c>
      <c r="F629" s="9">
        <v>21.789736999999999</v>
      </c>
      <c r="G629" s="9">
        <v>86.065911</v>
      </c>
      <c r="H629" s="9">
        <v>14.5</v>
      </c>
      <c r="I629" s="9">
        <v>57.888049000000002</v>
      </c>
      <c r="L629" s="6">
        <f t="shared" si="145"/>
        <v>9.1259590674645102E-4</v>
      </c>
      <c r="M629" s="6">
        <f t="shared" si="146"/>
        <v>9351.8941081953017</v>
      </c>
      <c r="N629" s="6" t="s">
        <v>18</v>
      </c>
      <c r="O629" s="6">
        <f t="shared" si="147"/>
        <v>1.8191773512318397</v>
      </c>
      <c r="P629" s="9">
        <f t="shared" si="140"/>
        <v>-8766.3049383158068</v>
      </c>
      <c r="Q629" s="9">
        <f t="shared" si="141"/>
        <v>55.387706176513845</v>
      </c>
      <c r="R629" s="6">
        <f t="shared" si="148"/>
        <v>0.59838439408606259</v>
      </c>
      <c r="S629" s="6">
        <f t="shared" si="149"/>
        <v>4.0143576589563024</v>
      </c>
      <c r="AH629" s="6">
        <f t="shared" si="150"/>
        <v>1.2064303533010062E-3</v>
      </c>
      <c r="AI629" s="6">
        <f t="shared" si="151"/>
        <v>2954.44254538208</v>
      </c>
      <c r="AJ629" s="6"/>
      <c r="AK629" s="9">
        <f t="shared" si="142"/>
        <v>1.085512487100196</v>
      </c>
      <c r="AL629" s="9">
        <f t="shared" si="143"/>
        <v>-3231.0176568045495</v>
      </c>
      <c r="AM629" s="9">
        <f t="shared" si="144"/>
        <v>30.385620900769865</v>
      </c>
      <c r="AN629" s="6">
        <f t="shared" si="152"/>
        <v>8.2052213816977387E-2</v>
      </c>
      <c r="AO629" s="6">
        <f t="shared" si="153"/>
        <v>3.4139694998287555</v>
      </c>
      <c r="AY629" s="6">
        <v>449725.22340000002</v>
      </c>
      <c r="AZ629" s="6">
        <v>25.681574000000001</v>
      </c>
      <c r="BA629" s="6">
        <v>19.122069</v>
      </c>
      <c r="BB629" s="6">
        <v>11.860996</v>
      </c>
      <c r="BC629" s="6">
        <v>0.260542</v>
      </c>
      <c r="BD629" s="6">
        <v>21.569555999999999</v>
      </c>
      <c r="BE629" s="6">
        <v>85.762116000000006</v>
      </c>
      <c r="BF629" s="6">
        <v>19</v>
      </c>
      <c r="BG629" s="6">
        <v>60.040743999999997</v>
      </c>
    </row>
    <row r="630" spans="1:59" x14ac:dyDescent="0.25">
      <c r="A630" s="9">
        <v>17167.707979999999</v>
      </c>
      <c r="B630" s="9">
        <v>22.384207</v>
      </c>
      <c r="C630" s="9">
        <v>14.420794000000001</v>
      </c>
      <c r="D630" s="9">
        <v>-0.192162</v>
      </c>
      <c r="E630" s="9">
        <v>37.505043999999998</v>
      </c>
      <c r="F630" s="9">
        <v>21.777524</v>
      </c>
      <c r="G630" s="9">
        <v>86.070680999999993</v>
      </c>
      <c r="H630" s="9">
        <v>14.5</v>
      </c>
      <c r="I630" s="9">
        <v>57.971193999999997</v>
      </c>
      <c r="L630" s="6">
        <f t="shared" si="145"/>
        <v>9.0982223734790567E-4</v>
      </c>
      <c r="M630" s="6">
        <f t="shared" si="146"/>
        <v>9342.090466941132</v>
      </c>
      <c r="N630" s="6" t="s">
        <v>18</v>
      </c>
      <c r="O630" s="6">
        <f t="shared" si="147"/>
        <v>1.8136482922996913</v>
      </c>
      <c r="P630" s="9">
        <f t="shared" si="140"/>
        <v>-8757.1151733606421</v>
      </c>
      <c r="Q630" s="9">
        <f t="shared" si="141"/>
        <v>55.329642944085876</v>
      </c>
      <c r="R630" s="6">
        <f t="shared" si="148"/>
        <v>0.59534044772372197</v>
      </c>
      <c r="S630" s="6">
        <f t="shared" si="149"/>
        <v>4.0133088036827242</v>
      </c>
      <c r="AH630" s="6">
        <f t="shared" si="150"/>
        <v>1.2035303126401427E-3</v>
      </c>
      <c r="AI630" s="6">
        <f t="shared" si="151"/>
        <v>2962.2046539435528</v>
      </c>
      <c r="AJ630" s="6"/>
      <c r="AK630" s="9">
        <f t="shared" si="142"/>
        <v>1.0829031111491914</v>
      </c>
      <c r="AL630" s="9">
        <f t="shared" si="143"/>
        <v>-3239.5064019505171</v>
      </c>
      <c r="AM630" s="9">
        <f t="shared" si="144"/>
        <v>30.465452031183347</v>
      </c>
      <c r="AN630" s="6">
        <f t="shared" si="152"/>
        <v>7.9645500627284163E-2</v>
      </c>
      <c r="AO630" s="6">
        <f t="shared" si="153"/>
        <v>3.4165933213118094</v>
      </c>
      <c r="AY630" s="6">
        <v>449726.53</v>
      </c>
      <c r="AZ630" s="6">
        <v>25.747958000000001</v>
      </c>
      <c r="BA630" s="6">
        <v>19.076103</v>
      </c>
      <c r="BB630" s="6">
        <v>11.892158</v>
      </c>
      <c r="BC630" s="6">
        <v>0.27074900000000002</v>
      </c>
      <c r="BD630" s="6">
        <v>21.444427000000001</v>
      </c>
      <c r="BE630" s="6">
        <v>85.762152999999998</v>
      </c>
      <c r="BF630" s="6">
        <v>19</v>
      </c>
      <c r="BG630" s="6">
        <v>60.050932000000003</v>
      </c>
    </row>
    <row r="631" spans="1:59" x14ac:dyDescent="0.25">
      <c r="A631" s="9">
        <v>17169.868989999999</v>
      </c>
      <c r="B631" s="9">
        <v>22.362382</v>
      </c>
      <c r="C631" s="9">
        <v>14.415103</v>
      </c>
      <c r="D631" s="9">
        <v>-0.17085400000000001</v>
      </c>
      <c r="E631" s="9">
        <v>37.488689999999998</v>
      </c>
      <c r="F631" s="9">
        <v>21.698685999999999</v>
      </c>
      <c r="G631" s="9">
        <v>86.071321999999995</v>
      </c>
      <c r="H631" s="9">
        <v>14.5</v>
      </c>
      <c r="I631" s="9">
        <v>58.028128000000002</v>
      </c>
      <c r="L631" s="6">
        <f t="shared" si="145"/>
        <v>9.0946318649725579E-4</v>
      </c>
      <c r="M631" s="6">
        <f t="shared" si="146"/>
        <v>9338.0168669342529</v>
      </c>
      <c r="N631" s="6" t="s">
        <v>18</v>
      </c>
      <c r="O631" s="6">
        <f t="shared" si="147"/>
        <v>1.8129325569226049</v>
      </c>
      <c r="P631" s="9">
        <f t="shared" si="140"/>
        <v>-8753.2966506695284</v>
      </c>
      <c r="Q631" s="9">
        <f t="shared" si="141"/>
        <v>55.305516563092752</v>
      </c>
      <c r="R631" s="6">
        <f t="shared" si="148"/>
        <v>0.59494573136904183</v>
      </c>
      <c r="S631" s="6">
        <f t="shared" si="149"/>
        <v>4.0128726605708405</v>
      </c>
      <c r="AH631" s="6">
        <f t="shared" si="150"/>
        <v>1.2024853364954731E-3</v>
      </c>
      <c r="AI631" s="6">
        <f t="shared" si="151"/>
        <v>2959.1448457935899</v>
      </c>
      <c r="AJ631" s="6"/>
      <c r="AK631" s="9">
        <f t="shared" si="142"/>
        <v>1.0819628706697828</v>
      </c>
      <c r="AL631" s="9">
        <f t="shared" si="143"/>
        <v>-3236.1601550673554</v>
      </c>
      <c r="AM631" s="9">
        <f t="shared" si="144"/>
        <v>30.433982754307685</v>
      </c>
      <c r="AN631" s="6">
        <f t="shared" si="152"/>
        <v>7.8776864373192895E-2</v>
      </c>
      <c r="AO631" s="6">
        <f t="shared" si="153"/>
        <v>3.4155598378390151</v>
      </c>
      <c r="AY631" s="6">
        <v>449728.93709999998</v>
      </c>
      <c r="AZ631" s="6">
        <v>25.667928</v>
      </c>
      <c r="BA631" s="6">
        <v>19.059539999999998</v>
      </c>
      <c r="BB631" s="6">
        <v>11.879873999999999</v>
      </c>
      <c r="BC631" s="6">
        <v>0.30287999999999998</v>
      </c>
      <c r="BD631" s="6">
        <v>21.509955000000001</v>
      </c>
      <c r="BE631" s="6">
        <v>85.756611000000007</v>
      </c>
      <c r="BF631" s="6">
        <v>19</v>
      </c>
      <c r="BG631" s="6">
        <v>60.019483000000001</v>
      </c>
    </row>
    <row r="632" spans="1:59" x14ac:dyDescent="0.25">
      <c r="A632" s="9">
        <v>17171.63824</v>
      </c>
      <c r="B632" s="9">
        <v>22.470026000000001</v>
      </c>
      <c r="C632" s="9">
        <v>14.452938</v>
      </c>
      <c r="D632" s="9">
        <v>-0.16846</v>
      </c>
      <c r="E632" s="9">
        <v>37.540005999999998</v>
      </c>
      <c r="F632" s="9">
        <v>21.829339000000001</v>
      </c>
      <c r="G632" s="9">
        <v>86.068393</v>
      </c>
      <c r="H632" s="9">
        <v>14.5</v>
      </c>
      <c r="I632" s="9">
        <v>58.025151999999999</v>
      </c>
      <c r="L632" s="6">
        <f t="shared" si="145"/>
        <v>9.118502342804817E-4</v>
      </c>
      <c r="M632" s="6">
        <f t="shared" si="146"/>
        <v>9350.7991133542691</v>
      </c>
      <c r="N632" s="6" t="s">
        <v>18</v>
      </c>
      <c r="O632" s="6">
        <f t="shared" si="147"/>
        <v>1.81769092065342</v>
      </c>
      <c r="P632" s="9">
        <f t="shared" si="140"/>
        <v>-8765.2785089560075</v>
      </c>
      <c r="Q632" s="9">
        <f t="shared" si="141"/>
        <v>55.381220939211296</v>
      </c>
      <c r="R632" s="6">
        <f t="shared" si="148"/>
        <v>0.59756697066015663</v>
      </c>
      <c r="S632" s="6">
        <f t="shared" si="149"/>
        <v>4.0142405640727672</v>
      </c>
      <c r="AH632" s="6">
        <f t="shared" si="150"/>
        <v>1.2020649611980069E-3</v>
      </c>
      <c r="AI632" s="6">
        <f t="shared" si="151"/>
        <v>2959.9753082139723</v>
      </c>
      <c r="AJ632" s="6"/>
      <c r="AK632" s="9">
        <f t="shared" si="142"/>
        <v>1.0815846286656594</v>
      </c>
      <c r="AL632" s="9">
        <f t="shared" si="143"/>
        <v>-3237.0683598140554</v>
      </c>
      <c r="AM632" s="9">
        <f t="shared" si="144"/>
        <v>30.442523829617315</v>
      </c>
      <c r="AN632" s="6">
        <f t="shared" si="152"/>
        <v>7.8427214542908991E-2</v>
      </c>
      <c r="AO632" s="6">
        <f t="shared" si="153"/>
        <v>3.41584044117337</v>
      </c>
      <c r="AY632" s="6">
        <v>449729.22200000001</v>
      </c>
      <c r="AZ632" s="6">
        <v>25.700013999999999</v>
      </c>
      <c r="BA632" s="6">
        <v>19.052876999999999</v>
      </c>
      <c r="BB632" s="6">
        <v>11.883208</v>
      </c>
      <c r="BC632" s="6">
        <v>0.30807600000000002</v>
      </c>
      <c r="BD632" s="6">
        <v>21.445907999999999</v>
      </c>
      <c r="BE632" s="6">
        <v>85.760544999999993</v>
      </c>
      <c r="BF632" s="6">
        <v>19</v>
      </c>
      <c r="BG632" s="6">
        <v>60.020758000000001</v>
      </c>
    </row>
    <row r="633" spans="1:59" x14ac:dyDescent="0.25">
      <c r="A633" s="9">
        <v>17172.520189999999</v>
      </c>
      <c r="B633" s="9">
        <v>22.35258</v>
      </c>
      <c r="C633" s="9">
        <v>14.446007</v>
      </c>
      <c r="D633" s="9">
        <v>-0.166933</v>
      </c>
      <c r="E633" s="9">
        <v>37.546171000000001</v>
      </c>
      <c r="F633" s="9">
        <v>21.802102000000001</v>
      </c>
      <c r="G633" s="9">
        <v>86.072986999999998</v>
      </c>
      <c r="H633" s="9">
        <v>14.5</v>
      </c>
      <c r="I633" s="9">
        <v>58.04701</v>
      </c>
      <c r="L633" s="6">
        <f t="shared" si="145"/>
        <v>9.1141295059644467E-4</v>
      </c>
      <c r="M633" s="6">
        <f t="shared" si="146"/>
        <v>9352.3347464741437</v>
      </c>
      <c r="N633" s="6" t="s">
        <v>18</v>
      </c>
      <c r="O633" s="6">
        <f t="shared" si="147"/>
        <v>1.8168192352029566</v>
      </c>
      <c r="P633" s="9">
        <f t="shared" si="140"/>
        <v>-8766.7179850713765</v>
      </c>
      <c r="Q633" s="9">
        <f t="shared" si="141"/>
        <v>55.390315909177225</v>
      </c>
      <c r="R633" s="6">
        <f t="shared" si="148"/>
        <v>0.59708729916122172</v>
      </c>
      <c r="S633" s="6">
        <f t="shared" si="149"/>
        <v>4.0144047753899548</v>
      </c>
      <c r="AH633" s="6">
        <f t="shared" si="150"/>
        <v>1.2033229956316671E-3</v>
      </c>
      <c r="AI633" s="6">
        <f t="shared" si="151"/>
        <v>2962.487618943419</v>
      </c>
      <c r="AJ633" s="6"/>
      <c r="AK633" s="9">
        <f t="shared" si="142"/>
        <v>1.082716573069415</v>
      </c>
      <c r="AL633" s="9">
        <f t="shared" si="143"/>
        <v>-3239.8158562373351</v>
      </c>
      <c r="AM633" s="9">
        <f t="shared" si="144"/>
        <v>30.468362247605583</v>
      </c>
      <c r="AN633" s="6">
        <f t="shared" si="152"/>
        <v>7.9473228384288788E-2</v>
      </c>
      <c r="AO633" s="6">
        <f t="shared" si="153"/>
        <v>3.4166888418847092</v>
      </c>
      <c r="AY633" s="6">
        <v>449731.37800000003</v>
      </c>
      <c r="AZ633" s="6">
        <v>25.718823</v>
      </c>
      <c r="BA633" s="6">
        <v>19.072817000000001</v>
      </c>
      <c r="BB633" s="6">
        <v>11.893293999999999</v>
      </c>
      <c r="BC633" s="6">
        <v>0.31174600000000002</v>
      </c>
      <c r="BD633" s="6">
        <v>21.532672999999999</v>
      </c>
      <c r="BE633" s="6">
        <v>85.762116000000006</v>
      </c>
      <c r="BF633" s="6">
        <v>19</v>
      </c>
      <c r="BG633" s="6">
        <v>59.965062000000003</v>
      </c>
    </row>
    <row r="634" spans="1:59" x14ac:dyDescent="0.25">
      <c r="A634" s="9">
        <v>17173.174370000001</v>
      </c>
      <c r="B634" s="9">
        <v>22.511082999999999</v>
      </c>
      <c r="C634" s="9">
        <v>14.442117</v>
      </c>
      <c r="D634" s="9">
        <v>-0.16215499999999999</v>
      </c>
      <c r="E634" s="9">
        <v>37.497444000000002</v>
      </c>
      <c r="F634" s="9">
        <v>21.786926999999999</v>
      </c>
      <c r="G634" s="9">
        <v>86.068197999999995</v>
      </c>
      <c r="H634" s="9">
        <v>14.5</v>
      </c>
      <c r="I634" s="9">
        <v>58.063077</v>
      </c>
      <c r="L634" s="6">
        <f t="shared" si="145"/>
        <v>9.1116752662719004E-4</v>
      </c>
      <c r="M634" s="6">
        <f t="shared" si="146"/>
        <v>9340.1973912378016</v>
      </c>
      <c r="N634" s="6" t="s">
        <v>18</v>
      </c>
      <c r="O634" s="6">
        <f t="shared" si="147"/>
        <v>1.8163300047308311</v>
      </c>
      <c r="P634" s="9">
        <f t="shared" si="140"/>
        <v>-8755.3406367058506</v>
      </c>
      <c r="Q634" s="9">
        <f t="shared" si="141"/>
        <v>55.31843097786674</v>
      </c>
      <c r="R634" s="6">
        <f t="shared" si="148"/>
        <v>0.59681798433665834</v>
      </c>
      <c r="S634" s="6">
        <f t="shared" si="149"/>
        <v>4.0131061437382689</v>
      </c>
      <c r="AH634" s="6">
        <f t="shared" si="150"/>
        <v>1.2041029895987353E-3</v>
      </c>
      <c r="AI634" s="6">
        <f t="shared" si="151"/>
        <v>2959.8848889402475</v>
      </c>
      <c r="AJ634" s="6"/>
      <c r="AK634" s="9">
        <f t="shared" si="142"/>
        <v>1.0834183899532481</v>
      </c>
      <c r="AL634" s="9">
        <f t="shared" si="143"/>
        <v>-3236.9694760938842</v>
      </c>
      <c r="AM634" s="9">
        <f t="shared" si="144"/>
        <v>30.441593892503523</v>
      </c>
      <c r="AN634" s="6">
        <f t="shared" si="152"/>
        <v>8.0121218394487395E-2</v>
      </c>
      <c r="AO634" s="6">
        <f t="shared" si="153"/>
        <v>3.4158098934000374</v>
      </c>
      <c r="AY634" s="6">
        <v>449731.891</v>
      </c>
      <c r="AZ634" s="6">
        <v>25.726013999999999</v>
      </c>
      <c r="BA634" s="6">
        <v>19.085180000000001</v>
      </c>
      <c r="BB634" s="6">
        <v>11.882845</v>
      </c>
      <c r="BC634" s="6">
        <v>0.31917800000000002</v>
      </c>
      <c r="BD634" s="6">
        <v>21.508844</v>
      </c>
      <c r="BE634" s="6">
        <v>85.758656999999999</v>
      </c>
      <c r="BF634" s="6">
        <v>19</v>
      </c>
      <c r="BG634" s="6">
        <v>59.939323000000002</v>
      </c>
    </row>
    <row r="635" spans="1:59" x14ac:dyDescent="0.25">
      <c r="A635" s="9">
        <v>17175.618989999999</v>
      </c>
      <c r="B635" s="9">
        <v>22.475760000000001</v>
      </c>
      <c r="C635" s="9">
        <v>14.410836</v>
      </c>
      <c r="D635" s="9">
        <v>-0.15896099999999999</v>
      </c>
      <c r="E635" s="9">
        <v>37.539019000000003</v>
      </c>
      <c r="F635" s="9">
        <v>21.783747000000002</v>
      </c>
      <c r="G635" s="9">
        <v>86.073666000000003</v>
      </c>
      <c r="H635" s="9">
        <v>14.5</v>
      </c>
      <c r="I635" s="9">
        <v>58.154848999999999</v>
      </c>
      <c r="L635" s="6">
        <f t="shared" si="145"/>
        <v>9.0919397722301169E-4</v>
      </c>
      <c r="M635" s="6">
        <f t="shared" si="146"/>
        <v>9350.5532626017466</v>
      </c>
      <c r="N635" s="6" t="s">
        <v>18</v>
      </c>
      <c r="O635" s="6">
        <f t="shared" si="147"/>
        <v>1.8123959125975251</v>
      </c>
      <c r="P635" s="9">
        <f t="shared" si="140"/>
        <v>-8765.0480526825522</v>
      </c>
      <c r="Q635" s="9">
        <f t="shared" si="141"/>
        <v>55.379764858861535</v>
      </c>
      <c r="R635" s="6">
        <f t="shared" si="148"/>
        <v>0.59464967856526896</v>
      </c>
      <c r="S635" s="6">
        <f t="shared" si="149"/>
        <v>4.0142142717760825</v>
      </c>
      <c r="AH635" s="6">
        <f t="shared" si="150"/>
        <v>1.2073970335212938E-3</v>
      </c>
      <c r="AI635" s="6">
        <f t="shared" si="151"/>
        <v>2956.5999044171517</v>
      </c>
      <c r="AJ635" s="6"/>
      <c r="AK635" s="9">
        <f t="shared" si="142"/>
        <v>1.086382279083864</v>
      </c>
      <c r="AL635" s="9">
        <f t="shared" si="143"/>
        <v>-3233.376973334593</v>
      </c>
      <c r="AM635" s="9">
        <f t="shared" si="144"/>
        <v>30.407808739179181</v>
      </c>
      <c r="AN635" s="6">
        <f t="shared" si="152"/>
        <v>8.2853166094877667E-2</v>
      </c>
      <c r="AO635" s="6">
        <f t="shared" si="153"/>
        <v>3.414699441848013</v>
      </c>
      <c r="AY635" s="6">
        <v>449734.85509999999</v>
      </c>
      <c r="AZ635" s="6">
        <v>25.541046999999999</v>
      </c>
      <c r="BA635" s="6">
        <v>19.137391000000001</v>
      </c>
      <c r="BB635" s="6">
        <v>11.869657</v>
      </c>
      <c r="BC635" s="6">
        <v>0.35609499999999999</v>
      </c>
      <c r="BD635" s="6">
        <v>21.497133000000002</v>
      </c>
      <c r="BE635" s="6">
        <v>85.763194999999996</v>
      </c>
      <c r="BF635" s="6">
        <v>19</v>
      </c>
      <c r="BG635" s="6">
        <v>59.769770000000001</v>
      </c>
    </row>
    <row r="636" spans="1:59" x14ac:dyDescent="0.25">
      <c r="A636" s="9">
        <v>17175.944169999999</v>
      </c>
      <c r="B636" s="9">
        <v>22.483342</v>
      </c>
      <c r="C636" s="9">
        <v>14.423870000000001</v>
      </c>
      <c r="D636" s="9">
        <v>-0.16622500000000001</v>
      </c>
      <c r="E636" s="9">
        <v>37.544718000000003</v>
      </c>
      <c r="F636" s="9">
        <v>21.783747000000002</v>
      </c>
      <c r="G636" s="9">
        <v>86.073666000000003</v>
      </c>
      <c r="H636" s="9">
        <v>14.5</v>
      </c>
      <c r="I636" s="9">
        <v>58.150590000000001</v>
      </c>
      <c r="L636" s="6">
        <f t="shared" si="145"/>
        <v>9.1001630524750136E-4</v>
      </c>
      <c r="M636" s="6">
        <f t="shared" si="146"/>
        <v>9351.9728202903352</v>
      </c>
      <c r="N636" s="6" t="s">
        <v>18</v>
      </c>
      <c r="O636" s="6">
        <f t="shared" si="147"/>
        <v>1.8140351490946163</v>
      </c>
      <c r="P636" s="9">
        <f t="shared" si="140"/>
        <v>-8766.3787216819801</v>
      </c>
      <c r="Q636" s="9">
        <f t="shared" si="141"/>
        <v>55.38817235826717</v>
      </c>
      <c r="R636" s="6">
        <f t="shared" si="148"/>
        <v>0.59555372807336726</v>
      </c>
      <c r="S636" s="6">
        <f t="shared" si="149"/>
        <v>4.0143660756217265</v>
      </c>
      <c r="AH636" s="6">
        <f t="shared" si="150"/>
        <v>1.2080575331444628E-3</v>
      </c>
      <c r="AI636" s="6">
        <f t="shared" si="151"/>
        <v>2956.9015510851432</v>
      </c>
      <c r="AJ636" s="6"/>
      <c r="AK636" s="9">
        <f t="shared" si="142"/>
        <v>1.0869765782795973</v>
      </c>
      <c r="AL636" s="9">
        <f t="shared" si="143"/>
        <v>-3233.7068581421076</v>
      </c>
      <c r="AM636" s="9">
        <f t="shared" si="144"/>
        <v>30.410911091368732</v>
      </c>
      <c r="AN636" s="6">
        <f t="shared" si="152"/>
        <v>8.3400060786044158E-2</v>
      </c>
      <c r="AO636" s="6">
        <f t="shared" si="153"/>
        <v>3.4148014614959403</v>
      </c>
      <c r="AY636" s="6">
        <v>449735.25510000001</v>
      </c>
      <c r="AZ636" s="6">
        <v>25.819132</v>
      </c>
      <c r="BA636" s="6">
        <v>19.147860000000001</v>
      </c>
      <c r="BB636" s="6">
        <v>11.870868</v>
      </c>
      <c r="BC636" s="6">
        <v>0.35168100000000002</v>
      </c>
      <c r="BD636" s="6">
        <v>21.436281999999999</v>
      </c>
      <c r="BE636" s="6">
        <v>85.762878000000001</v>
      </c>
      <c r="BF636" s="6">
        <v>19</v>
      </c>
      <c r="BG636" s="6">
        <v>59.740578999999997</v>
      </c>
    </row>
    <row r="637" spans="1:59" x14ac:dyDescent="0.25">
      <c r="A637" s="9">
        <v>17178.31899</v>
      </c>
      <c r="B637" s="9">
        <v>22.488336</v>
      </c>
      <c r="C637" s="9">
        <v>14.418253999999999</v>
      </c>
      <c r="D637" s="9">
        <v>-0.163636</v>
      </c>
      <c r="E637" s="9">
        <v>37.546413000000001</v>
      </c>
      <c r="F637" s="9">
        <v>21.79485</v>
      </c>
      <c r="G637" s="9">
        <v>86.068049000000002</v>
      </c>
      <c r="H637" s="9">
        <v>14.5</v>
      </c>
      <c r="I637" s="9">
        <v>58.228572999999997</v>
      </c>
      <c r="L637" s="6">
        <f t="shared" si="145"/>
        <v>9.0966198622145138E-4</v>
      </c>
      <c r="M637" s="6">
        <f t="shared" si="146"/>
        <v>9352.3950259899593</v>
      </c>
      <c r="N637" s="6" t="s">
        <v>18</v>
      </c>
      <c r="O637" s="6">
        <f t="shared" si="147"/>
        <v>1.813328846181645</v>
      </c>
      <c r="P637" s="9">
        <f t="shared" si="140"/>
        <v>-8766.7744900543312</v>
      </c>
      <c r="Q637" s="9">
        <f t="shared" si="141"/>
        <v>55.390672921785779</v>
      </c>
      <c r="R637" s="6">
        <f t="shared" si="148"/>
        <v>0.59516429766449885</v>
      </c>
      <c r="S637" s="6">
        <f t="shared" si="149"/>
        <v>4.014411220766771</v>
      </c>
      <c r="AH637" s="6">
        <f t="shared" si="150"/>
        <v>1.2091310895097163E-3</v>
      </c>
      <c r="AI637" s="6">
        <f t="shared" si="151"/>
        <v>2958.13329573685</v>
      </c>
      <c r="AJ637" s="6"/>
      <c r="AK637" s="9">
        <f t="shared" si="142"/>
        <v>1.0879425344468139</v>
      </c>
      <c r="AL637" s="9">
        <f t="shared" si="143"/>
        <v>-3235.0539104733707</v>
      </c>
      <c r="AM637" s="9">
        <f t="shared" si="144"/>
        <v>30.423579242960244</v>
      </c>
      <c r="AN637" s="6">
        <f t="shared" si="152"/>
        <v>8.4288329434820758E-2</v>
      </c>
      <c r="AO637" s="6">
        <f t="shared" si="153"/>
        <v>3.4152179407564716</v>
      </c>
      <c r="AY637" s="6">
        <v>449736.94799999997</v>
      </c>
      <c r="AZ637" s="6">
        <v>25.602460000000001</v>
      </c>
      <c r="BA637" s="6">
        <v>19.164876</v>
      </c>
      <c r="BB637" s="6">
        <v>11.875813000000001</v>
      </c>
      <c r="BC637" s="6">
        <v>0.35939199999999999</v>
      </c>
      <c r="BD637" s="6">
        <v>21.495517</v>
      </c>
      <c r="BE637" s="6">
        <v>85.759122000000005</v>
      </c>
      <c r="BF637" s="6">
        <v>19</v>
      </c>
      <c r="BG637" s="6">
        <v>59.637197</v>
      </c>
    </row>
    <row r="638" spans="1:59" x14ac:dyDescent="0.25">
      <c r="A638" s="9">
        <v>17178.751990000001</v>
      </c>
      <c r="B638" s="9">
        <v>22.39734</v>
      </c>
      <c r="C638" s="9">
        <v>14.431950000000001</v>
      </c>
      <c r="D638" s="9">
        <v>-0.16206200000000001</v>
      </c>
      <c r="E638" s="9">
        <v>37.593985000000004</v>
      </c>
      <c r="F638" s="9">
        <v>21.79485</v>
      </c>
      <c r="G638" s="9">
        <v>86.068049000000002</v>
      </c>
      <c r="H638" s="9">
        <v>14.5</v>
      </c>
      <c r="I638" s="9">
        <v>58.225074999999997</v>
      </c>
      <c r="L638" s="6">
        <f t="shared" si="145"/>
        <v>9.1052608048441074E-4</v>
      </c>
      <c r="M638" s="6">
        <f t="shared" si="146"/>
        <v>9364.2446835371775</v>
      </c>
      <c r="N638" s="6" t="s">
        <v>18</v>
      </c>
      <c r="O638" s="6">
        <f t="shared" si="147"/>
        <v>1.8150513398953296</v>
      </c>
      <c r="P638" s="9">
        <f t="shared" si="140"/>
        <v>-8777.8821555466602</v>
      </c>
      <c r="Q638" s="9">
        <f t="shared" si="141"/>
        <v>55.460853929282685</v>
      </c>
      <c r="R638" s="6">
        <f t="shared" si="148"/>
        <v>0.59611375376046793</v>
      </c>
      <c r="S638" s="6">
        <f t="shared" si="149"/>
        <v>4.0156774372793862</v>
      </c>
      <c r="AH638" s="6">
        <f t="shared" si="150"/>
        <v>1.2095689410127053E-3</v>
      </c>
      <c r="AI638" s="6">
        <f t="shared" si="151"/>
        <v>2957.6948992581838</v>
      </c>
      <c r="AJ638" s="6"/>
      <c r="AK638" s="9">
        <f t="shared" si="142"/>
        <v>1.0883365010547408</v>
      </c>
      <c r="AL638" s="9">
        <f t="shared" si="143"/>
        <v>-3234.5744742543566</v>
      </c>
      <c r="AM638" s="9">
        <f t="shared" si="144"/>
        <v>30.419070456953961</v>
      </c>
      <c r="AN638" s="6">
        <f t="shared" si="152"/>
        <v>8.4650384672962278E-2</v>
      </c>
      <c r="AO638" s="6">
        <f t="shared" si="153"/>
        <v>3.4150697293936605</v>
      </c>
      <c r="AY638" s="6">
        <v>449738.05209999997</v>
      </c>
      <c r="AZ638" s="6">
        <v>25.687474999999999</v>
      </c>
      <c r="BA638" s="6">
        <v>19.171816</v>
      </c>
      <c r="BB638" s="6">
        <v>11.874053</v>
      </c>
      <c r="BC638" s="6">
        <v>0.34842099999999998</v>
      </c>
      <c r="BD638" s="6">
        <v>21.559930999999999</v>
      </c>
      <c r="BE638" s="6">
        <v>85.756434999999996</v>
      </c>
      <c r="BF638" s="6">
        <v>19</v>
      </c>
      <c r="BG638" s="6">
        <v>59.566682</v>
      </c>
    </row>
    <row r="639" spans="1:59" x14ac:dyDescent="0.25">
      <c r="A639" s="9">
        <v>17180.860980000001</v>
      </c>
      <c r="B639" s="9">
        <v>22.458559000000001</v>
      </c>
      <c r="C639" s="9">
        <v>14.470053999999999</v>
      </c>
      <c r="D639" s="9">
        <v>-0.161773</v>
      </c>
      <c r="E639" s="9">
        <v>37.597803999999996</v>
      </c>
      <c r="F639" s="9">
        <v>21.875532</v>
      </c>
      <c r="G639" s="9">
        <v>86.068495999999996</v>
      </c>
      <c r="H639" s="9">
        <v>14.5</v>
      </c>
      <c r="I639" s="9">
        <v>58.226678</v>
      </c>
      <c r="L639" s="6">
        <f t="shared" si="145"/>
        <v>9.1293009974520206E-4</v>
      </c>
      <c r="M639" s="6">
        <f t="shared" si="146"/>
        <v>9365.1959540781008</v>
      </c>
      <c r="N639" s="6" t="s">
        <v>18</v>
      </c>
      <c r="O639" s="6">
        <f t="shared" si="147"/>
        <v>1.8198435347307726</v>
      </c>
      <c r="P639" s="9">
        <f t="shared" si="140"/>
        <v>-8778.7738602156933</v>
      </c>
      <c r="Q639" s="9">
        <f t="shared" si="141"/>
        <v>55.466487942307808</v>
      </c>
      <c r="R639" s="6">
        <f t="shared" si="148"/>
        <v>0.59875052746493096</v>
      </c>
      <c r="S639" s="6">
        <f t="shared" si="149"/>
        <v>4.0157790175198373</v>
      </c>
      <c r="AH639" s="6">
        <f t="shared" si="150"/>
        <v>1.2087095785743461E-3</v>
      </c>
      <c r="AI639" s="6">
        <f t="shared" si="151"/>
        <v>2956.9247163536179</v>
      </c>
      <c r="AJ639" s="6"/>
      <c r="AK639" s="9">
        <f t="shared" si="142"/>
        <v>1.0875632706272806</v>
      </c>
      <c r="AL639" s="9">
        <f t="shared" si="143"/>
        <v>-3233.7321919877713</v>
      </c>
      <c r="AM639" s="9">
        <f t="shared" si="144"/>
        <v>30.4111493397202</v>
      </c>
      <c r="AN639" s="6">
        <f t="shared" si="152"/>
        <v>8.3939662175472732E-2</v>
      </c>
      <c r="AO639" s="6">
        <f t="shared" si="153"/>
        <v>3.4148092957702079</v>
      </c>
      <c r="AY639" s="6">
        <v>449738.64500000002</v>
      </c>
      <c r="AZ639" s="6">
        <v>25.750354000000002</v>
      </c>
      <c r="BA639" s="6">
        <v>19.158194999999999</v>
      </c>
      <c r="BB639" s="6">
        <v>11.870960999999999</v>
      </c>
      <c r="BC639" s="6">
        <v>0.34955700000000001</v>
      </c>
      <c r="BD639" s="6">
        <v>21.529440000000001</v>
      </c>
      <c r="BE639" s="6">
        <v>85.758656999999999</v>
      </c>
      <c r="BF639" s="6">
        <v>19</v>
      </c>
      <c r="BG639" s="6">
        <v>59.546356000000003</v>
      </c>
    </row>
    <row r="640" spans="1:59" x14ac:dyDescent="0.25">
      <c r="A640" s="9">
        <v>17181.10799</v>
      </c>
      <c r="B640" s="9">
        <v>22.387353000000001</v>
      </c>
      <c r="C640" s="9">
        <v>14.461371</v>
      </c>
      <c r="D640" s="9">
        <v>-0.169652</v>
      </c>
      <c r="E640" s="9">
        <v>37.599274999999999</v>
      </c>
      <c r="F640" s="9">
        <v>21.778414999999999</v>
      </c>
      <c r="G640" s="9">
        <v>86.073032999999995</v>
      </c>
      <c r="H640" s="9">
        <v>14.5</v>
      </c>
      <c r="I640" s="9">
        <v>58.238168000000002</v>
      </c>
      <c r="L640" s="6">
        <f t="shared" si="145"/>
        <v>9.1238228063850852E-4</v>
      </c>
      <c r="M640" s="6">
        <f t="shared" si="146"/>
        <v>9365.5623638622583</v>
      </c>
      <c r="N640" s="6" t="s">
        <v>18</v>
      </c>
      <c r="O640" s="6">
        <f t="shared" si="147"/>
        <v>1.8187515069185705</v>
      </c>
      <c r="P640" s="9">
        <f t="shared" si="140"/>
        <v>-8779.1173264550598</v>
      </c>
      <c r="Q640" s="9">
        <f t="shared" si="141"/>
        <v>55.468658047874683</v>
      </c>
      <c r="R640" s="6">
        <f t="shared" si="148"/>
        <v>0.5981502804836154</v>
      </c>
      <c r="S640" s="6">
        <f t="shared" si="149"/>
        <v>4.0158181413799587</v>
      </c>
      <c r="AH640" s="6">
        <f t="shared" si="150"/>
        <v>1.2059544579282331E-3</v>
      </c>
      <c r="AI640" s="6">
        <f t="shared" si="151"/>
        <v>2958.4904892313994</v>
      </c>
      <c r="AJ640" s="6"/>
      <c r="AK640" s="9">
        <f t="shared" si="142"/>
        <v>1.0850842896760471</v>
      </c>
      <c r="AL640" s="9">
        <f t="shared" si="143"/>
        <v>-3235.4445420290895</v>
      </c>
      <c r="AM640" s="9">
        <f t="shared" si="144"/>
        <v>30.427252878831268</v>
      </c>
      <c r="AN640" s="6">
        <f t="shared" si="152"/>
        <v>8.1657670312366232E-2</v>
      </c>
      <c r="AO640" s="6">
        <f t="shared" si="153"/>
        <v>3.4153386830946579</v>
      </c>
      <c r="AY640" s="6">
        <v>449740.42719999998</v>
      </c>
      <c r="AZ640" s="6">
        <v>25.672536999999998</v>
      </c>
      <c r="BA640" s="6">
        <v>19.114526000000001</v>
      </c>
      <c r="BB640" s="6">
        <v>11.877247000000001</v>
      </c>
      <c r="BC640" s="6">
        <v>0.36350900000000003</v>
      </c>
      <c r="BD640" s="6">
        <v>21.468491</v>
      </c>
      <c r="BE640" s="6">
        <v>85.762386000000006</v>
      </c>
      <c r="BF640" s="6">
        <v>19</v>
      </c>
      <c r="BG640" s="6">
        <v>59.499515000000002</v>
      </c>
    </row>
    <row r="641" spans="1:59" x14ac:dyDescent="0.25">
      <c r="A641" s="9">
        <v>17181.871220000001</v>
      </c>
      <c r="B641" s="9">
        <v>22.429523</v>
      </c>
      <c r="C641" s="9">
        <v>14.437709</v>
      </c>
      <c r="D641" s="9">
        <v>-0.17102100000000001</v>
      </c>
      <c r="E641" s="9">
        <v>37.638762999999997</v>
      </c>
      <c r="F641" s="9">
        <v>21.748214999999998</v>
      </c>
      <c r="G641" s="9">
        <v>86.076120000000003</v>
      </c>
      <c r="H641" s="9">
        <v>14.5</v>
      </c>
      <c r="I641" s="9">
        <v>58.274723000000002</v>
      </c>
      <c r="L641" s="6">
        <f t="shared" si="145"/>
        <v>9.1088942152269794E-4</v>
      </c>
      <c r="M641" s="6">
        <f t="shared" si="146"/>
        <v>9375.3983866745111</v>
      </c>
      <c r="N641" s="6" t="s">
        <v>18</v>
      </c>
      <c r="O641" s="6">
        <f t="shared" si="147"/>
        <v>1.8157756273732142</v>
      </c>
      <c r="P641" s="9">
        <f t="shared" si="140"/>
        <v>-8788.3374453266879</v>
      </c>
      <c r="Q641" s="9">
        <f t="shared" si="141"/>
        <v>55.526913063935346</v>
      </c>
      <c r="R641" s="6">
        <f t="shared" si="148"/>
        <v>0.59651271933719263</v>
      </c>
      <c r="S641" s="6">
        <f t="shared" si="149"/>
        <v>4.0168678232875541</v>
      </c>
      <c r="AH641" s="6">
        <f t="shared" si="150"/>
        <v>1.2050622881726468E-3</v>
      </c>
      <c r="AI641" s="6">
        <f t="shared" si="151"/>
        <v>2965.440817040615</v>
      </c>
      <c r="AJ641" s="6"/>
      <c r="AK641" s="9">
        <f t="shared" si="142"/>
        <v>1.0842815401367536</v>
      </c>
      <c r="AL641" s="9">
        <f t="shared" si="143"/>
        <v>-3243.0455129490542</v>
      </c>
      <c r="AM641" s="9">
        <f t="shared" si="144"/>
        <v>30.498735069702441</v>
      </c>
      <c r="AN641" s="6">
        <f t="shared" si="152"/>
        <v>8.0917592668566907E-2</v>
      </c>
      <c r="AO641" s="6">
        <f t="shared" si="153"/>
        <v>3.4176852096288219</v>
      </c>
      <c r="AY641" s="6">
        <v>449742.31</v>
      </c>
      <c r="AZ641" s="6">
        <v>25.798296000000001</v>
      </c>
      <c r="BA641" s="6">
        <v>19.100384999999999</v>
      </c>
      <c r="BB641" s="6">
        <v>11.905150000000001</v>
      </c>
      <c r="BC641" s="6">
        <v>0.36522199999999999</v>
      </c>
      <c r="BD641" s="6">
        <v>21.448869999999999</v>
      </c>
      <c r="BE641" s="6">
        <v>85.758285000000001</v>
      </c>
      <c r="BF641" s="6">
        <v>19</v>
      </c>
      <c r="BG641" s="6">
        <v>59.444685999999997</v>
      </c>
    </row>
    <row r="642" spans="1:59" x14ac:dyDescent="0.25">
      <c r="A642" s="9">
        <v>17183.708989999999</v>
      </c>
      <c r="B642" s="9">
        <v>22.460964000000001</v>
      </c>
      <c r="C642" s="9">
        <v>14.415395999999999</v>
      </c>
      <c r="D642" s="9">
        <v>-0.17565</v>
      </c>
      <c r="E642" s="9">
        <v>37.658208999999999</v>
      </c>
      <c r="F642" s="9">
        <v>21.718015000000001</v>
      </c>
      <c r="G642" s="9">
        <v>86.071935999999994</v>
      </c>
      <c r="H642" s="9">
        <v>14.5</v>
      </c>
      <c r="I642" s="9">
        <v>58.353726999999999</v>
      </c>
      <c r="L642" s="6">
        <f t="shared" si="145"/>
        <v>9.0948167215869314E-4</v>
      </c>
      <c r="M642" s="6">
        <f t="shared" si="146"/>
        <v>9380.2421695859557</v>
      </c>
      <c r="N642" s="6" t="s">
        <v>18</v>
      </c>
      <c r="O642" s="6">
        <f t="shared" si="147"/>
        <v>1.8129694064157493</v>
      </c>
      <c r="P642" s="9">
        <f t="shared" si="140"/>
        <v>-8792.8779242463024</v>
      </c>
      <c r="Q642" s="9">
        <f t="shared" si="141"/>
        <v>55.555600944869198</v>
      </c>
      <c r="R642" s="6">
        <f t="shared" si="148"/>
        <v>0.59496605706649208</v>
      </c>
      <c r="S642" s="6">
        <f t="shared" si="149"/>
        <v>4.0173843380932839</v>
      </c>
      <c r="AH642" s="6">
        <f t="shared" si="150"/>
        <v>1.2037423614732186E-3</v>
      </c>
      <c r="AI642" s="6">
        <f t="shared" si="151"/>
        <v>2963.7542360422922</v>
      </c>
      <c r="AJ642" s="6"/>
      <c r="AK642" s="9">
        <f t="shared" si="142"/>
        <v>1.0830939067931744</v>
      </c>
      <c r="AL642" s="9">
        <f t="shared" si="143"/>
        <v>-3241.2010455405643</v>
      </c>
      <c r="AM642" s="9">
        <f t="shared" si="144"/>
        <v>30.481389052629407</v>
      </c>
      <c r="AN642" s="6">
        <f t="shared" si="152"/>
        <v>7.9821674133430345E-2</v>
      </c>
      <c r="AO642" s="6">
        <f t="shared" si="153"/>
        <v>3.4171163023728748</v>
      </c>
      <c r="AY642" s="6">
        <v>449743.49400000001</v>
      </c>
      <c r="AZ642" s="6">
        <v>25.630122</v>
      </c>
      <c r="BA642" s="6">
        <v>19.079464000000002</v>
      </c>
      <c r="BB642" s="6">
        <v>11.898379</v>
      </c>
      <c r="BC642" s="6">
        <v>0.36743900000000002</v>
      </c>
      <c r="BD642" s="6">
        <v>21.523281999999998</v>
      </c>
      <c r="BE642" s="6">
        <v>85.760535000000004</v>
      </c>
      <c r="BF642" s="6">
        <v>19</v>
      </c>
      <c r="BG642" s="6">
        <v>59.429929999999999</v>
      </c>
    </row>
    <row r="643" spans="1:59" x14ac:dyDescent="0.25">
      <c r="A643" s="9">
        <v>17184.264220000001</v>
      </c>
      <c r="B643" s="9">
        <v>22.431556</v>
      </c>
      <c r="C643" s="9">
        <v>14.411263999999999</v>
      </c>
      <c r="D643" s="9">
        <v>-0.19006700000000001</v>
      </c>
      <c r="E643" s="9">
        <v>37.671061999999999</v>
      </c>
      <c r="F643" s="9">
        <v>21.721195999999999</v>
      </c>
      <c r="G643" s="9">
        <v>86.067836</v>
      </c>
      <c r="H643" s="9">
        <v>14.5</v>
      </c>
      <c r="I643" s="9">
        <v>58.372895999999997</v>
      </c>
      <c r="L643" s="6">
        <f t="shared" si="145"/>
        <v>9.0922098016872914E-4</v>
      </c>
      <c r="M643" s="6">
        <f t="shared" si="146"/>
        <v>9383.4437093247598</v>
      </c>
      <c r="N643" s="6" t="s">
        <v>18</v>
      </c>
      <c r="O643" s="6">
        <f t="shared" si="147"/>
        <v>1.8124497405260778</v>
      </c>
      <c r="P643" s="9">
        <f t="shared" si="140"/>
        <v>-8795.8789926178852</v>
      </c>
      <c r="Q643" s="9">
        <f t="shared" si="141"/>
        <v>55.574562445107951</v>
      </c>
      <c r="R643" s="6">
        <f t="shared" si="148"/>
        <v>0.59467937799730419</v>
      </c>
      <c r="S643" s="6">
        <f t="shared" si="149"/>
        <v>4.0177255865868409</v>
      </c>
      <c r="AH643" s="6">
        <f t="shared" si="150"/>
        <v>1.203705894878301E-3</v>
      </c>
      <c r="AI643" s="6">
        <f t="shared" si="151"/>
        <v>2963.4573220635593</v>
      </c>
      <c r="AJ643" s="6"/>
      <c r="AK643" s="9">
        <f t="shared" si="142"/>
        <v>1.0830610951650215</v>
      </c>
      <c r="AL643" s="9">
        <f t="shared" si="143"/>
        <v>-3240.8763364649599</v>
      </c>
      <c r="AM643" s="9">
        <f t="shared" si="144"/>
        <v>30.478335374834248</v>
      </c>
      <c r="AN643" s="6">
        <f t="shared" si="152"/>
        <v>7.9791379322462719E-2</v>
      </c>
      <c r="AO643" s="6">
        <f t="shared" si="153"/>
        <v>3.4170161156405237</v>
      </c>
      <c r="AY643" s="6">
        <v>449743.777</v>
      </c>
      <c r="AZ643" s="6">
        <v>25.618689</v>
      </c>
      <c r="BA643" s="6">
        <v>19.078886000000001</v>
      </c>
      <c r="BB643" s="6">
        <v>11.897187000000001</v>
      </c>
      <c r="BC643" s="6">
        <v>0.35760399999999998</v>
      </c>
      <c r="BD643" s="6">
        <v>21.523281999999998</v>
      </c>
      <c r="BE643" s="6">
        <v>85.760535000000004</v>
      </c>
      <c r="BF643" s="6">
        <v>19</v>
      </c>
      <c r="BG643" s="6">
        <v>59.423048000000001</v>
      </c>
    </row>
    <row r="644" spans="1:59" x14ac:dyDescent="0.25">
      <c r="A644" s="9">
        <v>17185.050879999999</v>
      </c>
      <c r="B644" s="9">
        <v>22.42379</v>
      </c>
      <c r="C644" s="9">
        <v>14.428421</v>
      </c>
      <c r="D644" s="9">
        <v>-0.204428</v>
      </c>
      <c r="E644" s="9">
        <v>37.665362000000002</v>
      </c>
      <c r="F644" s="9">
        <v>21.682701000000002</v>
      </c>
      <c r="G644" s="9">
        <v>86.072568000000004</v>
      </c>
      <c r="H644" s="9">
        <v>14.5</v>
      </c>
      <c r="I644" s="9">
        <v>58.375616000000001</v>
      </c>
      <c r="L644" s="6">
        <f t="shared" si="145"/>
        <v>9.103034323642309E-4</v>
      </c>
      <c r="M644" s="6">
        <f t="shared" si="146"/>
        <v>9382.023902547262</v>
      </c>
      <c r="N644" s="6" t="s">
        <v>18</v>
      </c>
      <c r="O644" s="6">
        <f t="shared" si="147"/>
        <v>1.8146075110171469</v>
      </c>
      <c r="P644" s="9">
        <f t="shared" ref="P644:P707" si="154">-M644/$AB$3</f>
        <v>-8794.5480901267929</v>
      </c>
      <c r="Q644" s="9">
        <f t="shared" ref="Q644:Q707" si="155">-$AD$3/4*P644</f>
        <v>55.566153470443609</v>
      </c>
      <c r="R644" s="6">
        <f t="shared" si="148"/>
        <v>0.59586919695850671</v>
      </c>
      <c r="S644" s="6">
        <f t="shared" si="149"/>
        <v>4.0175742653611115</v>
      </c>
      <c r="AH644" s="6">
        <f t="shared" si="150"/>
        <v>1.1989480767884732E-3</v>
      </c>
      <c r="AI644" s="6">
        <f t="shared" si="151"/>
        <v>2958.3861209788079</v>
      </c>
      <c r="AJ644" s="6"/>
      <c r="AK644" s="9">
        <f t="shared" ref="AK644:AK707" si="156">AH644/(PI()*($AE$3^2)/4)</f>
        <v>1.0787801427389425</v>
      </c>
      <c r="AL644" s="9">
        <f t="shared" ref="AL644:AL707" si="157">-AI644/$AC$3</f>
        <v>-3235.3304035201313</v>
      </c>
      <c r="AM644" s="9">
        <f t="shared" ref="AM644:AM707" si="158">-$AE$3/4*AL644</f>
        <v>30.426179480344548</v>
      </c>
      <c r="AN644" s="6">
        <f t="shared" si="152"/>
        <v>7.583090530919416E-2</v>
      </c>
      <c r="AO644" s="6">
        <f t="shared" si="153"/>
        <v>3.4153034049371174</v>
      </c>
      <c r="AY644" s="6">
        <v>449746.04100000003</v>
      </c>
      <c r="AZ644" s="6">
        <v>25.823740999999998</v>
      </c>
      <c r="BA644" s="6">
        <v>19.003474000000001</v>
      </c>
      <c r="BB644" s="6">
        <v>11.876828</v>
      </c>
      <c r="BC644" s="6">
        <v>0.37000899999999998</v>
      </c>
      <c r="BD644" s="6">
        <v>21.506858000000001</v>
      </c>
      <c r="BE644" s="6">
        <v>85.761707000000001</v>
      </c>
      <c r="BF644" s="6">
        <v>19</v>
      </c>
      <c r="BG644" s="6">
        <v>59.464824</v>
      </c>
    </row>
    <row r="645" spans="1:59" x14ac:dyDescent="0.25">
      <c r="A645" s="9">
        <v>17187.865379999999</v>
      </c>
      <c r="B645" s="9">
        <v>22.439693999999999</v>
      </c>
      <c r="C645" s="9">
        <v>14.383151</v>
      </c>
      <c r="D645" s="9">
        <v>-0.21967400000000001</v>
      </c>
      <c r="E645" s="9">
        <v>37.660445000000003</v>
      </c>
      <c r="F645" s="9">
        <v>21.724678000000001</v>
      </c>
      <c r="G645" s="9">
        <v>86.069834999999998</v>
      </c>
      <c r="H645" s="9">
        <v>14.5</v>
      </c>
      <c r="I645" s="9">
        <v>58.500279999999997</v>
      </c>
      <c r="L645" s="6">
        <f t="shared" si="145"/>
        <v>9.0744730303565573E-4</v>
      </c>
      <c r="M645" s="6">
        <f t="shared" si="146"/>
        <v>9380.7991323849892</v>
      </c>
      <c r="N645" s="6" t="s">
        <v>18</v>
      </c>
      <c r="O645" s="6">
        <f t="shared" si="147"/>
        <v>1.8089140756770117</v>
      </c>
      <c r="P645" s="9">
        <f t="shared" si="154"/>
        <v>-8793.4000116094758</v>
      </c>
      <c r="Q645" s="9">
        <f t="shared" si="155"/>
        <v>55.558899623351572</v>
      </c>
      <c r="R645" s="6">
        <f t="shared" si="148"/>
        <v>0.59272670704130614</v>
      </c>
      <c r="S645" s="6">
        <f t="shared" si="149"/>
        <v>4.0174437124947611</v>
      </c>
      <c r="AH645" s="6">
        <f t="shared" si="150"/>
        <v>1.1987307283118456E-3</v>
      </c>
      <c r="AI645" s="6">
        <f t="shared" si="151"/>
        <v>2957.3446802530675</v>
      </c>
      <c r="AJ645" s="6"/>
      <c r="AK645" s="9">
        <f t="shared" si="156"/>
        <v>1.0785845786230481</v>
      </c>
      <c r="AL645" s="9">
        <f t="shared" si="157"/>
        <v>-3234.1914700930311</v>
      </c>
      <c r="AM645" s="9">
        <f t="shared" si="158"/>
        <v>30.415468551769397</v>
      </c>
      <c r="AN645" s="6">
        <f t="shared" si="152"/>
        <v>7.5649606232136304E-2</v>
      </c>
      <c r="AO645" s="6">
        <f t="shared" si="153"/>
        <v>3.4149513129398672</v>
      </c>
      <c r="AY645" s="6">
        <v>449746.31599999999</v>
      </c>
      <c r="AZ645" s="6">
        <v>25.674381</v>
      </c>
      <c r="BA645" s="6">
        <v>19.000029000000001</v>
      </c>
      <c r="BB645" s="6">
        <v>11.872647000000001</v>
      </c>
      <c r="BC645" s="6">
        <v>0.364589</v>
      </c>
      <c r="BD645" s="6">
        <v>21.509955000000001</v>
      </c>
      <c r="BE645" s="6">
        <v>85.757671000000002</v>
      </c>
      <c r="BF645" s="6">
        <v>19</v>
      </c>
      <c r="BG645" s="6">
        <v>59.468221999999997</v>
      </c>
    </row>
    <row r="646" spans="1:59" x14ac:dyDescent="0.25">
      <c r="A646" s="9">
        <v>17188.155989999999</v>
      </c>
      <c r="B646" s="9">
        <v>22.509049000000001</v>
      </c>
      <c r="C646" s="9">
        <v>14.354844999999999</v>
      </c>
      <c r="D646" s="9">
        <v>-0.21160799999999999</v>
      </c>
      <c r="E646" s="9">
        <v>37.675047999999997</v>
      </c>
      <c r="F646" s="9">
        <v>21.745253999999999</v>
      </c>
      <c r="G646" s="9">
        <v>86.062730999999999</v>
      </c>
      <c r="H646" s="9">
        <v>14.5</v>
      </c>
      <c r="I646" s="9">
        <v>58.541291999999999</v>
      </c>
      <c r="L646" s="6">
        <f t="shared" si="145"/>
        <v>9.0566144934061158E-4</v>
      </c>
      <c r="M646" s="6">
        <f t="shared" si="146"/>
        <v>9384.4365777133753</v>
      </c>
      <c r="N646" s="6" t="s">
        <v>18</v>
      </c>
      <c r="O646" s="6">
        <f t="shared" si="147"/>
        <v>1.8053541379536218</v>
      </c>
      <c r="P646" s="9">
        <f t="shared" si="154"/>
        <v>-8796.80969039499</v>
      </c>
      <c r="Q646" s="9">
        <f t="shared" si="155"/>
        <v>55.580442826338142</v>
      </c>
      <c r="R646" s="6">
        <f t="shared" si="148"/>
        <v>0.59075677085272826</v>
      </c>
      <c r="S646" s="6">
        <f t="shared" si="149"/>
        <v>4.0178313916510628</v>
      </c>
      <c r="AH646" s="6">
        <f t="shared" si="150"/>
        <v>1.2021421214844846E-3</v>
      </c>
      <c r="AI646" s="6">
        <f t="shared" si="151"/>
        <v>2934.1116595950321</v>
      </c>
      <c r="AJ646" s="6"/>
      <c r="AK646" s="9">
        <f t="shared" si="156"/>
        <v>1.0816540553459899</v>
      </c>
      <c r="AL646" s="9">
        <f t="shared" si="157"/>
        <v>-3208.7835297408487</v>
      </c>
      <c r="AM646" s="9">
        <f t="shared" si="158"/>
        <v>30.176523387918351</v>
      </c>
      <c r="AN646" s="6">
        <f t="shared" si="152"/>
        <v>7.8491402263725432E-2</v>
      </c>
      <c r="AO646" s="6">
        <f t="shared" si="153"/>
        <v>3.4070642508101221</v>
      </c>
      <c r="AY646" s="6">
        <v>449748.48710000003</v>
      </c>
      <c r="AZ646" s="6">
        <v>25.827428999999999</v>
      </c>
      <c r="BA646" s="6">
        <v>19.054099999999998</v>
      </c>
      <c r="BB646" s="6">
        <v>11.779375</v>
      </c>
      <c r="BC646" s="6">
        <v>0.34547800000000001</v>
      </c>
      <c r="BD646" s="6">
        <v>21.505512</v>
      </c>
      <c r="BE646" s="6">
        <v>85.763593999999998</v>
      </c>
      <c r="BF646" s="6">
        <v>19</v>
      </c>
      <c r="BG646" s="6">
        <v>59.392572000000001</v>
      </c>
    </row>
    <row r="647" spans="1:59" x14ac:dyDescent="0.25">
      <c r="A647" s="9">
        <v>17190.46298</v>
      </c>
      <c r="B647" s="9">
        <v>22.478349000000001</v>
      </c>
      <c r="C647" s="9">
        <v>14.371357</v>
      </c>
      <c r="D647" s="9">
        <v>-0.15216199999999999</v>
      </c>
      <c r="E647" s="9">
        <v>37.587446999999997</v>
      </c>
      <c r="F647" s="9">
        <v>21.753177999999998</v>
      </c>
      <c r="G647" s="9">
        <v>86.070541000000006</v>
      </c>
      <c r="H647" s="9">
        <v>14.5</v>
      </c>
      <c r="I647" s="9">
        <v>58.642097</v>
      </c>
      <c r="L647" s="6">
        <f t="shared" si="145"/>
        <v>9.0670320784455311E-4</v>
      </c>
      <c r="M647" s="6">
        <f t="shared" si="146"/>
        <v>9362.6161402544949</v>
      </c>
      <c r="N647" s="6" t="s">
        <v>18</v>
      </c>
      <c r="O647" s="6">
        <f t="shared" si="147"/>
        <v>1.8074307892532973</v>
      </c>
      <c r="P647" s="9">
        <f t="shared" si="154"/>
        <v>-8776.3555870402088</v>
      </c>
      <c r="Q647" s="9">
        <f t="shared" si="155"/>
        <v>55.451208687816802</v>
      </c>
      <c r="R647" s="6">
        <f t="shared" si="148"/>
        <v>0.59190638344812352</v>
      </c>
      <c r="S647" s="6">
        <f t="shared" si="149"/>
        <v>4.0155035113553232</v>
      </c>
      <c r="AH647" s="6">
        <f t="shared" si="150"/>
        <v>1.2017328502020798E-3</v>
      </c>
      <c r="AI647" s="6">
        <f t="shared" si="151"/>
        <v>2935.3341879571303</v>
      </c>
      <c r="AJ647" s="6"/>
      <c r="AK647" s="9">
        <f t="shared" si="156"/>
        <v>1.0812858044258715</v>
      </c>
      <c r="AL647" s="9">
        <f t="shared" si="157"/>
        <v>-3210.1205030152346</v>
      </c>
      <c r="AM647" s="9">
        <f t="shared" si="158"/>
        <v>30.189096752531324</v>
      </c>
      <c r="AN647" s="6">
        <f t="shared" si="152"/>
        <v>7.8150892635579464E-2</v>
      </c>
      <c r="AO647" s="6">
        <f t="shared" si="153"/>
        <v>3.4074808245077182</v>
      </c>
      <c r="AY647" s="6">
        <v>449748.82900000003</v>
      </c>
      <c r="AZ647" s="6">
        <v>25.817102999999999</v>
      </c>
      <c r="BA647" s="6">
        <v>19.047612999999998</v>
      </c>
      <c r="BB647" s="6">
        <v>11.784283</v>
      </c>
      <c r="BC647" s="6">
        <v>0.331955</v>
      </c>
      <c r="BD647" s="6">
        <v>21.505512</v>
      </c>
      <c r="BE647" s="6">
        <v>85.763593999999998</v>
      </c>
      <c r="BF647" s="6">
        <v>19</v>
      </c>
      <c r="BG647" s="6">
        <v>59.393000999999998</v>
      </c>
    </row>
    <row r="648" spans="1:59" x14ac:dyDescent="0.25">
      <c r="A648" s="9">
        <v>17191.19299</v>
      </c>
      <c r="B648" s="9">
        <v>22.484821</v>
      </c>
      <c r="C648" s="9">
        <v>14.371525</v>
      </c>
      <c r="D648" s="9">
        <v>-0.146258</v>
      </c>
      <c r="E648" s="9">
        <v>37.633138000000002</v>
      </c>
      <c r="F648" s="9">
        <v>21.783377000000002</v>
      </c>
      <c r="G648" s="9">
        <v>86.066738000000001</v>
      </c>
      <c r="H648" s="9">
        <v>14.5</v>
      </c>
      <c r="I648" s="9">
        <v>58.671447000000001</v>
      </c>
      <c r="L648" s="6">
        <f t="shared" si="145"/>
        <v>9.0671380713165726E-4</v>
      </c>
      <c r="M648" s="6">
        <f t="shared" si="146"/>
        <v>9373.9972615651404</v>
      </c>
      <c r="N648" s="6" t="s">
        <v>18</v>
      </c>
      <c r="O648" s="6">
        <f t="shared" si="147"/>
        <v>1.8074519179729163</v>
      </c>
      <c r="P648" s="9">
        <f t="shared" si="154"/>
        <v>-8787.0240547104804</v>
      </c>
      <c r="Q648" s="9">
        <f t="shared" si="155"/>
        <v>55.518614733674497</v>
      </c>
      <c r="R648" s="6">
        <f t="shared" si="148"/>
        <v>0.59191807329884927</v>
      </c>
      <c r="S648" s="6">
        <f t="shared" si="149"/>
        <v>4.0167183651249267</v>
      </c>
      <c r="AH648" s="6">
        <f t="shared" si="150"/>
        <v>1.2011368295754608E-3</v>
      </c>
      <c r="AI648" s="6">
        <f t="shared" si="151"/>
        <v>2935.2552267731885</v>
      </c>
      <c r="AJ648" s="6"/>
      <c r="AK648" s="9">
        <f t="shared" si="156"/>
        <v>1.0807495216383953</v>
      </c>
      <c r="AL648" s="9">
        <f t="shared" si="157"/>
        <v>-3210.0341500144232</v>
      </c>
      <c r="AM648" s="9">
        <f t="shared" si="158"/>
        <v>30.188284658688143</v>
      </c>
      <c r="AN648" s="6">
        <f t="shared" si="152"/>
        <v>7.7654801945469448E-2</v>
      </c>
      <c r="AO648" s="6">
        <f t="shared" si="153"/>
        <v>3.4074539239093733</v>
      </c>
      <c r="AY648" s="6">
        <v>449750.75799999997</v>
      </c>
      <c r="AZ648" s="6">
        <v>25.579222000000001</v>
      </c>
      <c r="BA648" s="6">
        <v>19.038166</v>
      </c>
      <c r="BB648" s="6">
        <v>11.783965999999999</v>
      </c>
      <c r="BC648" s="6">
        <v>0.32791300000000001</v>
      </c>
      <c r="BD648" s="6">
        <v>21.455769</v>
      </c>
      <c r="BE648" s="6">
        <v>85.760915999999995</v>
      </c>
      <c r="BF648" s="6">
        <v>19</v>
      </c>
      <c r="BG648" s="6">
        <v>59.369757</v>
      </c>
    </row>
    <row r="649" spans="1:59" x14ac:dyDescent="0.25">
      <c r="A649" s="9">
        <v>17191.998</v>
      </c>
      <c r="B649" s="9">
        <v>22.443209</v>
      </c>
      <c r="C649" s="9">
        <v>14.384073000000001</v>
      </c>
      <c r="D649" s="9">
        <v>-0.14923800000000001</v>
      </c>
      <c r="E649" s="9">
        <v>37.615667000000002</v>
      </c>
      <c r="F649" s="9">
        <v>21.858809999999998</v>
      </c>
      <c r="G649" s="9">
        <v>86.067231000000007</v>
      </c>
      <c r="H649" s="9">
        <v>14.5</v>
      </c>
      <c r="I649" s="9">
        <v>58.691881000000002</v>
      </c>
      <c r="L649" s="6">
        <f t="shared" si="145"/>
        <v>9.0750547293273883E-4</v>
      </c>
      <c r="M649" s="6">
        <f t="shared" si="146"/>
        <v>9369.6454292476537</v>
      </c>
      <c r="N649" s="6" t="s">
        <v>18</v>
      </c>
      <c r="O649" s="6">
        <f t="shared" si="147"/>
        <v>1.809030032102539</v>
      </c>
      <c r="P649" s="9">
        <f t="shared" si="154"/>
        <v>-8782.9447218294463</v>
      </c>
      <c r="Q649" s="9">
        <f t="shared" si="155"/>
        <v>55.492840488698903</v>
      </c>
      <c r="R649" s="6">
        <f t="shared" si="148"/>
        <v>0.5927908077692956</v>
      </c>
      <c r="S649" s="6">
        <f t="shared" si="149"/>
        <v>4.0162540122275239</v>
      </c>
      <c r="AH649" s="6">
        <f t="shared" si="150"/>
        <v>1.1960379415684632E-3</v>
      </c>
      <c r="AI649" s="6">
        <f t="shared" si="151"/>
        <v>2936.0463331460542</v>
      </c>
      <c r="AJ649" s="6"/>
      <c r="AK649" s="9">
        <f t="shared" si="156"/>
        <v>1.0761616839842971</v>
      </c>
      <c r="AL649" s="9">
        <f t="shared" si="157"/>
        <v>-3210.8993144641886</v>
      </c>
      <c r="AM649" s="9">
        <f t="shared" si="158"/>
        <v>30.196420967981293</v>
      </c>
      <c r="AN649" s="6">
        <f t="shared" si="152"/>
        <v>7.3400714377026471E-2</v>
      </c>
      <c r="AO649" s="6">
        <f t="shared" si="153"/>
        <v>3.4077234063638442</v>
      </c>
      <c r="AY649" s="6">
        <v>449752.25809999998</v>
      </c>
      <c r="AZ649" s="6">
        <v>25.779119999999999</v>
      </c>
      <c r="BA649" s="6">
        <v>18.957348</v>
      </c>
      <c r="BB649" s="6">
        <v>11.787141999999999</v>
      </c>
      <c r="BC649" s="6">
        <v>0.30863499999999999</v>
      </c>
      <c r="BD649" s="6">
        <v>21.497973000000002</v>
      </c>
      <c r="BE649" s="6">
        <v>85.763008999999997</v>
      </c>
      <c r="BF649" s="6">
        <v>19</v>
      </c>
      <c r="BG649" s="6">
        <v>59.455257000000003</v>
      </c>
    </row>
    <row r="650" spans="1:59" x14ac:dyDescent="0.25">
      <c r="A650" s="9">
        <v>17193.80516</v>
      </c>
      <c r="B650" s="9">
        <v>22.373111999999999</v>
      </c>
      <c r="C650" s="9">
        <v>14.417843</v>
      </c>
      <c r="D650" s="9">
        <v>-0.15376400000000001</v>
      </c>
      <c r="E650" s="9">
        <v>37.589049000000003</v>
      </c>
      <c r="F650" s="9">
        <v>21.665455000000001</v>
      </c>
      <c r="G650" s="9">
        <v>86.068607</v>
      </c>
      <c r="H650" s="9">
        <v>14.5</v>
      </c>
      <c r="I650" s="9">
        <v>58.714196999999999</v>
      </c>
      <c r="L650" s="6">
        <f t="shared" si="145"/>
        <v>9.0963605582264329E-4</v>
      </c>
      <c r="M650" s="6">
        <f t="shared" si="146"/>
        <v>9363.0151806856466</v>
      </c>
      <c r="N650" s="6" t="s">
        <v>18</v>
      </c>
      <c r="O650" s="6">
        <f t="shared" si="147"/>
        <v>1.8132771562782921</v>
      </c>
      <c r="P650" s="9">
        <f t="shared" si="154"/>
        <v>-8776.7296406877085</v>
      </c>
      <c r="Q650" s="9">
        <f t="shared" si="155"/>
        <v>55.453572052275113</v>
      </c>
      <c r="R650" s="6">
        <f t="shared" si="148"/>
        <v>0.59513579172626274</v>
      </c>
      <c r="S650" s="6">
        <f t="shared" si="149"/>
        <v>4.0155461310592333</v>
      </c>
      <c r="AH650" s="6">
        <f t="shared" si="150"/>
        <v>1.1953927730569984E-3</v>
      </c>
      <c r="AI650" s="6">
        <f t="shared" si="151"/>
        <v>2936.2620441406707</v>
      </c>
      <c r="AJ650" s="6"/>
      <c r="AK650" s="9">
        <f t="shared" si="156"/>
        <v>1.0755811792965937</v>
      </c>
      <c r="AL650" s="9">
        <f t="shared" si="157"/>
        <v>-3211.135218876499</v>
      </c>
      <c r="AM650" s="9">
        <f t="shared" si="158"/>
        <v>30.198639495641206</v>
      </c>
      <c r="AN650" s="6">
        <f t="shared" si="152"/>
        <v>7.2861147394657627E-2</v>
      </c>
      <c r="AO650" s="6">
        <f t="shared" si="153"/>
        <v>3.4077968735528454</v>
      </c>
      <c r="AY650" s="6">
        <v>449752.7</v>
      </c>
      <c r="AZ650" s="6">
        <v>25.663502000000001</v>
      </c>
      <c r="BA650" s="6">
        <v>18.947122</v>
      </c>
      <c r="BB650" s="6">
        <v>11.788008</v>
      </c>
      <c r="BC650" s="6">
        <v>0.30664200000000003</v>
      </c>
      <c r="BD650" s="6">
        <v>21.477611</v>
      </c>
      <c r="BE650" s="6">
        <v>85.761679000000001</v>
      </c>
      <c r="BF650" s="6">
        <v>19</v>
      </c>
      <c r="BG650" s="6">
        <v>59.472631999999997</v>
      </c>
    </row>
    <row r="651" spans="1:59" x14ac:dyDescent="0.25">
      <c r="A651" s="9">
        <v>17195.07099</v>
      </c>
      <c r="B651" s="9">
        <v>22.502761</v>
      </c>
      <c r="C651" s="9">
        <v>14.43402</v>
      </c>
      <c r="D651" s="9">
        <v>-0.15366199999999999</v>
      </c>
      <c r="E651" s="9">
        <v>37.638818999999998</v>
      </c>
      <c r="F651" s="9">
        <v>21.806694</v>
      </c>
      <c r="G651" s="9">
        <v>86.070717999999999</v>
      </c>
      <c r="H651" s="9">
        <v>14.5</v>
      </c>
      <c r="I651" s="9">
        <v>58.728603</v>
      </c>
      <c r="L651" s="6">
        <f t="shared" si="145"/>
        <v>9.1065667884337141E-4</v>
      </c>
      <c r="M651" s="6">
        <f t="shared" si="146"/>
        <v>9375.4123356533782</v>
      </c>
      <c r="N651" s="6" t="s">
        <v>18</v>
      </c>
      <c r="O651" s="6">
        <f t="shared" si="147"/>
        <v>1.8153116759049184</v>
      </c>
      <c r="P651" s="9">
        <f t="shared" si="154"/>
        <v>-8788.3505208599345</v>
      </c>
      <c r="Q651" s="9">
        <f t="shared" si="155"/>
        <v>55.526995678423283</v>
      </c>
      <c r="R651" s="6">
        <f t="shared" si="148"/>
        <v>0.59625717523589727</v>
      </c>
      <c r="S651" s="6">
        <f t="shared" si="149"/>
        <v>4.0168693111143012</v>
      </c>
      <c r="AH651" s="6">
        <f t="shared" si="150"/>
        <v>1.1969306160520066E-3</v>
      </c>
      <c r="AI651" s="6">
        <f t="shared" si="151"/>
        <v>2927.539448748666</v>
      </c>
      <c r="AJ651" s="6"/>
      <c r="AK651" s="9">
        <f t="shared" si="156"/>
        <v>1.0769648876637725</v>
      </c>
      <c r="AL651" s="9">
        <f t="shared" si="157"/>
        <v>-3201.5960725597834</v>
      </c>
      <c r="AM651" s="9">
        <f t="shared" si="158"/>
        <v>30.1089300249776</v>
      </c>
      <c r="AN651" s="6">
        <f t="shared" si="152"/>
        <v>7.4146795659297174E-2</v>
      </c>
      <c r="AO651" s="6">
        <f t="shared" si="153"/>
        <v>3.4048218063251299</v>
      </c>
      <c r="AY651" s="6">
        <v>449754.59710000001</v>
      </c>
      <c r="AZ651" s="6">
        <v>25.634733000000001</v>
      </c>
      <c r="BA651" s="6">
        <v>18.971496999999999</v>
      </c>
      <c r="BB651" s="6">
        <v>11.75299</v>
      </c>
      <c r="BC651" s="6">
        <v>0.27715600000000001</v>
      </c>
      <c r="BD651" s="6">
        <v>21.559425999999998</v>
      </c>
      <c r="BE651" s="6">
        <v>85.765602999999999</v>
      </c>
      <c r="BF651" s="6">
        <v>19</v>
      </c>
      <c r="BG651" s="6">
        <v>59.477083</v>
      </c>
    </row>
    <row r="652" spans="1:59" x14ac:dyDescent="0.25">
      <c r="A652" s="9">
        <v>17195.554339999999</v>
      </c>
      <c r="B652" s="9">
        <v>22.598925999999999</v>
      </c>
      <c r="C652" s="9">
        <v>14.437071</v>
      </c>
      <c r="D652" s="9">
        <v>-0.15742400000000001</v>
      </c>
      <c r="E652" s="9">
        <v>37.588900000000002</v>
      </c>
      <c r="F652" s="9">
        <v>21.842593999999998</v>
      </c>
      <c r="G652" s="9">
        <v>86.071535999999995</v>
      </c>
      <c r="H652" s="9">
        <v>14.5</v>
      </c>
      <c r="I652" s="9">
        <v>58.735494000000003</v>
      </c>
      <c r="L652" s="6">
        <f t="shared" si="145"/>
        <v>9.1084916946810039E-4</v>
      </c>
      <c r="M652" s="6">
        <f t="shared" si="146"/>
        <v>9362.9780664383052</v>
      </c>
      <c r="N652" s="6" t="s">
        <v>18</v>
      </c>
      <c r="O652" s="6">
        <f t="shared" si="147"/>
        <v>1.8156953885451381</v>
      </c>
      <c r="P652" s="9">
        <f t="shared" si="154"/>
        <v>-8776.694850429607</v>
      </c>
      <c r="Q652" s="9">
        <f t="shared" si="155"/>
        <v>55.453352238726865</v>
      </c>
      <c r="R652" s="6">
        <f t="shared" si="148"/>
        <v>0.5964685285243031</v>
      </c>
      <c r="S652" s="6">
        <f t="shared" si="149"/>
        <v>4.0155421671309277</v>
      </c>
      <c r="AH652" s="6">
        <f t="shared" si="150"/>
        <v>1.1957957352399366E-3</v>
      </c>
      <c r="AI652" s="6">
        <f t="shared" si="151"/>
        <v>2924.6328302773277</v>
      </c>
      <c r="AJ652" s="6"/>
      <c r="AK652" s="9">
        <f t="shared" si="156"/>
        <v>1.0759437534644367</v>
      </c>
      <c r="AL652" s="9">
        <f t="shared" si="157"/>
        <v>-3198.4173559463338</v>
      </c>
      <c r="AM652" s="9">
        <f t="shared" si="158"/>
        <v>30.079036261393906</v>
      </c>
      <c r="AN652" s="6">
        <f t="shared" si="152"/>
        <v>7.3198186641337398E-2</v>
      </c>
      <c r="AO652" s="6">
        <f t="shared" si="153"/>
        <v>3.40382845938599</v>
      </c>
      <c r="AY652" s="6">
        <v>449755.163</v>
      </c>
      <c r="AZ652" s="6">
        <v>25.834989</v>
      </c>
      <c r="BA652" s="6">
        <v>18.953509</v>
      </c>
      <c r="BB652" s="6">
        <v>11.741320999999999</v>
      </c>
      <c r="BC652" s="6">
        <v>0.27406399999999997</v>
      </c>
      <c r="BD652" s="6">
        <v>21.54721</v>
      </c>
      <c r="BE652" s="6">
        <v>85.759020000000007</v>
      </c>
      <c r="BF652" s="6">
        <v>19</v>
      </c>
      <c r="BG652" s="6">
        <v>59.502158999999999</v>
      </c>
    </row>
    <row r="653" spans="1:59" x14ac:dyDescent="0.25">
      <c r="A653" s="9">
        <v>17198.183000000001</v>
      </c>
      <c r="B653" s="9">
        <v>22.586165999999999</v>
      </c>
      <c r="C653" s="9">
        <v>14.463642</v>
      </c>
      <c r="D653" s="9">
        <v>-0.14022299999999999</v>
      </c>
      <c r="E653" s="9">
        <v>37.610078999999999</v>
      </c>
      <c r="F653" s="9">
        <v>21.846816</v>
      </c>
      <c r="G653" s="9">
        <v>86.064543999999998</v>
      </c>
      <c r="H653" s="9">
        <v>14.5</v>
      </c>
      <c r="I653" s="9">
        <v>58.756816000000001</v>
      </c>
      <c r="L653" s="6">
        <f t="shared" si="145"/>
        <v>9.1252556028739728E-4</v>
      </c>
      <c r="M653" s="6">
        <f t="shared" si="146"/>
        <v>9368.2535204278884</v>
      </c>
      <c r="N653" s="6" t="s">
        <v>18</v>
      </c>
      <c r="O653" s="6">
        <f t="shared" si="147"/>
        <v>1.8190371219319887</v>
      </c>
      <c r="P653" s="9">
        <f t="shared" si="154"/>
        <v>-8781.6399704048454</v>
      </c>
      <c r="Q653" s="9">
        <f t="shared" si="155"/>
        <v>55.484596743010414</v>
      </c>
      <c r="R653" s="6">
        <f t="shared" si="148"/>
        <v>0.59830730720679548</v>
      </c>
      <c r="S653" s="6">
        <f t="shared" si="149"/>
        <v>4.0161054460701262</v>
      </c>
      <c r="AH653" s="6">
        <f t="shared" si="150"/>
        <v>1.1935180872414634E-3</v>
      </c>
      <c r="AI653" s="6">
        <f t="shared" si="151"/>
        <v>2922.2109388216063</v>
      </c>
      <c r="AJ653" s="6"/>
      <c r="AK653" s="9">
        <f t="shared" si="156"/>
        <v>1.0738943891254207</v>
      </c>
      <c r="AL653" s="9">
        <f t="shared" si="157"/>
        <v>-3195.7687432432267</v>
      </c>
      <c r="AM653" s="9">
        <f t="shared" si="158"/>
        <v>30.05412778051944</v>
      </c>
      <c r="AN653" s="6">
        <f t="shared" si="152"/>
        <v>7.1291657103900674E-2</v>
      </c>
      <c r="AO653" s="6">
        <f t="shared" si="153"/>
        <v>3.4030000152920885</v>
      </c>
      <c r="AY653" s="6">
        <v>449756.82500000001</v>
      </c>
      <c r="AZ653" s="6">
        <v>25.825216000000001</v>
      </c>
      <c r="BA653" s="6">
        <v>18.917408000000002</v>
      </c>
      <c r="BB653" s="6">
        <v>11.731598</v>
      </c>
      <c r="BC653" s="6">
        <v>0.27089800000000003</v>
      </c>
      <c r="BD653" s="6">
        <v>21.586819999999999</v>
      </c>
      <c r="BE653" s="6">
        <v>85.763548</v>
      </c>
      <c r="BF653" s="6">
        <v>19</v>
      </c>
      <c r="BG653" s="6">
        <v>59.5687</v>
      </c>
    </row>
    <row r="654" spans="1:59" x14ac:dyDescent="0.25">
      <c r="A654" s="9">
        <v>17198.46398</v>
      </c>
      <c r="B654" s="9">
        <v>22.414909999999999</v>
      </c>
      <c r="C654" s="9">
        <v>14.465285</v>
      </c>
      <c r="D654" s="9">
        <v>-0.13265099999999999</v>
      </c>
      <c r="E654" s="9">
        <v>37.619410000000002</v>
      </c>
      <c r="F654" s="9">
        <v>21.699878999999999</v>
      </c>
      <c r="G654" s="9">
        <v>86.067044999999993</v>
      </c>
      <c r="H654" s="9">
        <v>14.5</v>
      </c>
      <c r="I654" s="9">
        <v>58.758420999999998</v>
      </c>
      <c r="L654" s="6">
        <f t="shared" si="145"/>
        <v>9.1262921879163518E-4</v>
      </c>
      <c r="M654" s="6">
        <f t="shared" si="146"/>
        <v>9370.5777690315444</v>
      </c>
      <c r="N654" s="6" t="s">
        <v>18</v>
      </c>
      <c r="O654" s="6">
        <f t="shared" si="147"/>
        <v>1.8192437557792132</v>
      </c>
      <c r="P654" s="9">
        <f t="shared" si="154"/>
        <v>-8783.818681131932</v>
      </c>
      <c r="Q654" s="9">
        <f t="shared" si="155"/>
        <v>55.498362382061828</v>
      </c>
      <c r="R654" s="6">
        <f t="shared" si="148"/>
        <v>0.59842089593421477</v>
      </c>
      <c r="S654" s="6">
        <f t="shared" si="149"/>
        <v>4.0163535136875428</v>
      </c>
      <c r="AH654" s="6">
        <f t="shared" si="150"/>
        <v>1.1929501421074709E-3</v>
      </c>
      <c r="AI654" s="6">
        <f t="shared" si="151"/>
        <v>2924.6328302773277</v>
      </c>
      <c r="AJ654" s="6"/>
      <c r="AK654" s="9">
        <f t="shared" si="156"/>
        <v>1.0733833678855706</v>
      </c>
      <c r="AL654" s="9">
        <f t="shared" si="157"/>
        <v>-3198.4173559463338</v>
      </c>
      <c r="AM654" s="9">
        <f t="shared" si="158"/>
        <v>30.079036261393906</v>
      </c>
      <c r="AN654" s="6">
        <f t="shared" si="152"/>
        <v>7.0815685844170431E-2</v>
      </c>
      <c r="AO654" s="6">
        <f t="shared" si="153"/>
        <v>3.40382845938599</v>
      </c>
      <c r="AY654" s="6">
        <v>449757.94400000002</v>
      </c>
      <c r="AZ654" s="6">
        <v>25.807700000000001</v>
      </c>
      <c r="BA654" s="6">
        <v>18.908405999999999</v>
      </c>
      <c r="BB654" s="6">
        <v>11.741320999999999</v>
      </c>
      <c r="BC654" s="6">
        <v>0.27015299999999998</v>
      </c>
      <c r="BD654" s="6">
        <v>21.477611</v>
      </c>
      <c r="BE654" s="6">
        <v>85.75676</v>
      </c>
      <c r="BF654" s="6">
        <v>19</v>
      </c>
      <c r="BG654" s="6">
        <v>59.608975000000001</v>
      </c>
    </row>
    <row r="655" spans="1:59" x14ac:dyDescent="0.25">
      <c r="A655" s="9">
        <v>17201.005980000002</v>
      </c>
      <c r="B655" s="9">
        <v>22.544187000000001</v>
      </c>
      <c r="C655" s="9">
        <v>14.494052</v>
      </c>
      <c r="D655" s="9">
        <v>-0.106686</v>
      </c>
      <c r="E655" s="9">
        <v>37.665176000000002</v>
      </c>
      <c r="F655" s="9">
        <v>21.796112000000001</v>
      </c>
      <c r="G655" s="9">
        <v>86.065223000000003</v>
      </c>
      <c r="H655" s="9">
        <v>14.5</v>
      </c>
      <c r="I655" s="9">
        <v>58.745676000000003</v>
      </c>
      <c r="L655" s="6">
        <f t="shared" si="145"/>
        <v>9.1444415743522072E-4</v>
      </c>
      <c r="M655" s="6">
        <f t="shared" si="146"/>
        <v>9381.9775720103116</v>
      </c>
      <c r="N655" s="6" t="s">
        <v>18</v>
      </c>
      <c r="O655" s="6">
        <f t="shared" si="147"/>
        <v>1.8228616717153663</v>
      </c>
      <c r="P655" s="9">
        <f t="shared" si="154"/>
        <v>-8794.5046606770829</v>
      </c>
      <c r="Q655" s="9">
        <f t="shared" si="155"/>
        <v>55.565879072322979</v>
      </c>
      <c r="R655" s="6">
        <f t="shared" si="148"/>
        <v>0.60040761334159565</v>
      </c>
      <c r="S655" s="6">
        <f t="shared" si="149"/>
        <v>4.0175693271247752</v>
      </c>
      <c r="AH655" s="6">
        <f t="shared" si="150"/>
        <v>1.193224083206315E-3</v>
      </c>
      <c r="AI655" s="6">
        <f t="shared" si="151"/>
        <v>2923.1619602736218</v>
      </c>
      <c r="AJ655" s="6"/>
      <c r="AK655" s="9">
        <f t="shared" si="156"/>
        <v>1.0736298524693775</v>
      </c>
      <c r="AL655" s="9">
        <f t="shared" si="157"/>
        <v>-3196.8087929501553</v>
      </c>
      <c r="AM655" s="9">
        <f t="shared" si="158"/>
        <v>30.063908771980795</v>
      </c>
      <c r="AN655" s="6">
        <f t="shared" si="152"/>
        <v>7.1045292800059556E-2</v>
      </c>
      <c r="AO655" s="6">
        <f t="shared" si="153"/>
        <v>3.4033254082060478</v>
      </c>
      <c r="AY655" s="6">
        <v>449758.22100000002</v>
      </c>
      <c r="AZ655" s="6">
        <v>25.897677000000002</v>
      </c>
      <c r="BA655" s="6">
        <v>18.912748000000001</v>
      </c>
      <c r="BB655" s="6">
        <v>11.735416000000001</v>
      </c>
      <c r="BC655" s="6">
        <v>0.27600200000000003</v>
      </c>
      <c r="BD655" s="6">
        <v>21.517963999999999</v>
      </c>
      <c r="BE655" s="6">
        <v>85.762608999999998</v>
      </c>
      <c r="BF655" s="6">
        <v>19</v>
      </c>
      <c r="BG655" s="6">
        <v>59.612983999999997</v>
      </c>
    </row>
    <row r="656" spans="1:59" x14ac:dyDescent="0.25">
      <c r="A656" s="9">
        <v>17201.56798</v>
      </c>
      <c r="B656" s="9">
        <v>22.450977000000002</v>
      </c>
      <c r="C656" s="9">
        <v>14.498552999999999</v>
      </c>
      <c r="D656" s="9">
        <v>-0.103035</v>
      </c>
      <c r="E656" s="9">
        <v>37.661580999999998</v>
      </c>
      <c r="F656" s="9">
        <v>21.856657999999999</v>
      </c>
      <c r="G656" s="9">
        <v>86.073004999999995</v>
      </c>
      <c r="H656" s="9">
        <v>14.5</v>
      </c>
      <c r="I656" s="9">
        <v>58.741608999999997</v>
      </c>
      <c r="L656" s="6">
        <f t="shared" si="145"/>
        <v>9.1472813000221685E-4</v>
      </c>
      <c r="M656" s="6">
        <f t="shared" si="146"/>
        <v>9381.0820973848549</v>
      </c>
      <c r="N656" s="6" t="s">
        <v>18</v>
      </c>
      <c r="O656" s="6">
        <f t="shared" si="147"/>
        <v>1.8234277453284864</v>
      </c>
      <c r="P656" s="9">
        <f t="shared" si="154"/>
        <v>-8793.6652581410344</v>
      </c>
      <c r="Q656" s="9">
        <f t="shared" si="155"/>
        <v>55.560575517249589</v>
      </c>
      <c r="R656" s="6">
        <f t="shared" si="148"/>
        <v>0.60071810631290057</v>
      </c>
      <c r="S656" s="6">
        <f t="shared" si="149"/>
        <v>4.0174738763143081</v>
      </c>
      <c r="AH656" s="6">
        <f t="shared" si="150"/>
        <v>1.1942436336801338E-3</v>
      </c>
      <c r="AI656" s="6">
        <f t="shared" si="151"/>
        <v>2911.9432449312117</v>
      </c>
      <c r="AJ656" s="6"/>
      <c r="AK656" s="9">
        <f t="shared" si="156"/>
        <v>1.0745472156371152</v>
      </c>
      <c r="AL656" s="9">
        <f t="shared" si="157"/>
        <v>-3184.5398566614299</v>
      </c>
      <c r="AM656" s="9">
        <f t="shared" si="158"/>
        <v>29.948527400993921</v>
      </c>
      <c r="AN656" s="6">
        <f t="shared" si="152"/>
        <v>7.1899378096027672E-2</v>
      </c>
      <c r="AO656" s="6">
        <f t="shared" si="153"/>
        <v>3.3994801547714726</v>
      </c>
      <c r="AY656" s="6">
        <v>449760.52409999998</v>
      </c>
      <c r="AZ656" s="6">
        <v>25.63252</v>
      </c>
      <c r="BA656" s="6">
        <v>18.928908</v>
      </c>
      <c r="BB656" s="6">
        <v>11.690377</v>
      </c>
      <c r="BC656" s="6">
        <v>0.25454399999999999</v>
      </c>
      <c r="BD656" s="6">
        <v>21.568175</v>
      </c>
      <c r="BE656" s="6">
        <v>85.763641000000007</v>
      </c>
      <c r="BF656" s="6">
        <v>19</v>
      </c>
      <c r="BG656" s="6">
        <v>59.643988</v>
      </c>
    </row>
    <row r="657" spans="1:59" x14ac:dyDescent="0.25">
      <c r="A657" s="9">
        <v>17203.637719999999</v>
      </c>
      <c r="B657" s="9">
        <v>22.450790999999999</v>
      </c>
      <c r="C657" s="9">
        <v>14.5082</v>
      </c>
      <c r="D657" s="9">
        <v>-8.9894000000000002E-2</v>
      </c>
      <c r="E657" s="9">
        <v>37.663331999999997</v>
      </c>
      <c r="F657" s="9">
        <v>21.7913</v>
      </c>
      <c r="G657" s="9">
        <v>86.064887999999996</v>
      </c>
      <c r="H657" s="9">
        <v>14.5</v>
      </c>
      <c r="I657" s="9">
        <v>58.730038999999998</v>
      </c>
      <c r="L657" s="6">
        <f t="shared" si="145"/>
        <v>9.1533676882776945E-4</v>
      </c>
      <c r="M657" s="6">
        <f t="shared" si="146"/>
        <v>9381.5182520633443</v>
      </c>
      <c r="N657" s="6" t="s">
        <v>18</v>
      </c>
      <c r="O657" s="6">
        <f t="shared" si="147"/>
        <v>1.8246410117461203</v>
      </c>
      <c r="P657" s="9">
        <f t="shared" si="154"/>
        <v>-8794.0741020466303</v>
      </c>
      <c r="Q657" s="9">
        <f t="shared" si="155"/>
        <v>55.563158695256121</v>
      </c>
      <c r="R657" s="6">
        <f t="shared" si="148"/>
        <v>0.60138326179277646</v>
      </c>
      <c r="S657" s="6">
        <f t="shared" si="149"/>
        <v>4.0175203682365836</v>
      </c>
      <c r="AH657" s="6">
        <f t="shared" si="150"/>
        <v>1.1950173185477351E-3</v>
      </c>
      <c r="AI657" s="6">
        <f t="shared" si="151"/>
        <v>2910.4865729952803</v>
      </c>
      <c r="AJ657" s="6"/>
      <c r="AK657" s="9">
        <f t="shared" si="156"/>
        <v>1.0752433557686725</v>
      </c>
      <c r="AL657" s="9">
        <f t="shared" si="157"/>
        <v>-3182.9468208609801</v>
      </c>
      <c r="AM657" s="9">
        <f t="shared" si="158"/>
        <v>29.933545934763959</v>
      </c>
      <c r="AN657" s="6">
        <f t="shared" si="152"/>
        <v>7.2547013419345677E-2</v>
      </c>
      <c r="AO657" s="6">
        <f t="shared" si="153"/>
        <v>3.398979789112504</v>
      </c>
      <c r="AY657" s="6">
        <v>449761.13099999999</v>
      </c>
      <c r="AZ657" s="6">
        <v>25.817288000000001</v>
      </c>
      <c r="BA657" s="6">
        <v>18.941171000000001</v>
      </c>
      <c r="BB657" s="6">
        <v>11.684528999999999</v>
      </c>
      <c r="BC657" s="6">
        <v>0.25240200000000002</v>
      </c>
      <c r="BD657" s="6">
        <v>21.579415999999998</v>
      </c>
      <c r="BE657" s="6">
        <v>85.759196000000003</v>
      </c>
      <c r="BF657" s="6">
        <v>19</v>
      </c>
      <c r="BG657" s="6">
        <v>59.647029000000003</v>
      </c>
    </row>
    <row r="658" spans="1:59" x14ac:dyDescent="0.25">
      <c r="A658" s="9">
        <v>17204.307059999999</v>
      </c>
      <c r="B658" s="9">
        <v>22.478902999999999</v>
      </c>
      <c r="C658" s="9">
        <v>14.506557000000001</v>
      </c>
      <c r="D658" s="9">
        <v>-9.6272999999999997E-2</v>
      </c>
      <c r="E658" s="9">
        <v>37.651150000000001</v>
      </c>
      <c r="F658" s="9">
        <v>21.796112000000001</v>
      </c>
      <c r="G658" s="9">
        <v>86.069872000000004</v>
      </c>
      <c r="H658" s="9">
        <v>14.5</v>
      </c>
      <c r="I658" s="9">
        <v>58.729869000000001</v>
      </c>
      <c r="L658" s="6">
        <f t="shared" si="145"/>
        <v>9.1523311032353167E-4</v>
      </c>
      <c r="M658" s="6">
        <f t="shared" si="146"/>
        <v>9378.4838509820329</v>
      </c>
      <c r="N658" s="6" t="s">
        <v>18</v>
      </c>
      <c r="O658" s="6">
        <f t="shared" si="147"/>
        <v>1.8244343778988963</v>
      </c>
      <c r="P658" s="9">
        <f t="shared" si="154"/>
        <v>-8791.2297065823332</v>
      </c>
      <c r="Q658" s="9">
        <f t="shared" si="155"/>
        <v>55.545187093613826</v>
      </c>
      <c r="R658" s="6">
        <f t="shared" si="148"/>
        <v>0.60127000907783879</v>
      </c>
      <c r="S658" s="6">
        <f t="shared" si="149"/>
        <v>4.0171968713530433</v>
      </c>
      <c r="AH658" s="6">
        <f t="shared" si="150"/>
        <v>1.197789915399371E-3</v>
      </c>
      <c r="AI658" s="6">
        <f t="shared" si="151"/>
        <v>2907.2132956508763</v>
      </c>
      <c r="AJ658" s="6"/>
      <c r="AK658" s="9">
        <f t="shared" si="156"/>
        <v>1.0777380613237095</v>
      </c>
      <c r="AL658" s="9">
        <f t="shared" si="157"/>
        <v>-3179.3671212279924</v>
      </c>
      <c r="AM658" s="9">
        <f t="shared" si="158"/>
        <v>29.899881186520471</v>
      </c>
      <c r="AN658" s="6">
        <f t="shared" si="152"/>
        <v>7.486445717592044E-2</v>
      </c>
      <c r="AO658" s="6">
        <f t="shared" si="153"/>
        <v>3.3978545066937782</v>
      </c>
      <c r="AY658" s="6">
        <v>449762.63699999999</v>
      </c>
      <c r="AZ658" s="6">
        <v>25.868731</v>
      </c>
      <c r="BA658" s="6">
        <v>18.985116999999999</v>
      </c>
      <c r="BB658" s="6">
        <v>11.671388</v>
      </c>
      <c r="BC658" s="6">
        <v>0.27074900000000002</v>
      </c>
      <c r="BD658" s="6">
        <v>21.585339000000001</v>
      </c>
      <c r="BE658" s="6">
        <v>85.757439000000005</v>
      </c>
      <c r="BF658" s="6">
        <v>19</v>
      </c>
      <c r="BG658" s="6">
        <v>59.622387000000003</v>
      </c>
    </row>
    <row r="659" spans="1:59" x14ac:dyDescent="0.25">
      <c r="A659" s="9">
        <v>17206.286469999999</v>
      </c>
      <c r="B659" s="9">
        <v>22.409362000000002</v>
      </c>
      <c r="C659" s="9">
        <v>14.512843999999999</v>
      </c>
      <c r="D659" s="9">
        <v>-8.3496000000000001E-2</v>
      </c>
      <c r="E659" s="9">
        <v>37.679276000000002</v>
      </c>
      <c r="F659" s="9">
        <v>21.810697000000001</v>
      </c>
      <c r="G659" s="9">
        <v>86.079318999999998</v>
      </c>
      <c r="H659" s="9">
        <v>14.5</v>
      </c>
      <c r="I659" s="9">
        <v>58.713912000000001</v>
      </c>
      <c r="L659" s="6">
        <f t="shared" ref="L659:L722" si="159">0.000063090994667*C659</f>
        <v>9.1562976340700292E-4</v>
      </c>
      <c r="M659" s="6">
        <f t="shared" ref="M659:M722" si="160">249.088908333*E659</f>
        <v>9385.4897256178083</v>
      </c>
      <c r="N659" s="6" t="s">
        <v>18</v>
      </c>
      <c r="O659" s="6">
        <f t="shared" ref="O659:O722" si="161">L659/(PI()*($AD$3^2)/4)</f>
        <v>1.8252250699241539</v>
      </c>
      <c r="P659" s="9">
        <f t="shared" si="154"/>
        <v>-8797.7968931550513</v>
      </c>
      <c r="Q659" s="9">
        <f t="shared" si="155"/>
        <v>55.586680220176902</v>
      </c>
      <c r="R659" s="6">
        <f t="shared" ref="R659:R722" si="162">LN(O659)</f>
        <v>0.60170330541626837</v>
      </c>
      <c r="S659" s="6">
        <f t="shared" ref="S659:S722" si="163">LN(Q659)</f>
        <v>4.0179436081710982</v>
      </c>
      <c r="AH659" s="6">
        <f t="shared" si="150"/>
        <v>1.1980559070328871E-3</v>
      </c>
      <c r="AI659" s="6">
        <f t="shared" si="151"/>
        <v>2905.8445520995865</v>
      </c>
      <c r="AJ659" s="6"/>
      <c r="AK659" s="9">
        <f t="shared" si="156"/>
        <v>1.0779773931996492</v>
      </c>
      <c r="AL659" s="9">
        <f t="shared" si="157"/>
        <v>-3177.870245078288</v>
      </c>
      <c r="AM659" s="9">
        <f t="shared" si="158"/>
        <v>29.885804039301998</v>
      </c>
      <c r="AN659" s="6">
        <f t="shared" si="152"/>
        <v>7.5086501209070414E-2</v>
      </c>
      <c r="AO659" s="6">
        <f t="shared" si="153"/>
        <v>3.397383586358067</v>
      </c>
      <c r="AY659" s="6">
        <v>449763.05099999998</v>
      </c>
      <c r="AZ659" s="6">
        <v>25.743532999999999</v>
      </c>
      <c r="BA659" s="6">
        <v>18.989332999999998</v>
      </c>
      <c r="BB659" s="6">
        <v>11.665893000000001</v>
      </c>
      <c r="BC659" s="6">
        <v>0.26255299999999998</v>
      </c>
      <c r="BD659" s="6">
        <v>21.540545999999999</v>
      </c>
      <c r="BE659" s="6">
        <v>85.756703999999999</v>
      </c>
      <c r="BF659" s="6">
        <v>19</v>
      </c>
      <c r="BG659" s="6">
        <v>59.619774</v>
      </c>
    </row>
    <row r="660" spans="1:59" x14ac:dyDescent="0.25">
      <c r="A660" s="9">
        <v>17206.611000000001</v>
      </c>
      <c r="B660" s="9">
        <v>22.448018000000001</v>
      </c>
      <c r="C660" s="9">
        <v>14.509541</v>
      </c>
      <c r="D660" s="9">
        <v>-8.7826000000000001E-2</v>
      </c>
      <c r="E660" s="9">
        <v>37.622371999999999</v>
      </c>
      <c r="F660" s="9">
        <v>21.712613999999999</v>
      </c>
      <c r="G660" s="9">
        <v>86.071081000000007</v>
      </c>
      <c r="H660" s="9">
        <v>14.5</v>
      </c>
      <c r="I660" s="9">
        <v>58.716009999999997</v>
      </c>
      <c r="L660" s="6">
        <f t="shared" si="159"/>
        <v>9.1542137385161799E-4</v>
      </c>
      <c r="M660" s="6">
        <f t="shared" si="160"/>
        <v>9371.3155703780249</v>
      </c>
      <c r="N660" s="6" t="s">
        <v>18</v>
      </c>
      <c r="O660" s="6">
        <f t="shared" si="161"/>
        <v>1.8248096642045062</v>
      </c>
      <c r="P660" s="9">
        <f t="shared" si="154"/>
        <v>-8784.5102834439676</v>
      </c>
      <c r="Q660" s="9">
        <f t="shared" si="155"/>
        <v>55.502732098369847</v>
      </c>
      <c r="R660" s="6">
        <f t="shared" si="162"/>
        <v>0.60147568800892859</v>
      </c>
      <c r="S660" s="6">
        <f t="shared" si="163"/>
        <v>4.016432246538435</v>
      </c>
      <c r="AH660" s="6">
        <f t="shared" si="150"/>
        <v>1.1987809487436004E-3</v>
      </c>
      <c r="AI660" s="6">
        <f t="shared" si="151"/>
        <v>2913.1010101771431</v>
      </c>
      <c r="AJ660" s="6"/>
      <c r="AK660" s="9">
        <f t="shared" si="156"/>
        <v>1.0786297655711616</v>
      </c>
      <c r="AL660" s="9">
        <f t="shared" si="157"/>
        <v>-3185.806004130734</v>
      </c>
      <c r="AM660" s="9">
        <f t="shared" si="158"/>
        <v>29.960434694946869</v>
      </c>
      <c r="AN660" s="6">
        <f t="shared" si="152"/>
        <v>7.5691500027476322E-2</v>
      </c>
      <c r="AO660" s="6">
        <f t="shared" si="153"/>
        <v>3.3998776677208933</v>
      </c>
      <c r="AY660" s="6">
        <v>449765.01299999998</v>
      </c>
      <c r="AZ660" s="6">
        <v>25.794056000000001</v>
      </c>
      <c r="BA660" s="6">
        <v>19.000824999999999</v>
      </c>
      <c r="BB660" s="6">
        <v>11.695024999999999</v>
      </c>
      <c r="BC660" s="6">
        <v>0.25065100000000001</v>
      </c>
      <c r="BD660" s="6">
        <v>21.569790999999999</v>
      </c>
      <c r="BE660" s="6">
        <v>85.765137999999993</v>
      </c>
      <c r="BF660" s="6">
        <v>19</v>
      </c>
      <c r="BG660" s="6">
        <v>59.615321999999999</v>
      </c>
    </row>
    <row r="661" spans="1:59" x14ac:dyDescent="0.25">
      <c r="A661" s="9">
        <v>17208.513989999999</v>
      </c>
      <c r="B661" s="9">
        <v>22.497952999999999</v>
      </c>
      <c r="C661" s="9">
        <v>14.516607</v>
      </c>
      <c r="D661" s="9">
        <v>-8.6290000000000006E-2</v>
      </c>
      <c r="E661" s="9">
        <v>37.679872000000003</v>
      </c>
      <c r="F661" s="9">
        <v>21.783460000000002</v>
      </c>
      <c r="G661" s="9">
        <v>86.072271000000001</v>
      </c>
      <c r="H661" s="9">
        <v>14.5</v>
      </c>
      <c r="I661" s="9">
        <v>58.700462999999999</v>
      </c>
      <c r="L661" s="6">
        <f t="shared" si="159"/>
        <v>9.1586717481993501E-4</v>
      </c>
      <c r="M661" s="6">
        <f t="shared" si="160"/>
        <v>9385.6381826071738</v>
      </c>
      <c r="N661" s="6" t="s">
        <v>18</v>
      </c>
      <c r="O661" s="6">
        <f t="shared" si="161"/>
        <v>1.8256983280903776</v>
      </c>
      <c r="P661" s="9">
        <f t="shared" si="154"/>
        <v>-8797.9360541874521</v>
      </c>
      <c r="Q661" s="9">
        <f t="shared" si="155"/>
        <v>55.587559474369868</v>
      </c>
      <c r="R661" s="6">
        <f t="shared" si="162"/>
        <v>0.60196255937329846</v>
      </c>
      <c r="S661" s="6">
        <f t="shared" si="163"/>
        <v>4.0179594257596944</v>
      </c>
      <c r="AH661" s="6">
        <f t="shared" si="150"/>
        <v>1.1958428011219582E-3</v>
      </c>
      <c r="AI661" s="6">
        <f t="shared" si="151"/>
        <v>2909.2615537440984</v>
      </c>
      <c r="AJ661" s="6"/>
      <c r="AK661" s="9">
        <f t="shared" si="156"/>
        <v>1.0759861020364125</v>
      </c>
      <c r="AL661" s="9">
        <f t="shared" si="157"/>
        <v>-3181.607123517168</v>
      </c>
      <c r="AM661" s="9">
        <f t="shared" si="158"/>
        <v>29.920946952048681</v>
      </c>
      <c r="AN661" s="6">
        <f t="shared" si="152"/>
        <v>7.3237545333139586E-2</v>
      </c>
      <c r="AO661" s="6">
        <f t="shared" si="153"/>
        <v>3.3985588020723103</v>
      </c>
      <c r="AY661" s="6">
        <v>449767.1361</v>
      </c>
      <c r="AZ661" s="6">
        <v>25.865043</v>
      </c>
      <c r="BA661" s="6">
        <v>18.954255</v>
      </c>
      <c r="BB661" s="6">
        <v>11.679611</v>
      </c>
      <c r="BC661" s="6">
        <v>0.232881</v>
      </c>
      <c r="BD661" s="6">
        <v>21.590150999999999</v>
      </c>
      <c r="BE661" s="6">
        <v>85.765193999999994</v>
      </c>
      <c r="BF661" s="6">
        <v>19</v>
      </c>
      <c r="BG661" s="6">
        <v>59.687606000000002</v>
      </c>
    </row>
    <row r="662" spans="1:59" x14ac:dyDescent="0.25">
      <c r="A662" s="9">
        <v>17208.806339999999</v>
      </c>
      <c r="B662" s="9">
        <v>22.522732999999999</v>
      </c>
      <c r="C662" s="9">
        <v>14.533799</v>
      </c>
      <c r="D662" s="9">
        <v>-9.6860000000000002E-2</v>
      </c>
      <c r="E662" s="9">
        <v>37.641500999999998</v>
      </c>
      <c r="F662" s="9">
        <v>21.773686000000001</v>
      </c>
      <c r="G662" s="9">
        <v>86.064775999999995</v>
      </c>
      <c r="H662" s="9">
        <v>14.5</v>
      </c>
      <c r="I662" s="9">
        <v>58.680793999999999</v>
      </c>
      <c r="L662" s="6">
        <f t="shared" si="159"/>
        <v>9.1695183520025005E-4</v>
      </c>
      <c r="M662" s="6">
        <f t="shared" si="160"/>
        <v>9376.0803921055267</v>
      </c>
      <c r="N662" s="6" t="s">
        <v>18</v>
      </c>
      <c r="O662" s="6">
        <f t="shared" si="161"/>
        <v>1.8278605003980337</v>
      </c>
      <c r="P662" s="9">
        <f t="shared" si="154"/>
        <v>-8788.9767455057427</v>
      </c>
      <c r="Q662" s="9">
        <f t="shared" si="155"/>
        <v>55.530952322291661</v>
      </c>
      <c r="R662" s="6">
        <f t="shared" si="162"/>
        <v>0.60314615742745492</v>
      </c>
      <c r="S662" s="6">
        <f t="shared" si="163"/>
        <v>4.0169405647965686</v>
      </c>
      <c r="AH662" s="6">
        <f t="shared" si="150"/>
        <v>1.1957936532371125E-3</v>
      </c>
      <c r="AI662" s="6">
        <f t="shared" si="151"/>
        <v>2901.7570031138421</v>
      </c>
      <c r="AJ662" s="6"/>
      <c r="AK662" s="9">
        <f t="shared" si="156"/>
        <v>1.0759418801361855</v>
      </c>
      <c r="AL662" s="9">
        <f t="shared" si="157"/>
        <v>-3173.4000471498712</v>
      </c>
      <c r="AM662" s="9">
        <f t="shared" si="158"/>
        <v>29.843764733413892</v>
      </c>
      <c r="AN662" s="6">
        <f t="shared" si="152"/>
        <v>7.3196445537421884E-2</v>
      </c>
      <c r="AO662" s="6">
        <f t="shared" si="153"/>
        <v>3.3959759313659545</v>
      </c>
      <c r="AY662" s="6">
        <v>449767.92709999997</v>
      </c>
      <c r="AZ662" s="6">
        <v>25.772852</v>
      </c>
      <c r="BA662" s="6">
        <v>18.953475999999998</v>
      </c>
      <c r="BB662" s="6">
        <v>11.649483</v>
      </c>
      <c r="BC662" s="6">
        <v>0.23308599999999999</v>
      </c>
      <c r="BD662" s="6">
        <v>21.542397000000001</v>
      </c>
      <c r="BE662" s="6">
        <v>85.765844999999999</v>
      </c>
      <c r="BF662" s="6">
        <v>19</v>
      </c>
      <c r="BG662" s="6">
        <v>59.700428000000002</v>
      </c>
    </row>
    <row r="663" spans="1:59" x14ac:dyDescent="0.25">
      <c r="A663" s="9">
        <v>17209.798650000001</v>
      </c>
      <c r="B663" s="9">
        <v>22.54918</v>
      </c>
      <c r="C663" s="9">
        <v>14.525358000000001</v>
      </c>
      <c r="D663" s="9">
        <v>-9.6785999999999997E-2</v>
      </c>
      <c r="E663" s="9">
        <v>37.650815000000001</v>
      </c>
      <c r="F663" s="9">
        <v>21.730011000000001</v>
      </c>
      <c r="G663" s="9">
        <v>86.065361999999993</v>
      </c>
      <c r="H663" s="9">
        <v>14.5</v>
      </c>
      <c r="I663" s="9">
        <v>58.677428999999997</v>
      </c>
      <c r="L663" s="6">
        <f t="shared" si="159"/>
        <v>9.1641928411426588E-4</v>
      </c>
      <c r="M663" s="6">
        <f t="shared" si="160"/>
        <v>9378.4004061977412</v>
      </c>
      <c r="N663" s="6" t="s">
        <v>18</v>
      </c>
      <c r="O663" s="6">
        <f t="shared" si="161"/>
        <v>1.8267989080033777</v>
      </c>
      <c r="P663" s="9">
        <f t="shared" si="154"/>
        <v>-8791.1514868745235</v>
      </c>
      <c r="Q663" s="9">
        <f t="shared" si="155"/>
        <v>55.544692881944961</v>
      </c>
      <c r="R663" s="6">
        <f t="shared" si="162"/>
        <v>0.60256520456379081</v>
      </c>
      <c r="S663" s="6">
        <f t="shared" si="163"/>
        <v>4.0171879738428657</v>
      </c>
      <c r="AH663" s="6">
        <f t="shared" si="150"/>
        <v>1.1959316332424495E-3</v>
      </c>
      <c r="AI663" s="6">
        <f t="shared" si="151"/>
        <v>2901.1723914459844</v>
      </c>
      <c r="AJ663" s="6"/>
      <c r="AK663" s="9">
        <f t="shared" si="156"/>
        <v>1.0760660307084533</v>
      </c>
      <c r="AL663" s="9">
        <f t="shared" si="157"/>
        <v>-3172.7607080555385</v>
      </c>
      <c r="AM663" s="9">
        <f t="shared" si="158"/>
        <v>29.837752164802104</v>
      </c>
      <c r="AN663" s="6">
        <f t="shared" si="152"/>
        <v>7.3311826686143389E-2</v>
      </c>
      <c r="AO663" s="6">
        <f t="shared" si="153"/>
        <v>3.3957744429003589</v>
      </c>
      <c r="AY663" s="6">
        <v>449768.30800000002</v>
      </c>
      <c r="AZ663" s="6">
        <v>25.721405000000001</v>
      </c>
      <c r="BA663" s="6">
        <v>18.955663000000001</v>
      </c>
      <c r="BB663" s="6">
        <v>11.647136</v>
      </c>
      <c r="BC663" s="6">
        <v>0.23332800000000001</v>
      </c>
      <c r="BD663" s="6">
        <v>21.542397000000001</v>
      </c>
      <c r="BE663" s="6">
        <v>85.765844999999999</v>
      </c>
      <c r="BF663" s="6">
        <v>19</v>
      </c>
      <c r="BG663" s="6">
        <v>59.703676999999999</v>
      </c>
    </row>
    <row r="664" spans="1:59" x14ac:dyDescent="0.25">
      <c r="A664" s="9">
        <v>17212.340990000001</v>
      </c>
      <c r="B664" s="9">
        <v>22.474834000000001</v>
      </c>
      <c r="C664" s="9">
        <v>14.524528</v>
      </c>
      <c r="D664" s="9">
        <v>-0.118793</v>
      </c>
      <c r="E664" s="9">
        <v>37.687508999999999</v>
      </c>
      <c r="F664" s="9">
        <v>21.805885</v>
      </c>
      <c r="G664" s="9">
        <v>86.069704999999999</v>
      </c>
      <c r="H664" s="9">
        <v>14.5</v>
      </c>
      <c r="I664" s="9">
        <v>58.648102999999999</v>
      </c>
      <c r="L664" s="6">
        <f t="shared" si="159"/>
        <v>9.1636691858869225E-4</v>
      </c>
      <c r="M664" s="6">
        <f t="shared" si="160"/>
        <v>9387.5404746001132</v>
      </c>
      <c r="N664" s="6" t="s">
        <v>18</v>
      </c>
      <c r="O664" s="6">
        <f t="shared" si="161"/>
        <v>1.8266945220671658</v>
      </c>
      <c r="P664" s="9">
        <f t="shared" si="154"/>
        <v>-8799.719230033852</v>
      </c>
      <c r="Q664" s="9">
        <f t="shared" si="155"/>
        <v>55.598826025161387</v>
      </c>
      <c r="R664" s="6">
        <f t="shared" si="162"/>
        <v>0.60250806148238756</v>
      </c>
      <c r="S664" s="6">
        <f t="shared" si="163"/>
        <v>4.0181620863782488</v>
      </c>
      <c r="AH664" s="6">
        <f t="shared" si="150"/>
        <v>1.1942944219308406E-3</v>
      </c>
      <c r="AI664" s="6">
        <f t="shared" si="151"/>
        <v>2891.3665083916389</v>
      </c>
      <c r="AJ664" s="6"/>
      <c r="AK664" s="9">
        <f t="shared" si="156"/>
        <v>1.0745929134929337</v>
      </c>
      <c r="AL664" s="9">
        <f t="shared" si="157"/>
        <v>-3162.0368639453618</v>
      </c>
      <c r="AM664" s="9">
        <f t="shared" si="158"/>
        <v>29.736901381444564</v>
      </c>
      <c r="AN664" s="6">
        <f t="shared" si="152"/>
        <v>7.1941904737456042E-2</v>
      </c>
      <c r="AO664" s="6">
        <f t="shared" si="153"/>
        <v>3.3923887453363264</v>
      </c>
      <c r="AY664" s="6">
        <v>449770.85800000001</v>
      </c>
      <c r="AZ664" s="6">
        <v>25.883112000000001</v>
      </c>
      <c r="BA664" s="6">
        <v>18.929713</v>
      </c>
      <c r="BB664" s="6">
        <v>11.607768999999999</v>
      </c>
      <c r="BC664" s="6">
        <v>0.219135</v>
      </c>
      <c r="BD664" s="6">
        <v>21.532637000000001</v>
      </c>
      <c r="BE664" s="6">
        <v>85.764123999999995</v>
      </c>
      <c r="BF664" s="6">
        <v>19</v>
      </c>
      <c r="BG664" s="6">
        <v>59.787523</v>
      </c>
    </row>
    <row r="665" spans="1:59" x14ac:dyDescent="0.25">
      <c r="A665" s="9">
        <v>17213.250120000001</v>
      </c>
      <c r="B665" s="9">
        <v>22.568781999999999</v>
      </c>
      <c r="C665" s="9">
        <v>14.517429</v>
      </c>
      <c r="D665" s="9">
        <v>-0.10106</v>
      </c>
      <c r="E665" s="9">
        <v>37.622931000000001</v>
      </c>
      <c r="F665" s="9">
        <v>21.814178999999999</v>
      </c>
      <c r="G665" s="9">
        <v>86.068533000000002</v>
      </c>
      <c r="H665" s="9">
        <v>14.5</v>
      </c>
      <c r="I665" s="9">
        <v>58.649427000000003</v>
      </c>
      <c r="L665" s="6">
        <f t="shared" si="159"/>
        <v>9.1591903561755118E-4</v>
      </c>
      <c r="M665" s="6">
        <f t="shared" si="160"/>
        <v>9371.4548110777851</v>
      </c>
      <c r="N665" s="6" t="s">
        <v>18</v>
      </c>
      <c r="O665" s="6">
        <f t="shared" si="161"/>
        <v>1.8258017078970836</v>
      </c>
      <c r="P665" s="9">
        <f t="shared" si="154"/>
        <v>-8784.6408052847637</v>
      </c>
      <c r="Q665" s="9">
        <f t="shared" si="155"/>
        <v>55.50355676799046</v>
      </c>
      <c r="R665" s="6">
        <f t="shared" si="162"/>
        <v>0.60201918257237541</v>
      </c>
      <c r="S665" s="6">
        <f t="shared" si="163"/>
        <v>4.0164471046087122</v>
      </c>
      <c r="AH665" s="6">
        <f t="shared" si="150"/>
        <v>1.1953070954862407E-3</v>
      </c>
      <c r="AI665" s="6">
        <f t="shared" si="151"/>
        <v>2888.6477029571847</v>
      </c>
      <c r="AJ665" s="6"/>
      <c r="AK665" s="9">
        <f t="shared" si="156"/>
        <v>1.0755040890006911</v>
      </c>
      <c r="AL665" s="9">
        <f t="shared" si="157"/>
        <v>-3159.0635421666498</v>
      </c>
      <c r="AM665" s="9">
        <f t="shared" si="158"/>
        <v>29.708939222774934</v>
      </c>
      <c r="AN665" s="6">
        <f t="shared" si="152"/>
        <v>7.2789471671643027E-2</v>
      </c>
      <c r="AO665" s="6">
        <f t="shared" si="153"/>
        <v>3.3914479844538929</v>
      </c>
      <c r="AY665" s="6">
        <v>449771.37599999999</v>
      </c>
      <c r="AZ665" s="6">
        <v>25.798297999999999</v>
      </c>
      <c r="BA665" s="6">
        <v>18.945764</v>
      </c>
      <c r="BB665" s="6">
        <v>11.596854</v>
      </c>
      <c r="BC665" s="6">
        <v>0.22725600000000001</v>
      </c>
      <c r="BD665" s="6">
        <v>21.584228</v>
      </c>
      <c r="BE665" s="6">
        <v>85.764932999999999</v>
      </c>
      <c r="BF665" s="6">
        <v>19</v>
      </c>
      <c r="BG665" s="6">
        <v>59.781644999999997</v>
      </c>
    </row>
    <row r="666" spans="1:59" x14ac:dyDescent="0.25">
      <c r="A666" s="9">
        <v>17214.529060000001</v>
      </c>
      <c r="B666" s="9">
        <v>22.548069999999999</v>
      </c>
      <c r="C666" s="9">
        <v>14.519625</v>
      </c>
      <c r="D666" s="9">
        <v>-0.117843</v>
      </c>
      <c r="E666" s="9">
        <v>37.658321000000001</v>
      </c>
      <c r="F666" s="9">
        <v>21.876944000000002</v>
      </c>
      <c r="G666" s="9">
        <v>86.071703999999997</v>
      </c>
      <c r="H666" s="9">
        <v>14.5</v>
      </c>
      <c r="I666" s="9">
        <v>58.638190000000002</v>
      </c>
      <c r="L666" s="6">
        <f t="shared" si="159"/>
        <v>9.1605758344183994E-4</v>
      </c>
      <c r="M666" s="6">
        <f t="shared" si="160"/>
        <v>9380.2700675436899</v>
      </c>
      <c r="N666" s="6" t="s">
        <v>18</v>
      </c>
      <c r="O666" s="6">
        <f t="shared" si="161"/>
        <v>1.8260778904463864</v>
      </c>
      <c r="P666" s="9">
        <f t="shared" si="154"/>
        <v>-8792.9040753127956</v>
      </c>
      <c r="Q666" s="9">
        <f t="shared" si="155"/>
        <v>55.555766173845072</v>
      </c>
      <c r="R666" s="6">
        <f t="shared" si="162"/>
        <v>0.60217043758634381</v>
      </c>
      <c r="S666" s="6">
        <f t="shared" si="163"/>
        <v>4.0173873122079975</v>
      </c>
      <c r="AH666" s="6">
        <f t="shared" si="150"/>
        <v>1.1977312407743307E-3</v>
      </c>
      <c r="AI666" s="6">
        <f t="shared" si="151"/>
        <v>2892.5519225063958</v>
      </c>
      <c r="AJ666" s="6"/>
      <c r="AK666" s="9">
        <f t="shared" si="156"/>
        <v>1.0776852675275466</v>
      </c>
      <c r="AL666" s="9">
        <f t="shared" si="157"/>
        <v>-3163.3332485852975</v>
      </c>
      <c r="AM666" s="9">
        <f t="shared" si="158"/>
        <v>29.749093036333143</v>
      </c>
      <c r="AN666" s="6">
        <f t="shared" si="152"/>
        <v>7.4815470236355625E-2</v>
      </c>
      <c r="AO666" s="6">
        <f t="shared" si="153"/>
        <v>3.3927986453532499</v>
      </c>
      <c r="AY666" s="6">
        <v>449773.86700000003</v>
      </c>
      <c r="AZ666" s="6">
        <v>25.871863999999999</v>
      </c>
      <c r="BA666" s="6">
        <v>18.984186999999999</v>
      </c>
      <c r="BB666" s="6">
        <v>11.612527999999999</v>
      </c>
      <c r="BC666" s="6">
        <v>0.21490699999999999</v>
      </c>
      <c r="BD666" s="6">
        <v>21.583587999999999</v>
      </c>
      <c r="BE666" s="6">
        <v>85.764971000000003</v>
      </c>
      <c r="BF666" s="6">
        <v>19</v>
      </c>
      <c r="BG666" s="6">
        <v>59.773598999999997</v>
      </c>
    </row>
    <row r="667" spans="1:59" x14ac:dyDescent="0.25">
      <c r="A667" s="9">
        <v>17214.957989999999</v>
      </c>
      <c r="B667" s="9">
        <v>22.613904000000002</v>
      </c>
      <c r="C667" s="9">
        <v>14.502224</v>
      </c>
      <c r="D667" s="9">
        <v>-0.12207999999999999</v>
      </c>
      <c r="E667" s="9">
        <v>37.651020000000003</v>
      </c>
      <c r="F667" s="9">
        <v>21.815809999999999</v>
      </c>
      <c r="G667" s="9">
        <v>86.076566999999997</v>
      </c>
      <c r="H667" s="9">
        <v>14.5</v>
      </c>
      <c r="I667" s="9">
        <v>58.654592000000001</v>
      </c>
      <c r="L667" s="6">
        <f t="shared" si="159"/>
        <v>9.1495973704363946E-4</v>
      </c>
      <c r="M667" s="6">
        <f t="shared" si="160"/>
        <v>9378.4514694239497</v>
      </c>
      <c r="N667" s="6" t="s">
        <v>18</v>
      </c>
      <c r="O667" s="6">
        <f t="shared" si="161"/>
        <v>1.8238894330053947</v>
      </c>
      <c r="P667" s="9">
        <f t="shared" si="154"/>
        <v>-8791.1993526658698</v>
      </c>
      <c r="Q667" s="9">
        <f t="shared" si="155"/>
        <v>55.544995309981132</v>
      </c>
      <c r="R667" s="6">
        <f t="shared" si="162"/>
        <v>0.60097127194495292</v>
      </c>
      <c r="S667" s="6">
        <f t="shared" si="163"/>
        <v>4.0171934185972997</v>
      </c>
      <c r="AH667" s="6">
        <f t="shared" si="150"/>
        <v>1.1971415923381732E-3</v>
      </c>
      <c r="AI667" s="6">
        <f t="shared" si="151"/>
        <v>2894.5842389094851</v>
      </c>
      <c r="AJ667" s="6"/>
      <c r="AK667" s="9">
        <f t="shared" si="156"/>
        <v>1.0771547182598686</v>
      </c>
      <c r="AL667" s="9">
        <f t="shared" si="157"/>
        <v>-3165.5558168301454</v>
      </c>
      <c r="AM667" s="9">
        <f t="shared" si="158"/>
        <v>29.769994846006579</v>
      </c>
      <c r="AN667" s="6">
        <f t="shared" si="152"/>
        <v>7.4323044551016557E-2</v>
      </c>
      <c r="AO667" s="6">
        <f t="shared" si="153"/>
        <v>3.3935010019005816</v>
      </c>
      <c r="AY667" s="6">
        <v>449774.337</v>
      </c>
      <c r="AZ667" s="6">
        <v>25.777092</v>
      </c>
      <c r="BA667" s="6">
        <v>18.974841000000001</v>
      </c>
      <c r="BB667" s="6">
        <v>11.620687</v>
      </c>
      <c r="BC667" s="6">
        <v>0.22662299999999999</v>
      </c>
      <c r="BD667" s="6">
        <v>21.541892000000001</v>
      </c>
      <c r="BE667" s="6">
        <v>85.768745999999993</v>
      </c>
      <c r="BF667" s="6">
        <v>19</v>
      </c>
      <c r="BG667" s="6">
        <v>59.786079000000001</v>
      </c>
    </row>
    <row r="668" spans="1:59" x14ac:dyDescent="0.25">
      <c r="A668" s="9">
        <v>17216.95622</v>
      </c>
      <c r="B668" s="9">
        <v>22.648299000000002</v>
      </c>
      <c r="C668" s="9">
        <v>14.486902000000001</v>
      </c>
      <c r="D668" s="9">
        <v>-0.11407100000000001</v>
      </c>
      <c r="E668" s="9">
        <v>37.605888</v>
      </c>
      <c r="F668" s="9">
        <v>21.801006000000001</v>
      </c>
      <c r="G668" s="9">
        <v>86.070541000000006</v>
      </c>
      <c r="H668" s="9">
        <v>14.5</v>
      </c>
      <c r="I668" s="9">
        <v>58.662121999999997</v>
      </c>
      <c r="L668" s="6">
        <f t="shared" si="159"/>
        <v>9.1399305682335168E-4</v>
      </c>
      <c r="M668" s="6">
        <f t="shared" si="160"/>
        <v>9367.2095888130643</v>
      </c>
      <c r="N668" s="6" t="s">
        <v>18</v>
      </c>
      <c r="O668" s="6">
        <f t="shared" si="161"/>
        <v>1.8219624434696857</v>
      </c>
      <c r="P668" s="9">
        <f t="shared" si="154"/>
        <v>-8780.6614068363942</v>
      </c>
      <c r="Q668" s="9">
        <f t="shared" si="155"/>
        <v>55.478413933744051</v>
      </c>
      <c r="R668" s="6">
        <f t="shared" si="162"/>
        <v>0.59991418582053702</v>
      </c>
      <c r="S668" s="6">
        <f t="shared" si="163"/>
        <v>4.0159940069655988</v>
      </c>
      <c r="AH668" s="6">
        <f t="shared" si="150"/>
        <v>1.195809489076774E-3</v>
      </c>
      <c r="AI668" s="6">
        <f t="shared" si="151"/>
        <v>2903.3227759916231</v>
      </c>
      <c r="AJ668" s="6"/>
      <c r="AK668" s="9">
        <f t="shared" si="156"/>
        <v>1.0759561287843975</v>
      </c>
      <c r="AL668" s="9">
        <f t="shared" si="157"/>
        <v>-3175.1123971911888</v>
      </c>
      <c r="AM668" s="9">
        <f t="shared" si="158"/>
        <v>29.85986827252496</v>
      </c>
      <c r="AN668" s="6">
        <f t="shared" si="152"/>
        <v>7.3209688403164705E-2</v>
      </c>
      <c r="AO668" s="6">
        <f t="shared" si="153"/>
        <v>3.3965153805984656</v>
      </c>
      <c r="AY668" s="6">
        <v>449775.25189999997</v>
      </c>
      <c r="AZ668" s="6">
        <v>25.906711000000001</v>
      </c>
      <c r="BA668" s="6">
        <v>18.953727000000001</v>
      </c>
      <c r="BB668" s="6">
        <v>11.655768999999999</v>
      </c>
      <c r="BC668" s="6">
        <v>0.23727699999999999</v>
      </c>
      <c r="BD668" s="6">
        <v>21.488952999999999</v>
      </c>
      <c r="BE668" s="6">
        <v>85.769544999999994</v>
      </c>
      <c r="BF668" s="6">
        <v>19</v>
      </c>
      <c r="BG668" s="6">
        <v>59.821537999999997</v>
      </c>
    </row>
    <row r="669" spans="1:59" x14ac:dyDescent="0.25">
      <c r="A669" s="9">
        <v>17218.092990000001</v>
      </c>
      <c r="B669" s="9">
        <v>22.573036999999999</v>
      </c>
      <c r="C669" s="9">
        <v>14.502140000000001</v>
      </c>
      <c r="D669" s="9">
        <v>-9.7056000000000003E-2</v>
      </c>
      <c r="E669" s="9">
        <v>37.630121000000003</v>
      </c>
      <c r="F669" s="9">
        <v>21.863402000000001</v>
      </c>
      <c r="G669" s="9">
        <v>86.073991000000007</v>
      </c>
      <c r="H669" s="9">
        <v>14.5</v>
      </c>
      <c r="I669" s="9">
        <v>58.650441000000001</v>
      </c>
      <c r="L669" s="6">
        <f t="shared" si="159"/>
        <v>9.1495443740008744E-4</v>
      </c>
      <c r="M669" s="6">
        <f t="shared" si="160"/>
        <v>9373.2457603286985</v>
      </c>
      <c r="N669" s="6" t="s">
        <v>18</v>
      </c>
      <c r="O669" s="6">
        <f t="shared" si="161"/>
        <v>1.8238788686455853</v>
      </c>
      <c r="P669" s="9">
        <f t="shared" si="154"/>
        <v>-8786.3196103568607</v>
      </c>
      <c r="Q669" s="9">
        <f t="shared" si="155"/>
        <v>55.514163878137239</v>
      </c>
      <c r="R669" s="6">
        <f t="shared" si="162"/>
        <v>0.60096547971313563</v>
      </c>
      <c r="S669" s="6">
        <f t="shared" si="163"/>
        <v>4.0166381932046109</v>
      </c>
      <c r="AH669" s="6">
        <f t="shared" si="150"/>
        <v>1.1958343469286729E-3</v>
      </c>
      <c r="AI669" s="6">
        <f t="shared" si="151"/>
        <v>2907.1482834458016</v>
      </c>
      <c r="AJ669" s="6"/>
      <c r="AK669" s="9">
        <f t="shared" si="156"/>
        <v>1.0759784951883633</v>
      </c>
      <c r="AL669" s="9">
        <f t="shared" si="157"/>
        <v>-3179.2960230159683</v>
      </c>
      <c r="AM669" s="9">
        <f t="shared" si="158"/>
        <v>29.899212554050223</v>
      </c>
      <c r="AN669" s="6">
        <f t="shared" si="152"/>
        <v>7.3230475655451502E-2</v>
      </c>
      <c r="AO669" s="6">
        <f t="shared" si="153"/>
        <v>3.3978321440649002</v>
      </c>
      <c r="AY669" s="6">
        <v>449777.89399999997</v>
      </c>
      <c r="AZ669" s="6">
        <v>25.799772999999998</v>
      </c>
      <c r="BA669" s="6">
        <v>18.954121000000001</v>
      </c>
      <c r="BB669" s="6">
        <v>11.671127</v>
      </c>
      <c r="BC669" s="6">
        <v>0.23224800000000001</v>
      </c>
      <c r="BD669" s="6">
        <v>21.636521999999999</v>
      </c>
      <c r="BE669" s="6">
        <v>85.769824</v>
      </c>
      <c r="BF669" s="6">
        <v>19</v>
      </c>
      <c r="BG669" s="6">
        <v>59.856023</v>
      </c>
    </row>
    <row r="670" spans="1:59" x14ac:dyDescent="0.25">
      <c r="A670" s="9">
        <v>17218.834999999999</v>
      </c>
      <c r="B670" s="9">
        <v>22.449867000000001</v>
      </c>
      <c r="C670" s="9">
        <v>14.522843999999999</v>
      </c>
      <c r="D670" s="9">
        <v>-8.2704E-2</v>
      </c>
      <c r="E670" s="9">
        <v>37.646549</v>
      </c>
      <c r="F670" s="9">
        <v>21.772205</v>
      </c>
      <c r="G670" s="9">
        <v>86.071927000000002</v>
      </c>
      <c r="H670" s="9">
        <v>14.5</v>
      </c>
      <c r="I670" s="9">
        <v>58.626036999999997</v>
      </c>
      <c r="L670" s="6">
        <f t="shared" si="159"/>
        <v>9.1626067335367296E-4</v>
      </c>
      <c r="M670" s="6">
        <f t="shared" si="160"/>
        <v>9377.3377929147937</v>
      </c>
      <c r="N670" s="6" t="s">
        <v>18</v>
      </c>
      <c r="O670" s="6">
        <f t="shared" si="161"/>
        <v>1.8264827318062249</v>
      </c>
      <c r="P670" s="9">
        <f t="shared" si="154"/>
        <v>-8790.1554114311912</v>
      </c>
      <c r="Q670" s="9">
        <f t="shared" si="155"/>
        <v>55.538399428275127</v>
      </c>
      <c r="R670" s="6">
        <f t="shared" si="162"/>
        <v>0.60239211295514128</v>
      </c>
      <c r="S670" s="6">
        <f t="shared" si="163"/>
        <v>4.0170746631032079</v>
      </c>
      <c r="AH670" s="6">
        <f t="shared" si="150"/>
        <v>1.1968787552543902E-3</v>
      </c>
      <c r="AI670" s="6">
        <f t="shared" si="151"/>
        <v>2908.8951439599409</v>
      </c>
      <c r="AJ670" s="6"/>
      <c r="AK670" s="9">
        <f t="shared" si="156"/>
        <v>1.0769182247600668</v>
      </c>
      <c r="AL670" s="9">
        <f t="shared" si="157"/>
        <v>-3181.2064129045725</v>
      </c>
      <c r="AM670" s="9">
        <f t="shared" si="158"/>
        <v>29.91717852919912</v>
      </c>
      <c r="AN670" s="6">
        <f t="shared" si="152"/>
        <v>7.4103466563633771E-2</v>
      </c>
      <c r="AO670" s="6">
        <f t="shared" si="153"/>
        <v>3.3984328481650237</v>
      </c>
      <c r="AY670" s="6">
        <v>449778.46100000001</v>
      </c>
      <c r="AZ670" s="6">
        <v>25.700568000000001</v>
      </c>
      <c r="BA670" s="6">
        <v>18.970675</v>
      </c>
      <c r="BB670" s="6">
        <v>11.678140000000001</v>
      </c>
      <c r="BC670" s="6">
        <v>0.23273199999999999</v>
      </c>
      <c r="BD670" s="6">
        <v>21.545088</v>
      </c>
      <c r="BE670" s="6">
        <v>85.768782999999999</v>
      </c>
      <c r="BF670" s="6">
        <v>19</v>
      </c>
      <c r="BG670" s="6">
        <v>59.846687000000003</v>
      </c>
    </row>
    <row r="671" spans="1:59" x14ac:dyDescent="0.25">
      <c r="A671" s="9">
        <v>17220.394319999999</v>
      </c>
      <c r="B671" s="9">
        <v>22.456339</v>
      </c>
      <c r="C671" s="9">
        <v>14.529633</v>
      </c>
      <c r="D671" s="9">
        <v>-7.1882000000000001E-2</v>
      </c>
      <c r="E671" s="9">
        <v>37.603746000000001</v>
      </c>
      <c r="F671" s="9">
        <v>21.935196999999999</v>
      </c>
      <c r="G671" s="9">
        <v>86.072716999999997</v>
      </c>
      <c r="H671" s="9">
        <v>14.5</v>
      </c>
      <c r="I671" s="9">
        <v>58.605547000000001</v>
      </c>
      <c r="L671" s="6">
        <f t="shared" si="159"/>
        <v>9.1668899811646733E-4</v>
      </c>
      <c r="M671" s="6">
        <f t="shared" si="160"/>
        <v>9366.6760403714161</v>
      </c>
      <c r="N671" s="6" t="s">
        <v>18</v>
      </c>
      <c r="O671" s="6">
        <f t="shared" si="161"/>
        <v>1.8273365584579631</v>
      </c>
      <c r="P671" s="9">
        <f t="shared" si="154"/>
        <v>-8780.1612676897421</v>
      </c>
      <c r="Q671" s="9">
        <f t="shared" si="155"/>
        <v>55.475253929580717</v>
      </c>
      <c r="R671" s="6">
        <f t="shared" si="162"/>
        <v>0.60285947414596686</v>
      </c>
      <c r="S671" s="6">
        <f t="shared" si="163"/>
        <v>4.0159370461778208</v>
      </c>
      <c r="AH671" s="6">
        <f t="shared" si="150"/>
        <v>1.1947164375941683E-3</v>
      </c>
      <c r="AI671" s="6">
        <f t="shared" si="151"/>
        <v>2917.4388935157626</v>
      </c>
      <c r="AJ671" s="6"/>
      <c r="AK671" s="9">
        <f t="shared" si="156"/>
        <v>1.0749726314526491</v>
      </c>
      <c r="AL671" s="9">
        <f t="shared" si="157"/>
        <v>-3190.5499710364857</v>
      </c>
      <c r="AM671" s="9">
        <f t="shared" si="158"/>
        <v>30.005048620116977</v>
      </c>
      <c r="AN671" s="6">
        <f t="shared" si="152"/>
        <v>7.2295202141722595E-2</v>
      </c>
      <c r="AO671" s="6">
        <f t="shared" si="153"/>
        <v>3.4013656548406623</v>
      </c>
      <c r="AY671" s="6">
        <v>449780.44500000001</v>
      </c>
      <c r="AZ671" s="6">
        <v>25.774512000000001</v>
      </c>
      <c r="BA671" s="6">
        <v>18.936402000000001</v>
      </c>
      <c r="BB671" s="6">
        <v>11.712440000000001</v>
      </c>
      <c r="BC671" s="6">
        <v>0.21967500000000001</v>
      </c>
      <c r="BD671" s="6">
        <v>21.487472</v>
      </c>
      <c r="BE671" s="6">
        <v>85.765379999999993</v>
      </c>
      <c r="BF671" s="6">
        <v>19</v>
      </c>
      <c r="BG671" s="6">
        <v>59.912650999999997</v>
      </c>
    </row>
    <row r="672" spans="1:59" x14ac:dyDescent="0.25">
      <c r="A672" s="9">
        <v>17221.905989999999</v>
      </c>
      <c r="B672" s="9">
        <v>22.475574000000002</v>
      </c>
      <c r="C672" s="9">
        <v>14.514068</v>
      </c>
      <c r="D672" s="9">
        <v>-6.7224999999999993E-2</v>
      </c>
      <c r="E672" s="9">
        <v>37.604826000000003</v>
      </c>
      <c r="F672" s="9">
        <v>21.922245</v>
      </c>
      <c r="G672" s="9">
        <v>86.069063</v>
      </c>
      <c r="H672" s="9">
        <v>14.5</v>
      </c>
      <c r="I672" s="9">
        <v>58.605373999999998</v>
      </c>
      <c r="L672" s="6">
        <f t="shared" si="159"/>
        <v>9.1570698678447538E-4</v>
      </c>
      <c r="M672" s="6">
        <f t="shared" si="160"/>
        <v>9366.9450563924165</v>
      </c>
      <c r="N672" s="6" t="s">
        <v>18</v>
      </c>
      <c r="O672" s="6">
        <f t="shared" si="161"/>
        <v>1.8253790077385195</v>
      </c>
      <c r="P672" s="9">
        <f t="shared" si="154"/>
        <v>-8780.4134386880542</v>
      </c>
      <c r="Q672" s="9">
        <f t="shared" si="155"/>
        <v>55.476847208990797</v>
      </c>
      <c r="R672" s="6">
        <f t="shared" si="162"/>
        <v>0.60178764094605031</v>
      </c>
      <c r="S672" s="6">
        <f t="shared" si="163"/>
        <v>4.0159657663082884</v>
      </c>
      <c r="AH672" s="6">
        <f t="shared" si="150"/>
        <v>1.1945604135643567E-3</v>
      </c>
      <c r="AI672" s="6">
        <f t="shared" si="151"/>
        <v>2916.8983705846799</v>
      </c>
      <c r="AJ672" s="6"/>
      <c r="AK672" s="9">
        <f t="shared" si="156"/>
        <v>1.0748322453688732</v>
      </c>
      <c r="AL672" s="9">
        <f t="shared" si="157"/>
        <v>-3189.9588479709973</v>
      </c>
      <c r="AM672" s="9">
        <f t="shared" si="158"/>
        <v>29.999489491916052</v>
      </c>
      <c r="AN672" s="6">
        <f t="shared" si="152"/>
        <v>7.2164598582777295E-2</v>
      </c>
      <c r="AO672" s="6">
        <f t="shared" si="153"/>
        <v>3.4011803645812342</v>
      </c>
      <c r="AY672" s="6">
        <v>449781.125</v>
      </c>
      <c r="AZ672" s="6">
        <v>25.777646000000001</v>
      </c>
      <c r="BA672" s="6">
        <v>18.933928999999999</v>
      </c>
      <c r="BB672" s="6">
        <v>11.71027</v>
      </c>
      <c r="BC672" s="6">
        <v>0.21392</v>
      </c>
      <c r="BD672" s="6">
        <v>21.473403999999999</v>
      </c>
      <c r="BE672" s="6">
        <v>85.766170000000002</v>
      </c>
      <c r="BF672" s="6">
        <v>19</v>
      </c>
      <c r="BG672" s="6">
        <v>59.930452000000002</v>
      </c>
    </row>
    <row r="673" spans="1:59" x14ac:dyDescent="0.25">
      <c r="A673" s="9">
        <v>17222.350989999999</v>
      </c>
      <c r="B673" s="9">
        <v>22.507753999999998</v>
      </c>
      <c r="C673" s="9">
        <v>14.501989</v>
      </c>
      <c r="D673" s="9">
        <v>-5.6618000000000002E-2</v>
      </c>
      <c r="E673" s="9">
        <v>37.630344000000001</v>
      </c>
      <c r="F673" s="9">
        <v>21.837865000000001</v>
      </c>
      <c r="G673" s="9">
        <v>86.067314999999994</v>
      </c>
      <c r="H673" s="9">
        <v>14.5</v>
      </c>
      <c r="I673" s="9">
        <v>58.616639999999997</v>
      </c>
      <c r="L673" s="6">
        <f t="shared" si="159"/>
        <v>9.1494491065989276E-4</v>
      </c>
      <c r="M673" s="6">
        <f t="shared" si="160"/>
        <v>9373.3013071552577</v>
      </c>
      <c r="N673" s="6" t="s">
        <v>18</v>
      </c>
      <c r="O673" s="6">
        <f t="shared" si="161"/>
        <v>1.8238598779511661</v>
      </c>
      <c r="P673" s="9">
        <f t="shared" si="154"/>
        <v>-8786.371678998179</v>
      </c>
      <c r="Q673" s="9">
        <f t="shared" si="155"/>
        <v>55.514492860830245</v>
      </c>
      <c r="R673" s="6">
        <f t="shared" si="162"/>
        <v>0.6009550674025298</v>
      </c>
      <c r="S673" s="6">
        <f t="shared" si="163"/>
        <v>4.0166441192907705</v>
      </c>
      <c r="AH673" s="6">
        <f t="shared" si="150"/>
        <v>1.1933002340368782E-3</v>
      </c>
      <c r="AI673" s="6">
        <f t="shared" si="151"/>
        <v>2920.9976267491161</v>
      </c>
      <c r="AJ673" s="6"/>
      <c r="AK673" s="9">
        <f t="shared" si="156"/>
        <v>1.0736983708693442</v>
      </c>
      <c r="AL673" s="9">
        <f t="shared" si="157"/>
        <v>-3194.4418490257176</v>
      </c>
      <c r="AM673" s="9">
        <f t="shared" si="158"/>
        <v>30.041649202885008</v>
      </c>
      <c r="AN673" s="6">
        <f t="shared" si="152"/>
        <v>7.110911015154335E-2</v>
      </c>
      <c r="AO673" s="6">
        <f t="shared" si="153"/>
        <v>3.4025847256181661</v>
      </c>
      <c r="AY673" s="6">
        <v>449783.1581</v>
      </c>
      <c r="AZ673" s="6">
        <v>25.791475999999999</v>
      </c>
      <c r="BA673" s="6">
        <v>18.913955000000001</v>
      </c>
      <c r="BB673" s="6">
        <v>11.726727</v>
      </c>
      <c r="BC673" s="6">
        <v>0.20702799999999999</v>
      </c>
      <c r="BD673" s="6">
        <v>21.515101999999999</v>
      </c>
      <c r="BE673" s="6">
        <v>85.761846000000006</v>
      </c>
      <c r="BF673" s="6">
        <v>19</v>
      </c>
      <c r="BG673" s="6">
        <v>59.999507000000001</v>
      </c>
    </row>
    <row r="674" spans="1:59" x14ac:dyDescent="0.25">
      <c r="A674" s="9">
        <v>17224.114979999998</v>
      </c>
      <c r="B674" s="9">
        <v>22.622596000000001</v>
      </c>
      <c r="C674" s="9">
        <v>14.518383999999999</v>
      </c>
      <c r="D674" s="9">
        <v>-3.5309E-2</v>
      </c>
      <c r="E674" s="9">
        <v>37.584392999999999</v>
      </c>
      <c r="F674" s="9">
        <v>21.830832999999998</v>
      </c>
      <c r="G674" s="9">
        <v>86.073610000000002</v>
      </c>
      <c r="H674" s="9">
        <v>14.5</v>
      </c>
      <c r="I674" s="9">
        <v>58.592306000000001</v>
      </c>
      <c r="L674" s="6">
        <f t="shared" si="159"/>
        <v>9.1597928751745812E-4</v>
      </c>
      <c r="M674" s="6">
        <f t="shared" si="160"/>
        <v>9361.8554227284476</v>
      </c>
      <c r="N674" s="6" t="s">
        <v>18</v>
      </c>
      <c r="O674" s="6">
        <f t="shared" si="161"/>
        <v>1.8259218146068212</v>
      </c>
      <c r="P674" s="9">
        <f t="shared" si="154"/>
        <v>-8775.6425034949825</v>
      </c>
      <c r="Q674" s="9">
        <f t="shared" si="155"/>
        <v>55.446703247707177</v>
      </c>
      <c r="R674" s="6">
        <f t="shared" si="162"/>
        <v>0.60208496340657092</v>
      </c>
      <c r="S674" s="6">
        <f t="shared" si="163"/>
        <v>4.0154222575240572</v>
      </c>
      <c r="AH674" s="6">
        <f t="shared" si="150"/>
        <v>1.192611722012077E-3</v>
      </c>
      <c r="AI674" s="6">
        <f t="shared" si="151"/>
        <v>2919.6752137347762</v>
      </c>
      <c r="AJ674" s="6"/>
      <c r="AK674" s="9">
        <f t="shared" si="156"/>
        <v>1.0730788668935072</v>
      </c>
      <c r="AL674" s="9">
        <f t="shared" si="157"/>
        <v>-3192.9956405673406</v>
      </c>
      <c r="AM674" s="9">
        <f t="shared" si="158"/>
        <v>30.028048552369473</v>
      </c>
      <c r="AN674" s="6">
        <f t="shared" si="152"/>
        <v>7.053196224617525E-2</v>
      </c>
      <c r="AO674" s="6">
        <f t="shared" si="153"/>
        <v>3.402131896612655</v>
      </c>
      <c r="AY674" s="6">
        <v>449783.67099999997</v>
      </c>
      <c r="AZ674" s="6">
        <v>25.722881999999998</v>
      </c>
      <c r="BA674" s="6">
        <v>18.903041999999999</v>
      </c>
      <c r="BB674" s="6">
        <v>11.721418</v>
      </c>
      <c r="BC674" s="6">
        <v>0.197491</v>
      </c>
      <c r="BD674" s="6">
        <v>21.469702000000002</v>
      </c>
      <c r="BE674" s="6">
        <v>85.761846000000006</v>
      </c>
      <c r="BF674" s="6">
        <v>19</v>
      </c>
      <c r="BG674" s="6">
        <v>60.025958000000003</v>
      </c>
    </row>
    <row r="675" spans="1:59" x14ac:dyDescent="0.25">
      <c r="A675" s="9">
        <v>17225.123350000002</v>
      </c>
      <c r="B675" s="9">
        <v>22.431742</v>
      </c>
      <c r="C675" s="9">
        <v>14.514084</v>
      </c>
      <c r="D675" s="9">
        <v>-2.8472999999999998E-2</v>
      </c>
      <c r="E675" s="9">
        <v>37.634815000000003</v>
      </c>
      <c r="F675" s="9">
        <v>21.935348000000001</v>
      </c>
      <c r="G675" s="9">
        <v>86.076158000000007</v>
      </c>
      <c r="H675" s="9">
        <v>14.5</v>
      </c>
      <c r="I675" s="9">
        <v>58.597689000000003</v>
      </c>
      <c r="L675" s="6">
        <f t="shared" si="159"/>
        <v>9.1570799624039008E-4</v>
      </c>
      <c r="M675" s="6">
        <f t="shared" si="160"/>
        <v>9374.4149836644137</v>
      </c>
      <c r="N675" s="6" t="s">
        <v>18</v>
      </c>
      <c r="O675" s="6">
        <f t="shared" si="161"/>
        <v>1.8253810199975309</v>
      </c>
      <c r="P675" s="9">
        <f t="shared" si="154"/>
        <v>-8787.4156202328595</v>
      </c>
      <c r="Q675" s="9">
        <f t="shared" si="155"/>
        <v>55.521088742536264</v>
      </c>
      <c r="R675" s="6">
        <f t="shared" si="162"/>
        <v>0.60178874332418308</v>
      </c>
      <c r="S675" s="6">
        <f t="shared" si="163"/>
        <v>4.0167629259222766</v>
      </c>
      <c r="AH675" s="6">
        <f t="shared" si="150"/>
        <v>1.1952383893930483E-3</v>
      </c>
      <c r="AI675" s="6">
        <f t="shared" si="151"/>
        <v>2917.837933946912</v>
      </c>
      <c r="AJ675" s="6"/>
      <c r="AK675" s="9">
        <f t="shared" si="156"/>
        <v>1.0754422691684098</v>
      </c>
      <c r="AL675" s="9">
        <f t="shared" si="157"/>
        <v>-3190.9863669585652</v>
      </c>
      <c r="AM675" s="9">
        <f t="shared" si="158"/>
        <v>30.009152640106784</v>
      </c>
      <c r="AN675" s="6">
        <f t="shared" si="152"/>
        <v>7.2731990152344786E-2</v>
      </c>
      <c r="AO675" s="6">
        <f t="shared" si="153"/>
        <v>3.4015024231358333</v>
      </c>
      <c r="AY675" s="6">
        <v>449785.315</v>
      </c>
      <c r="AZ675" s="6">
        <v>25.788342</v>
      </c>
      <c r="BA675" s="6">
        <v>18.944675</v>
      </c>
      <c r="BB675" s="6">
        <v>11.714041999999999</v>
      </c>
      <c r="BC675" s="6">
        <v>0.20549999999999999</v>
      </c>
      <c r="BD675" s="6">
        <v>21.513251</v>
      </c>
      <c r="BE675" s="6">
        <v>85.763054999999994</v>
      </c>
      <c r="BF675" s="6">
        <v>19</v>
      </c>
      <c r="BG675" s="6">
        <v>60.029415</v>
      </c>
    </row>
    <row r="676" spans="1:59" x14ac:dyDescent="0.25">
      <c r="A676" s="9">
        <v>17225.540990000001</v>
      </c>
      <c r="B676" s="9">
        <v>22.520330000000001</v>
      </c>
      <c r="C676" s="9">
        <v>14.524746</v>
      </c>
      <c r="D676" s="9">
        <v>-2.5548999999999999E-2</v>
      </c>
      <c r="E676" s="9">
        <v>37.624029999999998</v>
      </c>
      <c r="F676" s="9">
        <v>21.884126999999999</v>
      </c>
      <c r="G676" s="9">
        <v>86.080658</v>
      </c>
      <c r="H676" s="9">
        <v>14.5</v>
      </c>
      <c r="I676" s="9">
        <v>58.582616999999999</v>
      </c>
      <c r="L676" s="6">
        <f t="shared" si="159"/>
        <v>9.163806724255297E-4</v>
      </c>
      <c r="M676" s="6">
        <f t="shared" si="160"/>
        <v>9371.7285597880418</v>
      </c>
      <c r="N676" s="6" t="s">
        <v>18</v>
      </c>
      <c r="O676" s="6">
        <f t="shared" si="161"/>
        <v>1.8267219390961951</v>
      </c>
      <c r="P676" s="9">
        <f t="shared" si="154"/>
        <v>-8784.8974126247122</v>
      </c>
      <c r="Q676" s="9">
        <f t="shared" si="155"/>
        <v>55.505178077316089</v>
      </c>
      <c r="R676" s="6">
        <f t="shared" si="162"/>
        <v>0.60252307046333531</v>
      </c>
      <c r="S676" s="6">
        <f t="shared" si="163"/>
        <v>4.016476315090717</v>
      </c>
      <c r="AH676" s="6">
        <f t="shared" si="150"/>
        <v>1.1948459634062195E-3</v>
      </c>
      <c r="AI676" s="6">
        <f t="shared" si="151"/>
        <v>2918.7730137087942</v>
      </c>
      <c r="AJ676" s="6"/>
      <c r="AK676" s="9">
        <f t="shared" si="156"/>
        <v>1.075089175176867</v>
      </c>
      <c r="AL676" s="9">
        <f t="shared" si="157"/>
        <v>-3192.0089826211661</v>
      </c>
      <c r="AM676" s="9">
        <f t="shared" si="158"/>
        <v>30.018769675713365</v>
      </c>
      <c r="AN676" s="6">
        <f t="shared" si="152"/>
        <v>7.2403611792061631E-2</v>
      </c>
      <c r="AO676" s="6">
        <f t="shared" si="153"/>
        <v>3.4018228418782401</v>
      </c>
      <c r="AY676" s="6">
        <v>449785.87300000002</v>
      </c>
      <c r="AZ676" s="6">
        <v>25.79203</v>
      </c>
      <c r="BA676" s="6">
        <v>18.938455000000001</v>
      </c>
      <c r="BB676" s="6">
        <v>11.717796</v>
      </c>
      <c r="BC676" s="6">
        <v>0.19689499999999999</v>
      </c>
      <c r="BD676" s="6">
        <v>21.530650999999999</v>
      </c>
      <c r="BE676" s="6">
        <v>85.763371000000006</v>
      </c>
      <c r="BF676" s="6">
        <v>19</v>
      </c>
      <c r="BG676" s="6">
        <v>60.045178999999997</v>
      </c>
    </row>
    <row r="677" spans="1:59" x14ac:dyDescent="0.25">
      <c r="A677" s="9">
        <v>17227.536980000001</v>
      </c>
      <c r="B677" s="9">
        <v>22.623519999999999</v>
      </c>
      <c r="C677" s="9">
        <v>14.524972999999999</v>
      </c>
      <c r="D677" s="9">
        <v>-2.8146999999999998E-2</v>
      </c>
      <c r="E677" s="9">
        <v>37.585267999999999</v>
      </c>
      <c r="F677" s="9">
        <v>21.874285</v>
      </c>
      <c r="G677" s="9">
        <v>86.078287000000003</v>
      </c>
      <c r="H677" s="9">
        <v>14.5</v>
      </c>
      <c r="I677" s="9">
        <v>58.568668000000002</v>
      </c>
      <c r="L677" s="6">
        <f t="shared" si="159"/>
        <v>9.1639499408131895E-4</v>
      </c>
      <c r="M677" s="6">
        <f t="shared" si="160"/>
        <v>9362.0733755232377</v>
      </c>
      <c r="N677" s="6" t="s">
        <v>18</v>
      </c>
      <c r="O677" s="6">
        <f t="shared" si="161"/>
        <v>1.8267504880209178</v>
      </c>
      <c r="P677" s="9">
        <f t="shared" si="154"/>
        <v>-8775.8468087019482</v>
      </c>
      <c r="Q677" s="9">
        <f t="shared" si="155"/>
        <v>55.447994099081086</v>
      </c>
      <c r="R677" s="6">
        <f t="shared" si="162"/>
        <v>0.60253869884170286</v>
      </c>
      <c r="S677" s="6">
        <f t="shared" si="163"/>
        <v>4.0154455381931031</v>
      </c>
      <c r="AH677" s="6">
        <f t="shared" si="150"/>
        <v>1.1958787629889184E-3</v>
      </c>
      <c r="AI677" s="6">
        <f t="shared" si="151"/>
        <v>2920.2020367759005</v>
      </c>
      <c r="AJ677" s="6"/>
      <c r="AK677" s="9">
        <f t="shared" si="156"/>
        <v>1.0760184595243836</v>
      </c>
      <c r="AL677" s="9">
        <f t="shared" si="157"/>
        <v>-3193.5717812509847</v>
      </c>
      <c r="AM677" s="9">
        <f t="shared" si="158"/>
        <v>30.0334667810077</v>
      </c>
      <c r="AN677" s="6">
        <f t="shared" si="152"/>
        <v>7.3267617284241776E-2</v>
      </c>
      <c r="AO677" s="6">
        <f t="shared" si="153"/>
        <v>3.4023123192551026</v>
      </c>
      <c r="AY677" s="6">
        <v>449787.62030000001</v>
      </c>
      <c r="AZ677" s="6">
        <v>25.778753999999999</v>
      </c>
      <c r="BA677" s="6">
        <v>18.954825</v>
      </c>
      <c r="BB677" s="6">
        <v>11.723533</v>
      </c>
      <c r="BC677" s="6">
        <v>0.19106500000000001</v>
      </c>
      <c r="BD677" s="6">
        <v>21.618013999999999</v>
      </c>
      <c r="BE677" s="6">
        <v>85.760683999999998</v>
      </c>
      <c r="BF677" s="6">
        <v>19</v>
      </c>
      <c r="BG677" s="6">
        <v>60.059562</v>
      </c>
    </row>
    <row r="678" spans="1:59" x14ac:dyDescent="0.25">
      <c r="A678" s="9">
        <v>17229.100979999999</v>
      </c>
      <c r="B678" s="9">
        <v>22.443209</v>
      </c>
      <c r="C678" s="9">
        <v>14.492744</v>
      </c>
      <c r="D678" s="9">
        <v>-2.3192999999999998E-2</v>
      </c>
      <c r="E678" s="9">
        <v>37.619149999999998</v>
      </c>
      <c r="F678" s="9">
        <v>21.727941000000001</v>
      </c>
      <c r="G678" s="9">
        <v>86.077413000000007</v>
      </c>
      <c r="H678" s="9">
        <v>14.5</v>
      </c>
      <c r="I678" s="9">
        <v>58.597828</v>
      </c>
      <c r="L678" s="6">
        <f t="shared" si="159"/>
        <v>9.1436163441419634E-4</v>
      </c>
      <c r="M678" s="6">
        <f t="shared" si="160"/>
        <v>9370.5130059153762</v>
      </c>
      <c r="N678" s="6" t="s">
        <v>18</v>
      </c>
      <c r="O678" s="6">
        <f t="shared" si="161"/>
        <v>1.8226971695411915</v>
      </c>
      <c r="P678" s="9">
        <f t="shared" si="154"/>
        <v>-8783.7579732990034</v>
      </c>
      <c r="Q678" s="9">
        <f t="shared" si="155"/>
        <v>55.497978814796426</v>
      </c>
      <c r="R678" s="6">
        <f t="shared" si="162"/>
        <v>0.60031736535414049</v>
      </c>
      <c r="S678" s="6">
        <f t="shared" si="163"/>
        <v>4.0163466023378307</v>
      </c>
      <c r="AH678" s="6">
        <f t="shared" si="150"/>
        <v>1.1967613429133149E-3</v>
      </c>
      <c r="AI678" s="6">
        <f t="shared" si="151"/>
        <v>2920.8583860493577</v>
      </c>
      <c r="AJ678" s="6"/>
      <c r="AK678" s="9">
        <f t="shared" si="156"/>
        <v>1.0768125804002178</v>
      </c>
      <c r="AL678" s="9">
        <f t="shared" si="157"/>
        <v>-3194.2895735447919</v>
      </c>
      <c r="AM678" s="9">
        <f t="shared" si="158"/>
        <v>30.040217150965965</v>
      </c>
      <c r="AN678" s="6">
        <f t="shared" si="152"/>
        <v>7.4005362975496702E-2</v>
      </c>
      <c r="AO678" s="6">
        <f t="shared" si="153"/>
        <v>3.402537055597036</v>
      </c>
      <c r="AY678" s="6">
        <v>449789.21500000003</v>
      </c>
      <c r="AZ678" s="6">
        <v>25.756810999999999</v>
      </c>
      <c r="BA678" s="6">
        <v>18.968813999999998</v>
      </c>
      <c r="BB678" s="6">
        <v>11.726167999999999</v>
      </c>
      <c r="BC678" s="6">
        <v>0.201682</v>
      </c>
      <c r="BD678" s="6">
        <v>21.547073999999999</v>
      </c>
      <c r="BE678" s="6">
        <v>85.762654999999995</v>
      </c>
      <c r="BF678" s="6">
        <v>19</v>
      </c>
      <c r="BG678" s="6">
        <v>60.070551000000002</v>
      </c>
    </row>
    <row r="679" spans="1:59" x14ac:dyDescent="0.25">
      <c r="A679" s="9">
        <v>17229.542000000001</v>
      </c>
      <c r="B679" s="9">
        <v>22.545667000000002</v>
      </c>
      <c r="C679" s="9">
        <v>14.503833</v>
      </c>
      <c r="D679" s="9">
        <v>-2.8025999999999999E-2</v>
      </c>
      <c r="E679" s="9">
        <v>37.574669999999998</v>
      </c>
      <c r="F679" s="9">
        <v>21.89649</v>
      </c>
      <c r="G679" s="9">
        <v>86.073294000000004</v>
      </c>
      <c r="H679" s="9">
        <v>14.5</v>
      </c>
      <c r="I679" s="9">
        <v>58.587079000000003</v>
      </c>
      <c r="L679" s="6">
        <f t="shared" si="159"/>
        <v>9.1506125045405864E-4</v>
      </c>
      <c r="M679" s="6">
        <f t="shared" si="160"/>
        <v>9359.4335312727253</v>
      </c>
      <c r="N679" s="6" t="s">
        <v>18</v>
      </c>
      <c r="O679" s="6">
        <f t="shared" si="161"/>
        <v>1.8240917908022198</v>
      </c>
      <c r="P679" s="9">
        <f t="shared" si="154"/>
        <v>-8773.3722640351752</v>
      </c>
      <c r="Q679" s="9">
        <f t="shared" si="155"/>
        <v>55.432359307240247</v>
      </c>
      <c r="R679" s="6">
        <f t="shared" si="162"/>
        <v>0.60108221429066022</v>
      </c>
      <c r="S679" s="6">
        <f t="shared" si="163"/>
        <v>4.0151635262502454</v>
      </c>
      <c r="AH679" s="6">
        <f t="shared" si="150"/>
        <v>1.1968650014175528E-3</v>
      </c>
      <c r="AI679" s="6">
        <f t="shared" si="151"/>
        <v>2922.2642438479893</v>
      </c>
      <c r="AJ679" s="6"/>
      <c r="AK679" s="9">
        <f t="shared" si="156"/>
        <v>1.076905849440106</v>
      </c>
      <c r="AL679" s="9">
        <f t="shared" si="157"/>
        <v>-3195.8270383289473</v>
      </c>
      <c r="AM679" s="9">
        <f t="shared" si="158"/>
        <v>30.054676007908839</v>
      </c>
      <c r="AN679" s="6">
        <f t="shared" si="152"/>
        <v>7.4091975077296368E-2</v>
      </c>
      <c r="AO679" s="6">
        <f t="shared" si="153"/>
        <v>3.4030182564599332</v>
      </c>
      <c r="AY679" s="6">
        <v>449789.49</v>
      </c>
      <c r="AZ679" s="6">
        <v>25.796824000000001</v>
      </c>
      <c r="BA679" s="6">
        <v>18.970457</v>
      </c>
      <c r="BB679" s="6">
        <v>11.731812</v>
      </c>
      <c r="BC679" s="6">
        <v>0.20183100000000001</v>
      </c>
      <c r="BD679" s="6">
        <v>21.551887000000001</v>
      </c>
      <c r="BE679" s="6">
        <v>85.762524999999997</v>
      </c>
      <c r="BF679" s="6">
        <v>19</v>
      </c>
      <c r="BG679" s="6">
        <v>60.071798000000001</v>
      </c>
    </row>
    <row r="680" spans="1:59" x14ac:dyDescent="0.25">
      <c r="A680" s="9">
        <v>17231.71198</v>
      </c>
      <c r="B680" s="9">
        <v>22.507570000000001</v>
      </c>
      <c r="C680" s="9">
        <v>14.501704</v>
      </c>
      <c r="D680" s="9">
        <v>-2.5512E-2</v>
      </c>
      <c r="E680" s="9">
        <v>37.606296999999998</v>
      </c>
      <c r="F680" s="9">
        <v>21.803967</v>
      </c>
      <c r="G680" s="9">
        <v>86.074911999999998</v>
      </c>
      <c r="H680" s="9">
        <v>14.5</v>
      </c>
      <c r="I680" s="9">
        <v>58.593511999999997</v>
      </c>
      <c r="L680" s="6">
        <f t="shared" si="159"/>
        <v>9.1492692972641265E-4</v>
      </c>
      <c r="M680" s="6">
        <f t="shared" si="160"/>
        <v>9367.3114661765721</v>
      </c>
      <c r="N680" s="6" t="s">
        <v>18</v>
      </c>
      <c r="O680" s="6">
        <f t="shared" si="161"/>
        <v>1.8238240345875272</v>
      </c>
      <c r="P680" s="9">
        <f t="shared" si="154"/>
        <v>-8780.7569049274207</v>
      </c>
      <c r="Q680" s="9">
        <f t="shared" si="155"/>
        <v>55.479017314557673</v>
      </c>
      <c r="R680" s="6">
        <f t="shared" si="162"/>
        <v>0.60093541473278123</v>
      </c>
      <c r="S680" s="6">
        <f t="shared" si="163"/>
        <v>4.0160048828629016</v>
      </c>
      <c r="AH680" s="6">
        <f t="shared" si="150"/>
        <v>1.1970458832992633E-3</v>
      </c>
      <c r="AI680" s="6">
        <f t="shared" si="151"/>
        <v>2927.3909917592996</v>
      </c>
      <c r="AJ680" s="6"/>
      <c r="AK680" s="9">
        <f t="shared" si="156"/>
        <v>1.0770686019278477</v>
      </c>
      <c r="AL680" s="9">
        <f t="shared" si="157"/>
        <v>-3201.4337180219813</v>
      </c>
      <c r="AM680" s="9">
        <f t="shared" si="158"/>
        <v>30.10740318608002</v>
      </c>
      <c r="AN680" s="6">
        <f t="shared" si="152"/>
        <v>7.4243093386009859E-2</v>
      </c>
      <c r="AO680" s="6">
        <f t="shared" si="153"/>
        <v>3.4047710945392575</v>
      </c>
      <c r="AY680" s="6">
        <v>449791.61700000003</v>
      </c>
      <c r="AZ680" s="6">
        <v>25.723436</v>
      </c>
      <c r="BA680" s="6">
        <v>18.973324000000002</v>
      </c>
      <c r="BB680" s="6">
        <v>11.752394000000001</v>
      </c>
      <c r="BC680" s="6">
        <v>0.213398</v>
      </c>
      <c r="BD680" s="6">
        <v>21.506587</v>
      </c>
      <c r="BE680" s="6">
        <v>85.763278</v>
      </c>
      <c r="BF680" s="6">
        <v>19</v>
      </c>
      <c r="BG680" s="6">
        <v>60.089827</v>
      </c>
    </row>
    <row r="681" spans="1:59" x14ac:dyDescent="0.25">
      <c r="A681" s="9">
        <v>17232.092219999999</v>
      </c>
      <c r="B681" s="9">
        <v>22.564343999999998</v>
      </c>
      <c r="C681" s="9">
        <v>14.486834999999999</v>
      </c>
      <c r="D681" s="9">
        <v>-2.5455999999999999E-2</v>
      </c>
      <c r="E681" s="9">
        <v>37.597859999999997</v>
      </c>
      <c r="F681" s="9">
        <v>21.809148</v>
      </c>
      <c r="G681" s="9">
        <v>86.075451000000001</v>
      </c>
      <c r="H681" s="9">
        <v>14.5</v>
      </c>
      <c r="I681" s="9">
        <v>58.609326000000003</v>
      </c>
      <c r="L681" s="6">
        <f t="shared" si="159"/>
        <v>9.1398882972670891E-4</v>
      </c>
      <c r="M681" s="6">
        <f t="shared" si="160"/>
        <v>9365.2099030569661</v>
      </c>
      <c r="N681" s="6" t="s">
        <v>18</v>
      </c>
      <c r="O681" s="6">
        <f t="shared" si="161"/>
        <v>1.8219540171350757</v>
      </c>
      <c r="P681" s="9">
        <f t="shared" si="154"/>
        <v>-8778.786935748938</v>
      </c>
      <c r="Q681" s="9">
        <f t="shared" si="155"/>
        <v>55.46657055679573</v>
      </c>
      <c r="R681" s="6">
        <f t="shared" si="162"/>
        <v>0.59990956094249648</v>
      </c>
      <c r="S681" s="6">
        <f t="shared" si="163"/>
        <v>4.0157805069674204</v>
      </c>
      <c r="AH681" s="6">
        <f t="shared" si="150"/>
        <v>1.1967270214122163E-3</v>
      </c>
      <c r="AI681" s="6">
        <f t="shared" si="151"/>
        <v>2932.8009537593834</v>
      </c>
      <c r="AJ681" s="6"/>
      <c r="AK681" s="9">
        <f t="shared" si="156"/>
        <v>1.0767816988678387</v>
      </c>
      <c r="AL681" s="9">
        <f t="shared" si="157"/>
        <v>-3207.3501244087747</v>
      </c>
      <c r="AM681" s="9">
        <f t="shared" si="158"/>
        <v>30.163043142483662</v>
      </c>
      <c r="AN681" s="6">
        <f t="shared" si="152"/>
        <v>7.3976683913076755E-2</v>
      </c>
      <c r="AO681" s="6">
        <f t="shared" si="153"/>
        <v>3.4066174379994214</v>
      </c>
      <c r="AY681" s="6">
        <v>449793.45209999999</v>
      </c>
      <c r="AZ681" s="6">
        <v>25.812313</v>
      </c>
      <c r="BA681" s="6">
        <v>18.96827</v>
      </c>
      <c r="BB681" s="6">
        <v>11.774113</v>
      </c>
      <c r="BC681" s="6">
        <v>0.23675599999999999</v>
      </c>
      <c r="BD681" s="6">
        <v>21.56804</v>
      </c>
      <c r="BE681" s="6">
        <v>85.767043999999999</v>
      </c>
      <c r="BF681" s="6">
        <v>19</v>
      </c>
      <c r="BG681" s="6">
        <v>60.108344000000002</v>
      </c>
    </row>
    <row r="682" spans="1:59" x14ac:dyDescent="0.25">
      <c r="A682" s="9">
        <v>17234.666229999999</v>
      </c>
      <c r="B682" s="9">
        <v>22.642568000000001</v>
      </c>
      <c r="C682" s="9">
        <v>14.487237</v>
      </c>
      <c r="D682" s="9">
        <v>-6.4216999999999996E-2</v>
      </c>
      <c r="E682" s="9">
        <v>37.574688000000002</v>
      </c>
      <c r="F682" s="9">
        <v>21.806035999999999</v>
      </c>
      <c r="G682" s="9">
        <v>86.074279000000004</v>
      </c>
      <c r="H682" s="9">
        <v>14.5</v>
      </c>
      <c r="I682" s="9">
        <v>58.622059</v>
      </c>
      <c r="L682" s="6">
        <f t="shared" si="159"/>
        <v>9.140141923065652E-4</v>
      </c>
      <c r="M682" s="6">
        <f t="shared" si="160"/>
        <v>9359.4380148730761</v>
      </c>
      <c r="N682" s="6" t="s">
        <v>18</v>
      </c>
      <c r="O682" s="6">
        <f t="shared" si="161"/>
        <v>1.8220045751427352</v>
      </c>
      <c r="P682" s="9">
        <f t="shared" si="154"/>
        <v>-8773.3764668851491</v>
      </c>
      <c r="Q682" s="9">
        <f t="shared" si="155"/>
        <v>55.432385861897096</v>
      </c>
      <c r="R682" s="6">
        <f t="shared" si="162"/>
        <v>0.59993730988990213</v>
      </c>
      <c r="S682" s="6">
        <f t="shared" si="163"/>
        <v>4.0151640052962536</v>
      </c>
      <c r="AH682" s="6">
        <f t="shared" si="150"/>
        <v>1.1960590770516766E-3</v>
      </c>
      <c r="AI682" s="6">
        <f t="shared" si="151"/>
        <v>2932.7870047805172</v>
      </c>
      <c r="AJ682" s="6"/>
      <c r="AK682" s="9">
        <f t="shared" si="156"/>
        <v>1.0761807011044204</v>
      </c>
      <c r="AL682" s="9">
        <f t="shared" si="157"/>
        <v>-3207.3348696199882</v>
      </c>
      <c r="AM682" s="9">
        <f t="shared" si="158"/>
        <v>30.162899681110737</v>
      </c>
      <c r="AN682" s="6">
        <f t="shared" si="152"/>
        <v>7.3418385469001021E-2</v>
      </c>
      <c r="AO682" s="6">
        <f t="shared" si="153"/>
        <v>3.4066126817911897</v>
      </c>
      <c r="AY682" s="6">
        <v>449793.72340000002</v>
      </c>
      <c r="AZ682" s="6">
        <v>25.695958999999998</v>
      </c>
      <c r="BA682" s="6">
        <v>18.957682999999999</v>
      </c>
      <c r="BB682" s="6">
        <v>11.774057000000001</v>
      </c>
      <c r="BC682" s="6">
        <v>0.23202400000000001</v>
      </c>
      <c r="BD682" s="6">
        <v>21.56804</v>
      </c>
      <c r="BE682" s="6">
        <v>85.767043999999999</v>
      </c>
      <c r="BF682" s="6">
        <v>19</v>
      </c>
      <c r="BG682" s="6">
        <v>60.117120999999997</v>
      </c>
    </row>
    <row r="683" spans="1:59" x14ac:dyDescent="0.25">
      <c r="A683" s="9">
        <v>17235.412110000001</v>
      </c>
      <c r="B683" s="9">
        <v>22.510715000000001</v>
      </c>
      <c r="C683" s="9">
        <v>14.507731</v>
      </c>
      <c r="D683" s="9">
        <v>-8.6251999999999995E-2</v>
      </c>
      <c r="E683" s="9">
        <v>37.627437999999998</v>
      </c>
      <c r="F683" s="9">
        <v>21.785091000000001</v>
      </c>
      <c r="G683" s="9">
        <v>86.075423000000001</v>
      </c>
      <c r="H683" s="9">
        <v>14.5</v>
      </c>
      <c r="I683" s="9">
        <v>58.602139000000001</v>
      </c>
      <c r="L683" s="6">
        <f t="shared" si="159"/>
        <v>9.1530717915127061E-4</v>
      </c>
      <c r="M683" s="6">
        <f t="shared" si="160"/>
        <v>9372.5774547876408</v>
      </c>
      <c r="N683" s="6" t="s">
        <v>18</v>
      </c>
      <c r="O683" s="6">
        <f t="shared" si="161"/>
        <v>1.8245820274038511</v>
      </c>
      <c r="P683" s="9">
        <f t="shared" si="154"/>
        <v>-8785.6931522193863</v>
      </c>
      <c r="Q683" s="9">
        <f t="shared" si="155"/>
        <v>55.510205759010141</v>
      </c>
      <c r="R683" s="6">
        <f t="shared" si="162"/>
        <v>0.60135093472389556</v>
      </c>
      <c r="S683" s="6">
        <f t="shared" si="163"/>
        <v>4.0165668913968782</v>
      </c>
      <c r="AH683" s="6">
        <f t="shared" si="150"/>
        <v>1.1958126436265072E-3</v>
      </c>
      <c r="AI683" s="6">
        <f t="shared" si="151"/>
        <v>2933.5686457748661</v>
      </c>
      <c r="AJ683" s="6"/>
      <c r="AK683" s="9">
        <f t="shared" si="156"/>
        <v>1.0759589671605352</v>
      </c>
      <c r="AL683" s="9">
        <f t="shared" si="157"/>
        <v>-3208.1896826059342</v>
      </c>
      <c r="AM683" s="9">
        <f t="shared" si="158"/>
        <v>30.17093864161512</v>
      </c>
      <c r="AN683" s="6">
        <f t="shared" si="152"/>
        <v>7.321232640328193E-2</v>
      </c>
      <c r="AO683" s="6">
        <f t="shared" si="153"/>
        <v>3.4068791644409075</v>
      </c>
      <c r="AY683" s="6">
        <v>449794.46</v>
      </c>
      <c r="AZ683" s="6">
        <v>25.802541000000002</v>
      </c>
      <c r="BA683" s="6">
        <v>18.953776999999999</v>
      </c>
      <c r="BB683" s="6">
        <v>11.777195000000001</v>
      </c>
      <c r="BC683" s="6">
        <v>0.23982899999999999</v>
      </c>
      <c r="BD683" s="6">
        <v>21.526208</v>
      </c>
      <c r="BE683" s="6">
        <v>85.762376000000003</v>
      </c>
      <c r="BF683" s="6">
        <v>19</v>
      </c>
      <c r="BG683" s="6">
        <v>60.136868</v>
      </c>
    </row>
    <row r="684" spans="1:59" x14ac:dyDescent="0.25">
      <c r="A684" s="9">
        <v>17236.692050000001</v>
      </c>
      <c r="B684" s="9">
        <v>22.617605000000001</v>
      </c>
      <c r="C684" s="9">
        <v>14.506012999999999</v>
      </c>
      <c r="D684" s="9">
        <v>-0.118467</v>
      </c>
      <c r="E684" s="9">
        <v>37.595736000000002</v>
      </c>
      <c r="F684" s="9">
        <v>21.724240000000002</v>
      </c>
      <c r="G684" s="9">
        <v>86.075357999999994</v>
      </c>
      <c r="H684" s="9">
        <v>14.5</v>
      </c>
      <c r="I684" s="9">
        <v>58.600734000000003</v>
      </c>
      <c r="L684" s="6">
        <f t="shared" si="159"/>
        <v>9.1519878882243271E-4</v>
      </c>
      <c r="M684" s="6">
        <f t="shared" si="160"/>
        <v>9364.6808382156687</v>
      </c>
      <c r="N684" s="6" t="s">
        <v>18</v>
      </c>
      <c r="O684" s="6">
        <f t="shared" si="161"/>
        <v>1.8243659610925114</v>
      </c>
      <c r="P684" s="9">
        <f t="shared" si="154"/>
        <v>-8778.2909994522579</v>
      </c>
      <c r="Q684" s="9">
        <f t="shared" si="155"/>
        <v>55.463437107289231</v>
      </c>
      <c r="R684" s="6">
        <f t="shared" si="162"/>
        <v>0.60123250809119289</v>
      </c>
      <c r="S684" s="6">
        <f t="shared" si="163"/>
        <v>4.0157240127946832</v>
      </c>
      <c r="AH684" s="6">
        <f t="shared" si="150"/>
        <v>1.1939268537959108E-3</v>
      </c>
      <c r="AI684" s="6">
        <f t="shared" si="151"/>
        <v>2925.9945993391848</v>
      </c>
      <c r="AJ684" s="6"/>
      <c r="AK684" s="9">
        <f t="shared" si="156"/>
        <v>1.0742621859053572</v>
      </c>
      <c r="AL684" s="9">
        <f t="shared" si="157"/>
        <v>-3199.9066047016458</v>
      </c>
      <c r="AM684" s="9">
        <f t="shared" si="158"/>
        <v>30.093041677925925</v>
      </c>
      <c r="AN684" s="6">
        <f t="shared" si="152"/>
        <v>7.1634087248709968E-2</v>
      </c>
      <c r="AO684" s="6">
        <f t="shared" si="153"/>
        <v>3.4042939715392868</v>
      </c>
      <c r="AY684" s="6">
        <v>449796.60200000001</v>
      </c>
      <c r="AZ684" s="6">
        <v>25.632707</v>
      </c>
      <c r="BA684" s="6">
        <v>18.923887000000001</v>
      </c>
      <c r="BB684" s="6">
        <v>11.746788</v>
      </c>
      <c r="BC684" s="6">
        <v>0.25340800000000002</v>
      </c>
      <c r="BD684" s="6">
        <v>21.49363</v>
      </c>
      <c r="BE684" s="6">
        <v>85.768708000000004</v>
      </c>
      <c r="BF684" s="6">
        <v>19</v>
      </c>
      <c r="BG684" s="6">
        <v>60.210095000000003</v>
      </c>
    </row>
    <row r="685" spans="1:59" x14ac:dyDescent="0.25">
      <c r="A685" s="9">
        <v>17237.158380000001</v>
      </c>
      <c r="B685" s="9">
        <v>22.558982</v>
      </c>
      <c r="C685" s="9">
        <v>14.486684</v>
      </c>
      <c r="D685" s="9">
        <v>-0.13209199999999999</v>
      </c>
      <c r="E685" s="9">
        <v>37.619000999999997</v>
      </c>
      <c r="F685" s="9">
        <v>21.780431</v>
      </c>
      <c r="G685" s="9">
        <v>86.078343000000004</v>
      </c>
      <c r="H685" s="9">
        <v>14.5</v>
      </c>
      <c r="I685" s="9">
        <v>58.620536000000001</v>
      </c>
      <c r="L685" s="6">
        <f t="shared" si="159"/>
        <v>9.1397930298651434E-4</v>
      </c>
      <c r="M685" s="6">
        <f t="shared" si="160"/>
        <v>9370.4758916680348</v>
      </c>
      <c r="N685" s="6" t="s">
        <v>18</v>
      </c>
      <c r="O685" s="6">
        <f t="shared" si="161"/>
        <v>1.8219350264406566</v>
      </c>
      <c r="P685" s="9">
        <f t="shared" si="154"/>
        <v>-8783.7231830409037</v>
      </c>
      <c r="Q685" s="9">
        <f t="shared" si="155"/>
        <v>55.497759001248191</v>
      </c>
      <c r="R685" s="6">
        <f t="shared" si="162"/>
        <v>0.5998991376314724</v>
      </c>
      <c r="S685" s="6">
        <f t="shared" si="163"/>
        <v>4.0163426415812724</v>
      </c>
      <c r="AH685" s="6">
        <f t="shared" si="150"/>
        <v>1.1946402867636051E-3</v>
      </c>
      <c r="AI685" s="6">
        <f t="shared" si="151"/>
        <v>2928.1798563319899</v>
      </c>
      <c r="AJ685" s="6"/>
      <c r="AK685" s="9">
        <f t="shared" si="156"/>
        <v>1.0749041130526824</v>
      </c>
      <c r="AL685" s="9">
        <f t="shared" si="157"/>
        <v>-3202.2964308092628</v>
      </c>
      <c r="AM685" s="9">
        <f t="shared" si="158"/>
        <v>30.115516439081091</v>
      </c>
      <c r="AN685" s="6">
        <f t="shared" si="152"/>
        <v>7.223146044102742E-2</v>
      </c>
      <c r="AO685" s="6">
        <f t="shared" si="153"/>
        <v>3.4050405352472355</v>
      </c>
      <c r="AY685" s="6">
        <v>449797.05009999999</v>
      </c>
      <c r="AZ685" s="6">
        <v>25.644879</v>
      </c>
      <c r="BA685" s="6">
        <v>18.935195</v>
      </c>
      <c r="BB685" s="6">
        <v>11.755561</v>
      </c>
      <c r="BC685" s="6">
        <v>0.248807</v>
      </c>
      <c r="BD685" s="6">
        <v>21.553602999999999</v>
      </c>
      <c r="BE685" s="6">
        <v>85.766178999999994</v>
      </c>
      <c r="BF685" s="6">
        <v>19</v>
      </c>
      <c r="BG685" s="6">
        <v>60.208869</v>
      </c>
    </row>
    <row r="686" spans="1:59" x14ac:dyDescent="0.25">
      <c r="A686" s="9">
        <v>17240.145990000001</v>
      </c>
      <c r="B686" s="9">
        <v>22.453012000000001</v>
      </c>
      <c r="C686" s="9">
        <v>14.506130000000001</v>
      </c>
      <c r="D686" s="9">
        <v>-0.15762000000000001</v>
      </c>
      <c r="E686" s="9">
        <v>37.574855999999997</v>
      </c>
      <c r="F686" s="9">
        <v>21.765104999999998</v>
      </c>
      <c r="G686" s="9">
        <v>86.074325999999999</v>
      </c>
      <c r="H686" s="9">
        <v>14.5</v>
      </c>
      <c r="I686" s="9">
        <v>58.609366999999999</v>
      </c>
      <c r="L686" s="6">
        <f t="shared" si="159"/>
        <v>9.1520617046880878E-4</v>
      </c>
      <c r="M686" s="6">
        <f t="shared" si="160"/>
        <v>9359.4798618096738</v>
      </c>
      <c r="N686" s="6" t="s">
        <v>18</v>
      </c>
      <c r="O686" s="6">
        <f t="shared" si="161"/>
        <v>1.8243806757365317</v>
      </c>
      <c r="P686" s="9">
        <f t="shared" si="154"/>
        <v>-8773.4156934848834</v>
      </c>
      <c r="Q686" s="9">
        <f t="shared" si="155"/>
        <v>55.432633705360864</v>
      </c>
      <c r="R686" s="6">
        <f t="shared" si="162"/>
        <v>0.60124057367945383</v>
      </c>
      <c r="S686" s="6">
        <f t="shared" si="163"/>
        <v>4.0151684763812678</v>
      </c>
      <c r="AH686" s="6">
        <f t="shared" si="150"/>
        <v>1.1951236268737491E-3</v>
      </c>
      <c r="AI686" s="6">
        <f t="shared" si="151"/>
        <v>2934.164964621415</v>
      </c>
      <c r="AJ686" s="6"/>
      <c r="AK686" s="9">
        <f t="shared" si="156"/>
        <v>1.0753390090445165</v>
      </c>
      <c r="AL686" s="9">
        <f t="shared" si="157"/>
        <v>-3208.8418248265693</v>
      </c>
      <c r="AM686" s="9">
        <f t="shared" si="158"/>
        <v>30.177071615307749</v>
      </c>
      <c r="AN686" s="6">
        <f t="shared" si="152"/>
        <v>7.2635969115693005E-2</v>
      </c>
      <c r="AO686" s="6">
        <f t="shared" si="153"/>
        <v>3.4070824179926862</v>
      </c>
      <c r="AY686" s="6">
        <v>449798.86499999999</v>
      </c>
      <c r="AZ686" s="6">
        <v>25.904501</v>
      </c>
      <c r="BA686" s="6">
        <v>18.942855999999999</v>
      </c>
      <c r="BB686" s="6">
        <v>11.779589</v>
      </c>
      <c r="BC686" s="6">
        <v>0.26663199999999998</v>
      </c>
      <c r="BD686" s="6">
        <v>21.584327999999999</v>
      </c>
      <c r="BE686" s="6">
        <v>85.768559999999994</v>
      </c>
      <c r="BF686" s="6">
        <v>19</v>
      </c>
      <c r="BG686" s="6">
        <v>60.240608999999999</v>
      </c>
    </row>
    <row r="687" spans="1:59" x14ac:dyDescent="0.25">
      <c r="A687" s="9">
        <v>17241.05645</v>
      </c>
      <c r="B687" s="9">
        <v>22.623522000000001</v>
      </c>
      <c r="C687" s="9">
        <v>14.511520000000001</v>
      </c>
      <c r="D687" s="9">
        <v>-0.15810399999999999</v>
      </c>
      <c r="E687" s="9">
        <v>37.622557999999998</v>
      </c>
      <c r="F687" s="9">
        <v>21.769394999999999</v>
      </c>
      <c r="G687" s="9">
        <v>86.081923000000003</v>
      </c>
      <c r="H687" s="9">
        <v>14.5</v>
      </c>
      <c r="I687" s="9">
        <v>58.599567</v>
      </c>
      <c r="L687" s="6">
        <f t="shared" si="159"/>
        <v>9.1554623093006396E-4</v>
      </c>
      <c r="M687" s="6">
        <f t="shared" si="160"/>
        <v>9371.3619009149752</v>
      </c>
      <c r="N687" s="6" t="s">
        <v>18</v>
      </c>
      <c r="O687" s="6">
        <f t="shared" si="161"/>
        <v>1.825058555490968</v>
      </c>
      <c r="P687" s="9">
        <f t="shared" si="154"/>
        <v>-8784.5537128936776</v>
      </c>
      <c r="Q687" s="9">
        <f t="shared" si="155"/>
        <v>55.503006496490478</v>
      </c>
      <c r="R687" s="6">
        <f t="shared" si="162"/>
        <v>0.60161207172026621</v>
      </c>
      <c r="S687" s="6">
        <f t="shared" si="163"/>
        <v>4.0164371903931242</v>
      </c>
      <c r="AH687" s="6">
        <f t="shared" ref="AH687:AH750" si="164">0.000063090994667*BA687</f>
        <v>1.1970643689607006E-3</v>
      </c>
      <c r="AI687" s="6">
        <f t="shared" ref="AI687:AI750" si="165">249.088908333*BB687</f>
        <v>2935.213379836589</v>
      </c>
      <c r="AJ687" s="6"/>
      <c r="AK687" s="9">
        <f t="shared" si="156"/>
        <v>1.0770852348120152</v>
      </c>
      <c r="AL687" s="9">
        <f t="shared" si="157"/>
        <v>-3209.9883856480633</v>
      </c>
      <c r="AM687" s="9">
        <f t="shared" si="158"/>
        <v>30.187854274569364</v>
      </c>
      <c r="AN687" s="6">
        <f t="shared" ref="AN687:AN750" si="166">LN(AK687)</f>
        <v>7.4258536001002518E-2</v>
      </c>
      <c r="AO687" s="6">
        <f t="shared" ref="AO687:AO750" si="167">LN(AM687)</f>
        <v>3.4074396671474676</v>
      </c>
      <c r="AY687" s="6">
        <v>449800.55739999999</v>
      </c>
      <c r="AZ687" s="6">
        <v>25.799406000000001</v>
      </c>
      <c r="BA687" s="6">
        <v>18.973617000000001</v>
      </c>
      <c r="BB687" s="6">
        <v>11.783798000000001</v>
      </c>
      <c r="BC687" s="6">
        <v>0.265627</v>
      </c>
      <c r="BD687" s="6">
        <v>21.532366</v>
      </c>
      <c r="BE687" s="6">
        <v>85.765510000000006</v>
      </c>
      <c r="BF687" s="6">
        <v>19</v>
      </c>
      <c r="BG687" s="6">
        <v>60.236123999999997</v>
      </c>
    </row>
    <row r="688" spans="1:59" x14ac:dyDescent="0.25">
      <c r="A688" s="9">
        <v>17242.86318</v>
      </c>
      <c r="B688" s="9">
        <v>22.512194000000001</v>
      </c>
      <c r="C688" s="9">
        <v>14.513062</v>
      </c>
      <c r="D688" s="9">
        <v>-0.14030599999999999</v>
      </c>
      <c r="E688" s="9">
        <v>37.598511999999999</v>
      </c>
      <c r="F688" s="9">
        <v>21.614084999999999</v>
      </c>
      <c r="G688" s="9">
        <v>86.076874000000004</v>
      </c>
      <c r="H688" s="9">
        <v>14.5</v>
      </c>
      <c r="I688" s="9">
        <v>58.597949</v>
      </c>
      <c r="L688" s="6">
        <f t="shared" si="159"/>
        <v>9.1564351724384037E-4</v>
      </c>
      <c r="M688" s="6">
        <f t="shared" si="160"/>
        <v>9365.3723090252006</v>
      </c>
      <c r="N688" s="6" t="s">
        <v>18</v>
      </c>
      <c r="O688" s="6">
        <f t="shared" si="161"/>
        <v>1.8252524869531832</v>
      </c>
      <c r="P688" s="9">
        <f t="shared" si="154"/>
        <v>-8778.9391723145873</v>
      </c>
      <c r="Q688" s="9">
        <f t="shared" si="155"/>
        <v>55.467532425476641</v>
      </c>
      <c r="R688" s="6">
        <f t="shared" si="162"/>
        <v>0.60171832648055523</v>
      </c>
      <c r="S688" s="6">
        <f t="shared" si="163"/>
        <v>4.0157978482295764</v>
      </c>
      <c r="AH688" s="6">
        <f t="shared" si="164"/>
        <v>1.1984578597599106E-3</v>
      </c>
      <c r="AI688" s="6">
        <f t="shared" si="165"/>
        <v>2928.8085567366224</v>
      </c>
      <c r="AJ688" s="6"/>
      <c r="AK688" s="9">
        <f t="shared" si="156"/>
        <v>1.078339059087128</v>
      </c>
      <c r="AL688" s="9">
        <f t="shared" si="157"/>
        <v>-3202.9839859324393</v>
      </c>
      <c r="AM688" s="9">
        <f t="shared" si="158"/>
        <v>30.121982448103736</v>
      </c>
      <c r="AN688" s="6">
        <f t="shared" si="166"/>
        <v>7.5421949088704782E-2</v>
      </c>
      <c r="AO688" s="6">
        <f t="shared" si="167"/>
        <v>3.4052552190958991</v>
      </c>
      <c r="AY688" s="6">
        <v>449802.57610000001</v>
      </c>
      <c r="AZ688" s="6">
        <v>25.757180999999999</v>
      </c>
      <c r="BA688" s="6">
        <v>18.995704</v>
      </c>
      <c r="BB688" s="6">
        <v>11.758084999999999</v>
      </c>
      <c r="BC688" s="6">
        <v>0.27629999999999999</v>
      </c>
      <c r="BD688" s="6">
        <v>21.582107000000001</v>
      </c>
      <c r="BE688" s="6">
        <v>85.767675999999994</v>
      </c>
      <c r="BF688" s="6">
        <v>19</v>
      </c>
      <c r="BG688" s="6">
        <v>60.229300000000002</v>
      </c>
    </row>
    <row r="689" spans="1:59" x14ac:dyDescent="0.25">
      <c r="A689" s="9">
        <v>17244.028999999999</v>
      </c>
      <c r="B689" s="9">
        <v>22.531427999999998</v>
      </c>
      <c r="C689" s="9">
        <v>14.523002999999999</v>
      </c>
      <c r="D689" s="9">
        <v>-0.123803</v>
      </c>
      <c r="E689" s="9">
        <v>37.585920000000002</v>
      </c>
      <c r="F689" s="9">
        <v>21.767544999999998</v>
      </c>
      <c r="G689" s="9">
        <v>86.077979999999997</v>
      </c>
      <c r="H689" s="9">
        <v>14.5</v>
      </c>
      <c r="I689" s="9">
        <v>58.576292000000002</v>
      </c>
      <c r="L689" s="6">
        <f t="shared" si="159"/>
        <v>9.1627070482182499E-4</v>
      </c>
      <c r="M689" s="6">
        <f t="shared" si="160"/>
        <v>9362.2357814914722</v>
      </c>
      <c r="N689" s="6" t="s">
        <v>18</v>
      </c>
      <c r="O689" s="6">
        <f t="shared" si="161"/>
        <v>1.8265027286301498</v>
      </c>
      <c r="P689" s="9">
        <f t="shared" si="154"/>
        <v>-8775.9990452675975</v>
      </c>
      <c r="Q689" s="9">
        <f t="shared" si="155"/>
        <v>55.448955967761997</v>
      </c>
      <c r="R689" s="6">
        <f t="shared" si="162"/>
        <v>0.60240306116401954</v>
      </c>
      <c r="S689" s="6">
        <f t="shared" si="163"/>
        <v>4.015462885264963</v>
      </c>
      <c r="AH689" s="6">
        <f t="shared" si="164"/>
        <v>1.1994314168986171E-3</v>
      </c>
      <c r="AI689" s="6">
        <f t="shared" si="165"/>
        <v>2932.4736509338341</v>
      </c>
      <c r="AJ689" s="6"/>
      <c r="AK689" s="9">
        <f t="shared" si="156"/>
        <v>1.0792150387307766</v>
      </c>
      <c r="AL689" s="9">
        <f t="shared" si="157"/>
        <v>-3206.9921816861702</v>
      </c>
      <c r="AM689" s="9">
        <f t="shared" si="158"/>
        <v>30.159676923840337</v>
      </c>
      <c r="AN689" s="6">
        <f t="shared" si="166"/>
        <v>7.6233960887312227E-2</v>
      </c>
      <c r="AO689" s="6">
        <f t="shared" si="167"/>
        <v>3.4065058310081211</v>
      </c>
      <c r="AY689" s="6">
        <v>449803.1801</v>
      </c>
      <c r="AZ689" s="6">
        <v>25.732655999999999</v>
      </c>
      <c r="BA689" s="6">
        <v>19.011134999999999</v>
      </c>
      <c r="BB689" s="6">
        <v>11.772798999999999</v>
      </c>
      <c r="BC689" s="6">
        <v>0.28417900000000001</v>
      </c>
      <c r="BD689" s="6">
        <v>21.612831</v>
      </c>
      <c r="BE689" s="6">
        <v>85.770401000000007</v>
      </c>
      <c r="BF689" s="6">
        <v>19</v>
      </c>
      <c r="BG689" s="6">
        <v>60.213023999999997</v>
      </c>
    </row>
    <row r="690" spans="1:59" x14ac:dyDescent="0.25">
      <c r="A690" s="9">
        <v>17244.918989999998</v>
      </c>
      <c r="B690" s="9">
        <v>22.568414000000001</v>
      </c>
      <c r="C690" s="9">
        <v>14.530260999999999</v>
      </c>
      <c r="D690" s="9">
        <v>-0.112804</v>
      </c>
      <c r="E690" s="9">
        <v>37.581021</v>
      </c>
      <c r="F690" s="9">
        <v>21.798044999999998</v>
      </c>
      <c r="G690" s="9">
        <v>86.079364999999996</v>
      </c>
      <c r="H690" s="9">
        <v>14.5</v>
      </c>
      <c r="I690" s="9">
        <v>58.560198999999997</v>
      </c>
      <c r="L690" s="6">
        <f t="shared" si="159"/>
        <v>9.1672861926111809E-4</v>
      </c>
      <c r="M690" s="6">
        <f t="shared" si="160"/>
        <v>9361.0154949295484</v>
      </c>
      <c r="N690" s="6" t="s">
        <v>18</v>
      </c>
      <c r="O690" s="6">
        <f t="shared" si="161"/>
        <v>1.8274155396241569</v>
      </c>
      <c r="P690" s="9">
        <f t="shared" si="154"/>
        <v>-8774.8551696002523</v>
      </c>
      <c r="Q690" s="9">
        <f t="shared" si="155"/>
        <v>55.441728675326793</v>
      </c>
      <c r="R690" s="6">
        <f t="shared" si="162"/>
        <v>0.60290269522585771</v>
      </c>
      <c r="S690" s="6">
        <f t="shared" si="163"/>
        <v>4.0153325354079179</v>
      </c>
      <c r="AH690" s="6">
        <f t="shared" si="164"/>
        <v>1.2037418567452612E-3</v>
      </c>
      <c r="AI690" s="6">
        <f t="shared" si="165"/>
        <v>2936.5846142769619</v>
      </c>
      <c r="AJ690" s="6"/>
      <c r="AK690" s="9">
        <f t="shared" si="156"/>
        <v>1.0830934526529925</v>
      </c>
      <c r="AL690" s="9">
        <f t="shared" si="157"/>
        <v>-3211.4879858671939</v>
      </c>
      <c r="AM690" s="9">
        <f t="shared" si="158"/>
        <v>30.201957039890146</v>
      </c>
      <c r="AN690" s="6">
        <f t="shared" si="166"/>
        <v>7.9821254834351776E-2</v>
      </c>
      <c r="AO690" s="6">
        <f t="shared" si="167"/>
        <v>3.4079067249265922</v>
      </c>
      <c r="AY690" s="6">
        <v>449805.78100000002</v>
      </c>
      <c r="AZ690" s="6">
        <v>25.792584000000002</v>
      </c>
      <c r="BA690" s="6">
        <v>19.079456</v>
      </c>
      <c r="BB690" s="6">
        <v>11.789303</v>
      </c>
      <c r="BC690" s="6">
        <v>0.30172500000000002</v>
      </c>
      <c r="BD690" s="6">
        <v>21.554577999999999</v>
      </c>
      <c r="BE690" s="6">
        <v>85.767461999999995</v>
      </c>
      <c r="BF690" s="6">
        <v>19</v>
      </c>
      <c r="BG690" s="6">
        <v>60.116419999999998</v>
      </c>
    </row>
    <row r="691" spans="1:59" x14ac:dyDescent="0.25">
      <c r="A691" s="9">
        <v>17246.841</v>
      </c>
      <c r="B691" s="9">
        <v>22.560646999999999</v>
      </c>
      <c r="C691" s="9">
        <v>14.564636</v>
      </c>
      <c r="D691" s="9">
        <v>-8.6522000000000002E-2</v>
      </c>
      <c r="E691" s="9">
        <v>37.581207999999997</v>
      </c>
      <c r="F691" s="9">
        <v>21.845787999999999</v>
      </c>
      <c r="G691" s="9">
        <v>86.077404000000001</v>
      </c>
      <c r="H691" s="9">
        <v>14.5</v>
      </c>
      <c r="I691" s="9">
        <v>58.490389</v>
      </c>
      <c r="L691" s="6">
        <f t="shared" si="159"/>
        <v>9.1889737220279626E-4</v>
      </c>
      <c r="M691" s="6">
        <f t="shared" si="160"/>
        <v>9361.0620745554061</v>
      </c>
      <c r="N691" s="6" t="s">
        <v>18</v>
      </c>
      <c r="O691" s="6">
        <f t="shared" si="161"/>
        <v>1.8317387523437758</v>
      </c>
      <c r="P691" s="9">
        <f t="shared" si="154"/>
        <v>-8774.8988325416249</v>
      </c>
      <c r="Q691" s="9">
        <f t="shared" si="155"/>
        <v>55.442004548706123</v>
      </c>
      <c r="R691" s="6">
        <f t="shared" si="162"/>
        <v>0.60526565365080809</v>
      </c>
      <c r="S691" s="6">
        <f t="shared" si="163"/>
        <v>4.01533751131144</v>
      </c>
      <c r="AH691" s="6">
        <f t="shared" si="164"/>
        <v>1.2047227955303437E-3</v>
      </c>
      <c r="AI691" s="6">
        <f t="shared" si="165"/>
        <v>2936.5380346511038</v>
      </c>
      <c r="AJ691" s="6"/>
      <c r="AK691" s="9">
        <f t="shared" si="156"/>
        <v>1.0839760740968034</v>
      </c>
      <c r="AL691" s="9">
        <f t="shared" si="157"/>
        <v>-3211.4370457689238</v>
      </c>
      <c r="AM691" s="9">
        <f t="shared" si="158"/>
        <v>30.201477981376978</v>
      </c>
      <c r="AN691" s="6">
        <f t="shared" si="166"/>
        <v>8.0635830907449718E-2</v>
      </c>
      <c r="AO691" s="6">
        <f t="shared" si="167"/>
        <v>3.4078908629640066</v>
      </c>
      <c r="AY691" s="6">
        <v>449806.3481</v>
      </c>
      <c r="AZ691" s="6">
        <v>25.714770000000001</v>
      </c>
      <c r="BA691" s="6">
        <v>19.095003999999999</v>
      </c>
      <c r="BB691" s="6">
        <v>11.789116</v>
      </c>
      <c r="BC691" s="6">
        <v>0.312863</v>
      </c>
      <c r="BD691" s="6">
        <v>21.556799000000002</v>
      </c>
      <c r="BE691" s="6">
        <v>85.769638</v>
      </c>
      <c r="BF691" s="6">
        <v>19</v>
      </c>
      <c r="BG691" s="6">
        <v>60.083565</v>
      </c>
    </row>
    <row r="692" spans="1:59" x14ac:dyDescent="0.25">
      <c r="A692" s="9">
        <v>17248.236000000001</v>
      </c>
      <c r="B692" s="9">
        <v>22.520886999999998</v>
      </c>
      <c r="C692" s="9">
        <v>14.578272999999999</v>
      </c>
      <c r="D692" s="9">
        <v>-7.3706999999999995E-2</v>
      </c>
      <c r="E692" s="9">
        <v>37.602758000000001</v>
      </c>
      <c r="F692" s="9">
        <v>21.767174000000001</v>
      </c>
      <c r="G692" s="9">
        <v>86.078157000000004</v>
      </c>
      <c r="H692" s="9">
        <v>14.5</v>
      </c>
      <c r="I692" s="9">
        <v>58.444200000000002</v>
      </c>
      <c r="L692" s="6">
        <f t="shared" si="159"/>
        <v>9.1975774409707009E-4</v>
      </c>
      <c r="M692" s="6">
        <f t="shared" si="160"/>
        <v>9366.4299405299826</v>
      </c>
      <c r="N692" s="6" t="s">
        <v>18</v>
      </c>
      <c r="O692" s="6">
        <f t="shared" si="161"/>
        <v>1.8334538258523556</v>
      </c>
      <c r="P692" s="9">
        <f t="shared" si="154"/>
        <v>-8779.9305779246188</v>
      </c>
      <c r="Q692" s="9">
        <f t="shared" si="155"/>
        <v>55.47379637397222</v>
      </c>
      <c r="R692" s="6">
        <f t="shared" si="162"/>
        <v>0.60620152460283516</v>
      </c>
      <c r="S692" s="6">
        <f t="shared" si="163"/>
        <v>4.0159107718545233</v>
      </c>
      <c r="AH692" s="6">
        <f t="shared" si="164"/>
        <v>1.2052241165739677E-3</v>
      </c>
      <c r="AI692" s="6">
        <f t="shared" si="165"/>
        <v>2931.1143727610606</v>
      </c>
      <c r="AJ692" s="6"/>
      <c r="AK692" s="9">
        <f t="shared" si="156"/>
        <v>1.0844271488326229</v>
      </c>
      <c r="AL692" s="9">
        <f t="shared" si="157"/>
        <v>-3205.5056570002848</v>
      </c>
      <c r="AM692" s="9">
        <f t="shared" si="158"/>
        <v>30.145697125410631</v>
      </c>
      <c r="AN692" s="6">
        <f t="shared" si="166"/>
        <v>8.1051874139221519E-2</v>
      </c>
      <c r="AO692" s="6">
        <f t="shared" si="167"/>
        <v>3.4060421974132544</v>
      </c>
      <c r="AY692" s="6">
        <v>449808.1691</v>
      </c>
      <c r="AZ692" s="6">
        <v>25.743535999999999</v>
      </c>
      <c r="BA692" s="6">
        <v>19.10295</v>
      </c>
      <c r="BB692" s="6">
        <v>11.767341999999999</v>
      </c>
      <c r="BC692" s="6">
        <v>0.32487700000000003</v>
      </c>
      <c r="BD692" s="6">
        <v>21.661928</v>
      </c>
      <c r="BE692" s="6">
        <v>85.765240000000006</v>
      </c>
      <c r="BF692" s="6">
        <v>19</v>
      </c>
      <c r="BG692" s="6">
        <v>60.004745</v>
      </c>
    </row>
    <row r="693" spans="1:59" x14ac:dyDescent="0.25">
      <c r="A693" s="9">
        <v>17249.30312</v>
      </c>
      <c r="B693" s="9">
        <v>22.634616999999999</v>
      </c>
      <c r="C693" s="9">
        <v>14.564845</v>
      </c>
      <c r="D693" s="9">
        <v>-5.8265999999999998E-2</v>
      </c>
      <c r="E693" s="9">
        <v>37.615777999999999</v>
      </c>
      <c r="F693" s="9">
        <v>21.744378000000001</v>
      </c>
      <c r="G693" s="9">
        <v>86.076956999999993</v>
      </c>
      <c r="H693" s="9">
        <v>14.5</v>
      </c>
      <c r="I693" s="9">
        <v>58.433808999999997</v>
      </c>
      <c r="L693" s="6">
        <f t="shared" si="159"/>
        <v>9.189105582206817E-4</v>
      </c>
      <c r="M693" s="6">
        <f t="shared" si="160"/>
        <v>9369.6730781164788</v>
      </c>
      <c r="N693" s="6" t="s">
        <v>18</v>
      </c>
      <c r="O693" s="6">
        <f t="shared" si="161"/>
        <v>1.8317650374771111</v>
      </c>
      <c r="P693" s="9">
        <f t="shared" si="154"/>
        <v>-8782.9706394042732</v>
      </c>
      <c r="Q693" s="9">
        <f t="shared" si="155"/>
        <v>55.493004242416049</v>
      </c>
      <c r="R693" s="6">
        <f t="shared" si="162"/>
        <v>0.60528000337437537</v>
      </c>
      <c r="S693" s="6">
        <f t="shared" si="163"/>
        <v>4.0162569631212621</v>
      </c>
      <c r="AH693" s="6">
        <f t="shared" si="164"/>
        <v>1.2040781948378309E-3</v>
      </c>
      <c r="AI693" s="6">
        <f t="shared" si="165"/>
        <v>2937.2409635504196</v>
      </c>
      <c r="AJ693" s="6"/>
      <c r="AK693" s="9">
        <f t="shared" si="156"/>
        <v>1.0833960803168048</v>
      </c>
      <c r="AL693" s="9">
        <f t="shared" si="157"/>
        <v>-3212.2057781610015</v>
      </c>
      <c r="AM693" s="9">
        <f t="shared" si="158"/>
        <v>30.208707409848415</v>
      </c>
      <c r="AN693" s="6">
        <f t="shared" si="166"/>
        <v>8.0100626288656246E-2</v>
      </c>
      <c r="AO693" s="6">
        <f t="shared" si="167"/>
        <v>3.4081302076526261</v>
      </c>
      <c r="AY693" s="6">
        <v>449809.27889999998</v>
      </c>
      <c r="AZ693" s="6">
        <v>25.670881999999999</v>
      </c>
      <c r="BA693" s="6">
        <v>19.084786999999999</v>
      </c>
      <c r="BB693" s="6">
        <v>11.791938</v>
      </c>
      <c r="BC693" s="6">
        <v>0.327876</v>
      </c>
      <c r="BD693" s="6">
        <v>21.508303000000002</v>
      </c>
      <c r="BE693" s="6">
        <v>85.767853000000002</v>
      </c>
      <c r="BF693" s="6">
        <v>19</v>
      </c>
      <c r="BG693" s="6">
        <v>59.991528000000002</v>
      </c>
    </row>
    <row r="694" spans="1:59" x14ac:dyDescent="0.25">
      <c r="A694" s="9">
        <v>17250.248370000001</v>
      </c>
      <c r="B694" s="9">
        <v>22.475206</v>
      </c>
      <c r="C694" s="9">
        <v>14.588641000000001</v>
      </c>
      <c r="D694" s="9">
        <v>-5.8164E-2</v>
      </c>
      <c r="E694" s="9">
        <v>37.637571000000001</v>
      </c>
      <c r="F694" s="9">
        <v>21.849119000000002</v>
      </c>
      <c r="G694" s="9">
        <v>86.076418000000004</v>
      </c>
      <c r="H694" s="9">
        <v>14.5</v>
      </c>
      <c r="I694" s="9">
        <v>58.383197000000003</v>
      </c>
      <c r="L694" s="6">
        <f t="shared" si="159"/>
        <v>9.204118715297777E-4</v>
      </c>
      <c r="M694" s="6">
        <f t="shared" si="160"/>
        <v>9375.1014726957801</v>
      </c>
      <c r="N694" s="6" t="s">
        <v>18</v>
      </c>
      <c r="O694" s="6">
        <f t="shared" si="161"/>
        <v>1.8347577696916872</v>
      </c>
      <c r="P694" s="9">
        <f t="shared" si="154"/>
        <v>-8788.0591232618863</v>
      </c>
      <c r="Q694" s="9">
        <f t="shared" si="155"/>
        <v>55.525154555549413</v>
      </c>
      <c r="R694" s="6">
        <f t="shared" si="162"/>
        <v>0.60691246717541614</v>
      </c>
      <c r="S694" s="6">
        <f t="shared" si="163"/>
        <v>4.0168361533074481</v>
      </c>
      <c r="AH694" s="6">
        <f t="shared" si="164"/>
        <v>1.2047481581101999E-3</v>
      </c>
      <c r="AI694" s="6">
        <f t="shared" si="165"/>
        <v>2935.2273288154556</v>
      </c>
      <c r="AJ694" s="6"/>
      <c r="AK694" s="9">
        <f t="shared" si="156"/>
        <v>1.0839988946409513</v>
      </c>
      <c r="AL694" s="9">
        <f t="shared" si="157"/>
        <v>-3210.0036404368502</v>
      </c>
      <c r="AM694" s="9">
        <f t="shared" si="158"/>
        <v>30.187997735942293</v>
      </c>
      <c r="AN694" s="6">
        <f t="shared" si="166"/>
        <v>8.065688331301514E-2</v>
      </c>
      <c r="AO694" s="6">
        <f t="shared" si="167"/>
        <v>3.4074444194240203</v>
      </c>
      <c r="AY694" s="6">
        <v>449809.68699999998</v>
      </c>
      <c r="AZ694" s="6">
        <v>25.669222999999999</v>
      </c>
      <c r="BA694" s="6">
        <v>19.095406000000001</v>
      </c>
      <c r="BB694" s="6">
        <v>11.783854</v>
      </c>
      <c r="BC694" s="6">
        <v>0.32905000000000001</v>
      </c>
      <c r="BD694" s="6">
        <v>21.574197999999999</v>
      </c>
      <c r="BE694" s="6">
        <v>85.767629999999997</v>
      </c>
      <c r="BF694" s="6">
        <v>19</v>
      </c>
      <c r="BG694" s="6">
        <v>59.968325999999998</v>
      </c>
    </row>
    <row r="695" spans="1:59" x14ac:dyDescent="0.25">
      <c r="A695" s="9">
        <v>17250.647099999998</v>
      </c>
      <c r="B695" s="9">
        <v>22.518481999999999</v>
      </c>
      <c r="C695" s="9">
        <v>14.572531</v>
      </c>
      <c r="D695" s="9">
        <v>-5.5378999999999998E-2</v>
      </c>
      <c r="E695" s="9">
        <v>37.635708999999999</v>
      </c>
      <c r="F695" s="9">
        <v>21.708845</v>
      </c>
      <c r="G695" s="9">
        <v>86.078425999999993</v>
      </c>
      <c r="H695" s="9">
        <v>14.5</v>
      </c>
      <c r="I695" s="9">
        <v>58.388516000000003</v>
      </c>
      <c r="L695" s="6">
        <f t="shared" si="159"/>
        <v>9.1939547560569224E-4</v>
      </c>
      <c r="M695" s="6">
        <f t="shared" si="160"/>
        <v>9374.6376691484638</v>
      </c>
      <c r="N695" s="6" t="s">
        <v>18</v>
      </c>
      <c r="O695" s="6">
        <f t="shared" si="161"/>
        <v>1.8327316763996708</v>
      </c>
      <c r="P695" s="9">
        <f t="shared" si="154"/>
        <v>-8787.6243617814616</v>
      </c>
      <c r="Q695" s="9">
        <f t="shared" si="155"/>
        <v>55.522407623825721</v>
      </c>
      <c r="R695" s="6">
        <f t="shared" si="162"/>
        <v>0.60580757319935008</v>
      </c>
      <c r="S695" s="6">
        <f t="shared" si="163"/>
        <v>4.0167866802407675</v>
      </c>
      <c r="AH695" s="6">
        <f t="shared" si="164"/>
        <v>1.2068217067409254E-3</v>
      </c>
      <c r="AI695" s="6">
        <f t="shared" si="165"/>
        <v>2936.250336961979</v>
      </c>
      <c r="AJ695" s="6"/>
      <c r="AK695" s="9">
        <f t="shared" si="156"/>
        <v>1.0858646160438514</v>
      </c>
      <c r="AL695" s="9">
        <f t="shared" si="157"/>
        <v>-3211.1224157501956</v>
      </c>
      <c r="AM695" s="9">
        <f t="shared" si="158"/>
        <v>30.198519090560353</v>
      </c>
      <c r="AN695" s="6">
        <f t="shared" si="166"/>
        <v>8.2376550797626596E-2</v>
      </c>
      <c r="AO695" s="6">
        <f t="shared" si="167"/>
        <v>3.4077928864420719</v>
      </c>
      <c r="AY695" s="6">
        <v>449810.92009999999</v>
      </c>
      <c r="AZ695" s="6">
        <v>25.81176</v>
      </c>
      <c r="BA695" s="6">
        <v>19.128271999999999</v>
      </c>
      <c r="BB695" s="6">
        <v>11.787960999999999</v>
      </c>
      <c r="BC695" s="6">
        <v>0.32819300000000001</v>
      </c>
      <c r="BD695" s="6">
        <v>21.537548999999999</v>
      </c>
      <c r="BE695" s="6">
        <v>85.765193999999994</v>
      </c>
      <c r="BF695" s="6">
        <v>19</v>
      </c>
      <c r="BG695" s="6">
        <v>59.885533000000002</v>
      </c>
    </row>
    <row r="696" spans="1:59" x14ac:dyDescent="0.25">
      <c r="A696" s="9">
        <v>17252.692019999999</v>
      </c>
      <c r="B696" s="9">
        <v>22.600961999999999</v>
      </c>
      <c r="C696" s="9">
        <v>14.577494</v>
      </c>
      <c r="D696" s="9">
        <v>-1.9206000000000001E-2</v>
      </c>
      <c r="E696" s="9">
        <v>37.598790999999999</v>
      </c>
      <c r="F696" s="9">
        <v>21.820032999999999</v>
      </c>
      <c r="G696" s="9">
        <v>86.077440999999993</v>
      </c>
      <c r="H696" s="9">
        <v>14.5</v>
      </c>
      <c r="I696" s="9">
        <v>58.32976</v>
      </c>
      <c r="L696" s="6">
        <f t="shared" si="159"/>
        <v>9.1970859621222454E-4</v>
      </c>
      <c r="M696" s="6">
        <f t="shared" si="160"/>
        <v>9365.4418048306252</v>
      </c>
      <c r="N696" s="6" t="s">
        <v>18</v>
      </c>
      <c r="O696" s="6">
        <f t="shared" si="161"/>
        <v>1.8333558539917425</v>
      </c>
      <c r="P696" s="9">
        <f t="shared" si="154"/>
        <v>-8779.0043164891504</v>
      </c>
      <c r="Q696" s="9">
        <f t="shared" si="155"/>
        <v>55.467944022657576</v>
      </c>
      <c r="R696" s="6">
        <f t="shared" si="162"/>
        <v>0.60614808749036375</v>
      </c>
      <c r="S696" s="6">
        <f t="shared" si="163"/>
        <v>4.0158052687084735</v>
      </c>
      <c r="AH696" s="6">
        <f t="shared" si="164"/>
        <v>1.2079829595887663E-3</v>
      </c>
      <c r="AI696" s="6">
        <f t="shared" si="165"/>
        <v>2938.9390026385254</v>
      </c>
      <c r="AJ696" s="6"/>
      <c r="AK696" s="9">
        <f t="shared" si="156"/>
        <v>1.0869094790676994</v>
      </c>
      <c r="AL696" s="9">
        <f t="shared" si="157"/>
        <v>-3214.0627762888512</v>
      </c>
      <c r="AM696" s="9">
        <f t="shared" si="158"/>
        <v>30.226171270192058</v>
      </c>
      <c r="AN696" s="6">
        <f t="shared" si="166"/>
        <v>8.3338328744760423E-2</v>
      </c>
      <c r="AO696" s="6">
        <f t="shared" si="167"/>
        <v>3.4087081474519989</v>
      </c>
      <c r="AY696" s="6">
        <v>449813.098</v>
      </c>
      <c r="AZ696" s="6">
        <v>25.727494</v>
      </c>
      <c r="BA696" s="6">
        <v>19.146678000000001</v>
      </c>
      <c r="BB696" s="6">
        <v>11.798755</v>
      </c>
      <c r="BC696" s="6">
        <v>0.33551300000000001</v>
      </c>
      <c r="BD696" s="6">
        <v>21.500159</v>
      </c>
      <c r="BE696" s="6">
        <v>85.764487000000003</v>
      </c>
      <c r="BF696" s="6">
        <v>19</v>
      </c>
      <c r="BG696" s="6">
        <v>59.778188</v>
      </c>
    </row>
    <row r="697" spans="1:59" x14ac:dyDescent="0.25">
      <c r="A697" s="9">
        <v>17253.835999999999</v>
      </c>
      <c r="B697" s="9">
        <v>22.531797999999998</v>
      </c>
      <c r="C697" s="9">
        <v>14.589731</v>
      </c>
      <c r="D697" s="9">
        <v>-1.204E-3</v>
      </c>
      <c r="E697" s="9">
        <v>37.573551999999999</v>
      </c>
      <c r="F697" s="9">
        <v>21.774207000000001</v>
      </c>
      <c r="G697" s="9">
        <v>86.078918999999999</v>
      </c>
      <c r="H697" s="9">
        <v>14.5</v>
      </c>
      <c r="I697" s="9">
        <v>58.286178999999997</v>
      </c>
      <c r="L697" s="6">
        <f t="shared" si="159"/>
        <v>9.2048064071396463E-4</v>
      </c>
      <c r="M697" s="6">
        <f t="shared" si="160"/>
        <v>9359.1550498732086</v>
      </c>
      <c r="N697" s="6" t="s">
        <v>18</v>
      </c>
      <c r="O697" s="6">
        <f t="shared" si="161"/>
        <v>1.8348948548368327</v>
      </c>
      <c r="P697" s="9">
        <f t="shared" si="154"/>
        <v>-8773.1112203535886</v>
      </c>
      <c r="Q697" s="9">
        <f t="shared" si="155"/>
        <v>55.430709967999064</v>
      </c>
      <c r="R697" s="6">
        <f t="shared" si="162"/>
        <v>0.60698718004839647</v>
      </c>
      <c r="S697" s="6">
        <f t="shared" si="163"/>
        <v>4.0151337717205884</v>
      </c>
      <c r="AH697" s="6">
        <f t="shared" si="164"/>
        <v>1.2079681962960142E-3</v>
      </c>
      <c r="AI697" s="6">
        <f t="shared" si="165"/>
        <v>2939.9156802480993</v>
      </c>
      <c r="AJ697" s="6"/>
      <c r="AK697" s="9">
        <f t="shared" si="156"/>
        <v>1.0868961954673744</v>
      </c>
      <c r="AL697" s="9">
        <f t="shared" si="157"/>
        <v>-3215.1308839108697</v>
      </c>
      <c r="AM697" s="9">
        <f t="shared" si="158"/>
        <v>30.236216128107188</v>
      </c>
      <c r="AN697" s="6">
        <f t="shared" si="166"/>
        <v>8.3326107228844051E-2</v>
      </c>
      <c r="AO697" s="6">
        <f t="shared" si="167"/>
        <v>3.4090404154433824</v>
      </c>
      <c r="AY697" s="6">
        <v>449813.70730000001</v>
      </c>
      <c r="AZ697" s="6">
        <v>25.671987999999999</v>
      </c>
      <c r="BA697" s="6">
        <v>19.146443999999999</v>
      </c>
      <c r="BB697" s="6">
        <v>11.802676</v>
      </c>
      <c r="BC697" s="6">
        <v>0.33415299999999998</v>
      </c>
      <c r="BD697" s="6">
        <v>21.575679000000001</v>
      </c>
      <c r="BE697" s="6">
        <v>85.764487000000003</v>
      </c>
      <c r="BF697" s="6">
        <v>19</v>
      </c>
      <c r="BG697" s="6">
        <v>59.749113000000001</v>
      </c>
    </row>
    <row r="698" spans="1:59" x14ac:dyDescent="0.25">
      <c r="A698" s="9">
        <v>17255.495989999999</v>
      </c>
      <c r="B698" s="9">
        <v>22.647746999999999</v>
      </c>
      <c r="C698" s="9">
        <v>14.579639</v>
      </c>
      <c r="D698" s="9">
        <v>3.8619000000000001E-2</v>
      </c>
      <c r="E698" s="9">
        <v>37.549207000000003</v>
      </c>
      <c r="F698" s="9">
        <v>21.759923000000001</v>
      </c>
      <c r="G698" s="9">
        <v>86.085400000000007</v>
      </c>
      <c r="H698" s="9">
        <v>14.5</v>
      </c>
      <c r="I698" s="9">
        <v>58.247824000000001</v>
      </c>
      <c r="L698" s="6">
        <f t="shared" si="159"/>
        <v>9.1984392639578533E-4</v>
      </c>
      <c r="M698" s="6">
        <f t="shared" si="160"/>
        <v>9353.090980399842</v>
      </c>
      <c r="N698" s="6" t="s">
        <v>18</v>
      </c>
      <c r="O698" s="6">
        <f t="shared" si="161"/>
        <v>1.8336256224654468</v>
      </c>
      <c r="P698" s="9">
        <f t="shared" si="154"/>
        <v>-8767.4268657666307</v>
      </c>
      <c r="Q698" s="9">
        <f t="shared" si="155"/>
        <v>55.394794794630016</v>
      </c>
      <c r="R698" s="6">
        <f t="shared" si="162"/>
        <v>0.60629522129833258</v>
      </c>
      <c r="S698" s="6">
        <f t="shared" si="163"/>
        <v>4.0144856325633924</v>
      </c>
      <c r="AH698" s="6">
        <f t="shared" si="164"/>
        <v>1.208283335814376E-3</v>
      </c>
      <c r="AI698" s="6">
        <f t="shared" si="165"/>
        <v>2943.8966191810769</v>
      </c>
      <c r="AJ698" s="6"/>
      <c r="AK698" s="9">
        <f t="shared" si="156"/>
        <v>1.0871797492435411</v>
      </c>
      <c r="AL698" s="9">
        <f t="shared" si="157"/>
        <v>-3219.4844916678444</v>
      </c>
      <c r="AM698" s="9">
        <f t="shared" si="158"/>
        <v>30.277158979216495</v>
      </c>
      <c r="AN698" s="6">
        <f t="shared" si="166"/>
        <v>8.358695715772016E-2</v>
      </c>
      <c r="AO698" s="6">
        <f t="shared" si="167"/>
        <v>3.410393599174558</v>
      </c>
      <c r="AY698" s="6">
        <v>449814.93709999998</v>
      </c>
      <c r="AZ698" s="6">
        <v>25.727678000000001</v>
      </c>
      <c r="BA698" s="6">
        <v>19.151439</v>
      </c>
      <c r="BB698" s="6">
        <v>11.818657999999999</v>
      </c>
      <c r="BC698" s="6">
        <v>0.326237</v>
      </c>
      <c r="BD698" s="6">
        <v>21.488817000000001</v>
      </c>
      <c r="BE698" s="6">
        <v>85.763724999999994</v>
      </c>
      <c r="BF698" s="6">
        <v>19</v>
      </c>
      <c r="BG698" s="6">
        <v>59.685093999999999</v>
      </c>
    </row>
    <row r="699" spans="1:59" x14ac:dyDescent="0.25">
      <c r="A699" s="9">
        <v>17256.035</v>
      </c>
      <c r="B699" s="9">
        <v>22.541969999999999</v>
      </c>
      <c r="C699" s="9">
        <v>14.590946000000001</v>
      </c>
      <c r="D699" s="9">
        <v>4.9142999999999999E-2</v>
      </c>
      <c r="E699" s="9">
        <v>37.534920999999997</v>
      </c>
      <c r="F699" s="9">
        <v>21.813068999999999</v>
      </c>
      <c r="G699" s="9">
        <v>86.080212000000003</v>
      </c>
      <c r="H699" s="9">
        <v>14.5</v>
      </c>
      <c r="I699" s="9">
        <v>58.220526999999997</v>
      </c>
      <c r="L699" s="6">
        <f t="shared" si="159"/>
        <v>9.2055729627248508E-4</v>
      </c>
      <c r="M699" s="6">
        <f t="shared" si="160"/>
        <v>9349.5324962553968</v>
      </c>
      <c r="N699" s="6" t="s">
        <v>18</v>
      </c>
      <c r="O699" s="6">
        <f t="shared" si="161"/>
        <v>1.8350476607555044</v>
      </c>
      <c r="P699" s="9">
        <f t="shared" si="154"/>
        <v>-8764.0912038389542</v>
      </c>
      <c r="Q699" s="9">
        <f t="shared" si="155"/>
        <v>55.373719248655476</v>
      </c>
      <c r="R699" s="6">
        <f t="shared" si="162"/>
        <v>0.60707045433299944</v>
      </c>
      <c r="S699" s="6">
        <f t="shared" si="163"/>
        <v>4.0141050994053753</v>
      </c>
      <c r="AH699" s="6">
        <f t="shared" si="164"/>
        <v>1.2088201139970026E-3</v>
      </c>
      <c r="AI699" s="6">
        <f t="shared" si="165"/>
        <v>2951.9023366948995</v>
      </c>
      <c r="AJ699" s="6"/>
      <c r="AK699" s="9">
        <f t="shared" si="156"/>
        <v>1.0876627273271493</v>
      </c>
      <c r="AL699" s="9">
        <f t="shared" si="157"/>
        <v>-3228.2396508036959</v>
      </c>
      <c r="AM699" s="9">
        <f t="shared" si="158"/>
        <v>30.359495560035739</v>
      </c>
      <c r="AN699" s="6">
        <f t="shared" si="166"/>
        <v>8.4031107110418793E-2</v>
      </c>
      <c r="AO699" s="6">
        <f t="shared" si="167"/>
        <v>3.4131093371073038</v>
      </c>
      <c r="AY699" s="6">
        <v>449816.48700000002</v>
      </c>
      <c r="AZ699" s="6">
        <v>25.82854</v>
      </c>
      <c r="BA699" s="6">
        <v>19.159946999999999</v>
      </c>
      <c r="BB699" s="6">
        <v>11.850797999999999</v>
      </c>
      <c r="BC699" s="6">
        <v>0.351997</v>
      </c>
      <c r="BD699" s="6">
        <v>21.58877</v>
      </c>
      <c r="BE699" s="6">
        <v>85.758964000000006</v>
      </c>
      <c r="BF699" s="6">
        <v>19</v>
      </c>
      <c r="BG699" s="6">
        <v>59.593592000000001</v>
      </c>
    </row>
    <row r="700" spans="1:59" x14ac:dyDescent="0.25">
      <c r="A700" s="9">
        <v>17257.364000000001</v>
      </c>
      <c r="B700" s="9">
        <v>22.481680000000001</v>
      </c>
      <c r="C700" s="9">
        <v>14.599076999999999</v>
      </c>
      <c r="D700" s="9">
        <v>4.7551000000000003E-2</v>
      </c>
      <c r="E700" s="9">
        <v>37.570404000000003</v>
      </c>
      <c r="F700" s="9">
        <v>21.692928999999999</v>
      </c>
      <c r="G700" s="9">
        <v>86.081187999999997</v>
      </c>
      <c r="H700" s="9">
        <v>14.5</v>
      </c>
      <c r="I700" s="9">
        <v>58.173530999999997</v>
      </c>
      <c r="L700" s="6">
        <f t="shared" si="159"/>
        <v>9.2107028915012243E-4</v>
      </c>
      <c r="M700" s="6">
        <f t="shared" si="160"/>
        <v>9358.3709179897778</v>
      </c>
      <c r="N700" s="6" t="s">
        <v>18</v>
      </c>
      <c r="O700" s="6">
        <f t="shared" si="161"/>
        <v>1.8360702656318162</v>
      </c>
      <c r="P700" s="9">
        <f t="shared" si="154"/>
        <v>-8772.3761885918429</v>
      </c>
      <c r="Q700" s="9">
        <f t="shared" si="155"/>
        <v>55.426065853570414</v>
      </c>
      <c r="R700" s="6">
        <f t="shared" si="162"/>
        <v>0.60762756250727534</v>
      </c>
      <c r="S700" s="6">
        <f t="shared" si="163"/>
        <v>4.0150499858735449</v>
      </c>
      <c r="AH700" s="6">
        <f t="shared" si="164"/>
        <v>1.2089428259816301E-3</v>
      </c>
      <c r="AI700" s="6">
        <f t="shared" si="165"/>
        <v>2949.3643698078949</v>
      </c>
      <c r="AJ700" s="6"/>
      <c r="AK700" s="9">
        <f t="shared" si="156"/>
        <v>1.0877731401589099</v>
      </c>
      <c r="AL700" s="9">
        <f t="shared" si="157"/>
        <v>-3225.4640964653267</v>
      </c>
      <c r="AM700" s="9">
        <f t="shared" si="158"/>
        <v>30.333393275593696</v>
      </c>
      <c r="AN700" s="6">
        <f t="shared" si="166"/>
        <v>8.4132615808979516E-2</v>
      </c>
      <c r="AO700" s="6">
        <f t="shared" si="167"/>
        <v>3.4122491939652613</v>
      </c>
      <c r="AY700" s="6">
        <v>449818.59899999999</v>
      </c>
      <c r="AZ700" s="6">
        <v>25.756074999999999</v>
      </c>
      <c r="BA700" s="6">
        <v>19.161892000000002</v>
      </c>
      <c r="BB700" s="6">
        <v>11.840609000000001</v>
      </c>
      <c r="BC700" s="6">
        <v>0.33232800000000001</v>
      </c>
      <c r="BD700" s="6">
        <v>21.540510999999999</v>
      </c>
      <c r="BE700" s="6">
        <v>85.760767999999999</v>
      </c>
      <c r="BF700" s="6">
        <v>19</v>
      </c>
      <c r="BG700" s="6">
        <v>59.482644999999998</v>
      </c>
    </row>
    <row r="701" spans="1:59" x14ac:dyDescent="0.25">
      <c r="A701" s="9">
        <v>17258.048070000001</v>
      </c>
      <c r="B701" s="9">
        <v>22.603736000000001</v>
      </c>
      <c r="C701" s="9">
        <v>14.592824</v>
      </c>
      <c r="D701" s="9">
        <v>3.6338000000000002E-2</v>
      </c>
      <c r="E701" s="9">
        <v>37.534958000000003</v>
      </c>
      <c r="F701" s="9">
        <v>21.806035999999999</v>
      </c>
      <c r="G701" s="9">
        <v>86.081067000000004</v>
      </c>
      <c r="H701" s="9">
        <v>14.5</v>
      </c>
      <c r="I701" s="9">
        <v>58.157679999999999</v>
      </c>
      <c r="L701" s="6">
        <f t="shared" si="159"/>
        <v>9.2067578116046967E-4</v>
      </c>
      <c r="M701" s="6">
        <f t="shared" si="160"/>
        <v>9349.5417125450058</v>
      </c>
      <c r="N701" s="6" t="s">
        <v>18</v>
      </c>
      <c r="O701" s="6">
        <f t="shared" si="161"/>
        <v>1.8352838496569572</v>
      </c>
      <c r="P701" s="9">
        <f t="shared" si="154"/>
        <v>-8764.0998430305644</v>
      </c>
      <c r="Q701" s="9">
        <f t="shared" si="155"/>
        <v>55.373773833227865</v>
      </c>
      <c r="R701" s="6">
        <f t="shared" si="162"/>
        <v>0.60719915600537355</v>
      </c>
      <c r="S701" s="6">
        <f t="shared" si="163"/>
        <v>4.0141060851536006</v>
      </c>
      <c r="AH701" s="6">
        <f t="shared" si="164"/>
        <v>1.2083690133851336E-3</v>
      </c>
      <c r="AI701" s="6">
        <f t="shared" si="165"/>
        <v>2951.2457383325341</v>
      </c>
      <c r="AJ701" s="6"/>
      <c r="AK701" s="9">
        <f t="shared" si="156"/>
        <v>1.0872568395394435</v>
      </c>
      <c r="AL701" s="9">
        <f t="shared" si="157"/>
        <v>-3227.5215861029465</v>
      </c>
      <c r="AM701" s="9">
        <f t="shared" si="158"/>
        <v>30.352742628267247</v>
      </c>
      <c r="AN701" s="6">
        <f t="shared" si="166"/>
        <v>8.3657863153629525E-2</v>
      </c>
      <c r="AO701" s="6">
        <f t="shared" si="167"/>
        <v>3.4128868800871754</v>
      </c>
      <c r="AY701" s="6">
        <v>449819.75510000001</v>
      </c>
      <c r="AZ701" s="6">
        <v>25.810654</v>
      </c>
      <c r="BA701" s="6">
        <v>19.152797</v>
      </c>
      <c r="BB701" s="6">
        <v>11.848162</v>
      </c>
      <c r="BC701" s="6">
        <v>0.33325900000000003</v>
      </c>
      <c r="BD701" s="6">
        <v>21.583822999999999</v>
      </c>
      <c r="BE701" s="6">
        <v>85.766346999999996</v>
      </c>
      <c r="BF701" s="6">
        <v>19</v>
      </c>
      <c r="BG701" s="6">
        <v>59.432327000000001</v>
      </c>
    </row>
    <row r="702" spans="1:59" x14ac:dyDescent="0.25">
      <c r="A702" s="9">
        <v>17260.083070000001</v>
      </c>
      <c r="B702" s="9">
        <v>22.499804000000001</v>
      </c>
      <c r="C702" s="9">
        <v>14.566413000000001</v>
      </c>
      <c r="D702" s="9">
        <v>8.5000000000000006E-3</v>
      </c>
      <c r="E702" s="9">
        <v>37.535032999999999</v>
      </c>
      <c r="F702" s="9">
        <v>21.836165999999999</v>
      </c>
      <c r="G702" s="9">
        <v>86.068217000000004</v>
      </c>
      <c r="H702" s="9">
        <v>14.5</v>
      </c>
      <c r="I702" s="9">
        <v>58.133212</v>
      </c>
      <c r="L702" s="6">
        <f t="shared" si="159"/>
        <v>9.1900948490031959E-4</v>
      </c>
      <c r="M702" s="6">
        <f t="shared" si="160"/>
        <v>9349.5603942131293</v>
      </c>
      <c r="N702" s="6" t="s">
        <v>18</v>
      </c>
      <c r="O702" s="6">
        <f t="shared" si="161"/>
        <v>1.8319622388602199</v>
      </c>
      <c r="P702" s="9">
        <f t="shared" si="154"/>
        <v>-8764.1173549054456</v>
      </c>
      <c r="Q702" s="9">
        <f t="shared" si="155"/>
        <v>55.373884477631336</v>
      </c>
      <c r="R702" s="6">
        <f t="shared" si="162"/>
        <v>0.60538765406364636</v>
      </c>
      <c r="S702" s="6">
        <f t="shared" si="163"/>
        <v>4.0141080832889147</v>
      </c>
      <c r="AH702" s="6">
        <f t="shared" si="164"/>
        <v>1.2080152621780358E-3</v>
      </c>
      <c r="AI702" s="6">
        <f t="shared" si="165"/>
        <v>2954.2846230141968</v>
      </c>
      <c r="AJ702" s="6"/>
      <c r="AK702" s="9">
        <f t="shared" si="156"/>
        <v>1.0869385440393504</v>
      </c>
      <c r="AL702" s="9">
        <f t="shared" si="157"/>
        <v>-3230.8449508029275</v>
      </c>
      <c r="AM702" s="9">
        <f t="shared" si="158"/>
        <v>30.383996713083512</v>
      </c>
      <c r="AN702" s="6">
        <f t="shared" si="166"/>
        <v>8.3365069318474677E-2</v>
      </c>
      <c r="AO702" s="6">
        <f t="shared" si="167"/>
        <v>3.4139160458907347</v>
      </c>
      <c r="AY702" s="6">
        <v>449820.29</v>
      </c>
      <c r="AZ702" s="6">
        <v>25.811022999999999</v>
      </c>
      <c r="BA702" s="6">
        <v>19.147189999999998</v>
      </c>
      <c r="BB702" s="6">
        <v>11.860362</v>
      </c>
      <c r="BC702" s="6">
        <v>0.33312900000000001</v>
      </c>
      <c r="BD702" s="6">
        <v>21.522876</v>
      </c>
      <c r="BE702" s="6">
        <v>85.763278</v>
      </c>
      <c r="BF702" s="6">
        <v>19</v>
      </c>
      <c r="BG702" s="6">
        <v>59.411102999999997</v>
      </c>
    </row>
    <row r="703" spans="1:59" x14ac:dyDescent="0.25">
      <c r="A703" s="9">
        <v>445551.4117</v>
      </c>
      <c r="B703" s="9">
        <v>24.101942999999999</v>
      </c>
      <c r="C703" s="9">
        <v>15.379197</v>
      </c>
      <c r="D703" s="9">
        <v>-0.116809</v>
      </c>
      <c r="E703" s="9">
        <v>38.334834000000001</v>
      </c>
      <c r="F703" s="9">
        <v>21.330490000000001</v>
      </c>
      <c r="G703" s="9">
        <v>85.830765</v>
      </c>
      <c r="H703" s="9">
        <v>15.25</v>
      </c>
      <c r="I703" s="9">
        <v>62.153333000000003</v>
      </c>
      <c r="L703" s="6">
        <f t="shared" si="159"/>
        <v>9.7028883590974239E-4</v>
      </c>
      <c r="M703" s="6">
        <f t="shared" si="160"/>
        <v>9548.7819521867714</v>
      </c>
      <c r="N703" s="6" t="s">
        <v>18</v>
      </c>
      <c r="O703" s="6">
        <f t="shared" si="161"/>
        <v>1.9341829843759319</v>
      </c>
      <c r="P703" s="9">
        <f t="shared" si="154"/>
        <v>-8950.8642221473292</v>
      </c>
      <c r="Q703" s="9">
        <f t="shared" si="155"/>
        <v>56.553797871582361</v>
      </c>
      <c r="R703" s="6">
        <f t="shared" si="162"/>
        <v>0.65968500702075794</v>
      </c>
      <c r="S703" s="6">
        <f t="shared" si="163"/>
        <v>4.0351923598398738</v>
      </c>
      <c r="AH703" s="6">
        <f t="shared" si="164"/>
        <v>1.2991007406346984E-3</v>
      </c>
      <c r="AI703" s="6">
        <f t="shared" si="165"/>
        <v>3124.4088601609187</v>
      </c>
      <c r="AJ703" s="6"/>
      <c r="AK703" s="9">
        <f t="shared" si="156"/>
        <v>1.1688947249226194</v>
      </c>
      <c r="AL703" s="9">
        <f t="shared" si="157"/>
        <v>-3416.8950789161404</v>
      </c>
      <c r="AM703" s="9">
        <f t="shared" si="158"/>
        <v>32.13367723540501</v>
      </c>
      <c r="AN703" s="6">
        <f t="shared" si="166"/>
        <v>0.15605862276540269</v>
      </c>
      <c r="AO703" s="6">
        <f t="shared" si="167"/>
        <v>3.4699046152377493</v>
      </c>
      <c r="AY703" s="6">
        <v>449493.00270000001</v>
      </c>
      <c r="AZ703" s="6">
        <v>25.836486000000001</v>
      </c>
      <c r="BA703" s="6">
        <v>20.590906</v>
      </c>
      <c r="BB703" s="6">
        <v>12.543348</v>
      </c>
      <c r="BC703" s="6">
        <v>0.36196299999999998</v>
      </c>
      <c r="BD703" s="6">
        <v>21.58756</v>
      </c>
      <c r="BE703" s="6">
        <v>85.766234999999995</v>
      </c>
      <c r="BF703" s="6">
        <v>20.5</v>
      </c>
      <c r="BG703" s="6">
        <v>64.118133</v>
      </c>
    </row>
    <row r="704" spans="1:59" x14ac:dyDescent="0.25">
      <c r="A704" s="9">
        <v>445552.56809999997</v>
      </c>
      <c r="B704" s="9">
        <v>24.037305</v>
      </c>
      <c r="C704" s="9">
        <v>15.377311000000001</v>
      </c>
      <c r="D704" s="9">
        <v>-0.13119800000000001</v>
      </c>
      <c r="E704" s="9">
        <v>38.349400000000003</v>
      </c>
      <c r="F704" s="9">
        <v>21.263705999999999</v>
      </c>
      <c r="G704" s="9">
        <v>85.827770999999998</v>
      </c>
      <c r="H704" s="9">
        <v>15.25</v>
      </c>
      <c r="I704" s="9">
        <v>62.114652</v>
      </c>
      <c r="L704" s="6">
        <f t="shared" si="159"/>
        <v>9.7016984629380056E-4</v>
      </c>
      <c r="M704" s="6">
        <f t="shared" si="160"/>
        <v>9552.4101812255503</v>
      </c>
      <c r="N704" s="6" t="s">
        <v>18</v>
      </c>
      <c r="O704" s="6">
        <f t="shared" si="161"/>
        <v>1.9339457893449736</v>
      </c>
      <c r="P704" s="9">
        <f t="shared" si="154"/>
        <v>-8954.2652617412368</v>
      </c>
      <c r="Q704" s="9">
        <f t="shared" si="155"/>
        <v>56.575286489996572</v>
      </c>
      <c r="R704" s="6">
        <f t="shared" si="162"/>
        <v>0.65956236630989695</v>
      </c>
      <c r="S704" s="6">
        <f t="shared" si="163"/>
        <v>4.0355722554042002</v>
      </c>
      <c r="AH704" s="6">
        <f t="shared" si="164"/>
        <v>1.2988606163089958E-3</v>
      </c>
      <c r="AI704" s="6">
        <f t="shared" si="165"/>
        <v>3121.8848422527808</v>
      </c>
      <c r="AJ704" s="6"/>
      <c r="AK704" s="9">
        <f t="shared" si="156"/>
        <v>1.1686786677310097</v>
      </c>
      <c r="AL704" s="9">
        <f t="shared" si="157"/>
        <v>-3414.1347793665582</v>
      </c>
      <c r="AM704" s="9">
        <f t="shared" si="158"/>
        <v>32.107718412335892</v>
      </c>
      <c r="AN704" s="6">
        <f t="shared" si="166"/>
        <v>0.1558737668007481</v>
      </c>
      <c r="AO704" s="6">
        <f t="shared" si="167"/>
        <v>3.4690964502151731</v>
      </c>
      <c r="AY704" s="6">
        <v>449494.04489999998</v>
      </c>
      <c r="AZ704" s="6">
        <v>25.816573000000002</v>
      </c>
      <c r="BA704" s="6">
        <v>20.5871</v>
      </c>
      <c r="BB704" s="6">
        <v>12.533215</v>
      </c>
      <c r="BC704" s="6">
        <v>0.35214600000000001</v>
      </c>
      <c r="BD704" s="6">
        <v>21.563127999999999</v>
      </c>
      <c r="BE704" s="6">
        <v>85.773533999999998</v>
      </c>
      <c r="BF704" s="6">
        <v>20.5</v>
      </c>
      <c r="BG704" s="6">
        <v>64.088655000000003</v>
      </c>
    </row>
    <row r="705" spans="1:59" x14ac:dyDescent="0.25">
      <c r="A705" s="9">
        <v>445552.90710000001</v>
      </c>
      <c r="B705" s="9">
        <v>24.137578000000001</v>
      </c>
      <c r="C705" s="9">
        <v>15.367680999999999</v>
      </c>
      <c r="D705" s="9">
        <v>-0.131803</v>
      </c>
      <c r="E705" s="9">
        <v>38.320546999999998</v>
      </c>
      <c r="F705" s="9">
        <v>21.296794999999999</v>
      </c>
      <c r="G705" s="9">
        <v>85.830719000000002</v>
      </c>
      <c r="H705" s="9">
        <v>15.25</v>
      </c>
      <c r="I705" s="9">
        <v>62.109943000000001</v>
      </c>
      <c r="L705" s="6">
        <f t="shared" si="159"/>
        <v>9.695622800151572E-4</v>
      </c>
      <c r="M705" s="6">
        <f t="shared" si="160"/>
        <v>9545.223218953417</v>
      </c>
      <c r="N705" s="6" t="s">
        <v>18</v>
      </c>
      <c r="O705" s="6">
        <f t="shared" si="161"/>
        <v>1.9327346609525391</v>
      </c>
      <c r="P705" s="9">
        <f t="shared" si="154"/>
        <v>-8947.5283267279883</v>
      </c>
      <c r="Q705" s="9">
        <f t="shared" si="155"/>
        <v>56.532720850349115</v>
      </c>
      <c r="R705" s="6">
        <f t="shared" si="162"/>
        <v>0.65893592280228896</v>
      </c>
      <c r="S705" s="6">
        <f t="shared" si="163"/>
        <v>4.034819600615954</v>
      </c>
      <c r="AH705" s="6">
        <f t="shared" si="164"/>
        <v>1.2980546919431194E-3</v>
      </c>
      <c r="AI705" s="6">
        <f t="shared" si="165"/>
        <v>3124.8983198657934</v>
      </c>
      <c r="AJ705" s="6"/>
      <c r="AK705" s="9">
        <f t="shared" si="156"/>
        <v>1.1679535193953239</v>
      </c>
      <c r="AL705" s="9">
        <f t="shared" si="157"/>
        <v>-3417.4303585583916</v>
      </c>
      <c r="AM705" s="9">
        <f t="shared" si="158"/>
        <v>32.138711192508609</v>
      </c>
      <c r="AN705" s="6">
        <f t="shared" si="166"/>
        <v>0.15525308857594167</v>
      </c>
      <c r="AO705" s="6">
        <f t="shared" si="167"/>
        <v>3.4700612597078564</v>
      </c>
      <c r="AY705" s="6">
        <v>449494.41200000001</v>
      </c>
      <c r="AZ705" s="6">
        <v>25.757755</v>
      </c>
      <c r="BA705" s="6">
        <v>20.574325999999999</v>
      </c>
      <c r="BB705" s="6">
        <v>12.545313</v>
      </c>
      <c r="BC705" s="6">
        <v>0.35624400000000001</v>
      </c>
      <c r="BD705" s="6">
        <v>21.500194</v>
      </c>
      <c r="BE705" s="6">
        <v>85.769638</v>
      </c>
      <c r="BF705" s="6">
        <v>20.5</v>
      </c>
      <c r="BG705" s="6">
        <v>64.091336999999996</v>
      </c>
    </row>
    <row r="706" spans="1:59" x14ac:dyDescent="0.25">
      <c r="A706" s="9">
        <v>445555.90700000001</v>
      </c>
      <c r="B706" s="9">
        <v>24.196110000000001</v>
      </c>
      <c r="C706" s="9">
        <v>15.349399999999999</v>
      </c>
      <c r="D706" s="9">
        <v>-0.12670899999999999</v>
      </c>
      <c r="E706" s="9">
        <v>38.277856</v>
      </c>
      <c r="F706" s="9">
        <v>21.257411999999999</v>
      </c>
      <c r="G706" s="9">
        <v>85.829212999999996</v>
      </c>
      <c r="H706" s="9">
        <v>15.25</v>
      </c>
      <c r="I706" s="9">
        <v>62.012391999999998</v>
      </c>
      <c r="L706" s="6">
        <f t="shared" si="159"/>
        <v>9.684089135416498E-4</v>
      </c>
      <c r="M706" s="6">
        <f t="shared" si="160"/>
        <v>9534.5893643677737</v>
      </c>
      <c r="N706" s="6" t="s">
        <v>18</v>
      </c>
      <c r="O706" s="6">
        <f t="shared" si="161"/>
        <v>1.9304355292659252</v>
      </c>
      <c r="P706" s="9">
        <f t="shared" si="154"/>
        <v>-8937.5603340530306</v>
      </c>
      <c r="Q706" s="9">
        <f t="shared" si="155"/>
        <v>56.469740580630564</v>
      </c>
      <c r="R706" s="6">
        <f t="shared" si="162"/>
        <v>0.65774564029085281</v>
      </c>
      <c r="S706" s="6">
        <f t="shared" si="163"/>
        <v>4.0337049297416723</v>
      </c>
      <c r="AH706" s="6">
        <f t="shared" si="164"/>
        <v>1.2965512335402049E-3</v>
      </c>
      <c r="AI706" s="6">
        <f t="shared" si="165"/>
        <v>3121.6272843215643</v>
      </c>
      <c r="AJ706" s="6"/>
      <c r="AK706" s="9">
        <f t="shared" si="156"/>
        <v>1.1666007493280475</v>
      </c>
      <c r="AL706" s="9">
        <f t="shared" si="157"/>
        <v>-3413.8531105878874</v>
      </c>
      <c r="AM706" s="9">
        <f t="shared" si="158"/>
        <v>32.1050695005572</v>
      </c>
      <c r="AN706" s="6">
        <f t="shared" si="166"/>
        <v>0.15409417765508132</v>
      </c>
      <c r="AO706" s="6">
        <f t="shared" si="167"/>
        <v>3.4690139460328666</v>
      </c>
      <c r="AY706" s="6">
        <v>449497.08500000002</v>
      </c>
      <c r="AZ706" s="6">
        <v>25.869122999999998</v>
      </c>
      <c r="BA706" s="6">
        <v>20.550495999999999</v>
      </c>
      <c r="BB706" s="6">
        <v>12.532181</v>
      </c>
      <c r="BC706" s="6">
        <v>0.36069600000000002</v>
      </c>
      <c r="BD706" s="6">
        <v>21.624072000000002</v>
      </c>
      <c r="BE706" s="6">
        <v>85.766643999999999</v>
      </c>
      <c r="BF706" s="6">
        <v>20.5</v>
      </c>
      <c r="BG706" s="6">
        <v>64.061432999999994</v>
      </c>
    </row>
    <row r="707" spans="1:59" x14ac:dyDescent="0.25">
      <c r="A707" s="9">
        <v>445556.32500000001</v>
      </c>
      <c r="B707" s="9">
        <v>24.195193</v>
      </c>
      <c r="C707" s="9">
        <v>15.372232</v>
      </c>
      <c r="D707" s="9">
        <v>-0.123878</v>
      </c>
      <c r="E707" s="9">
        <v>38.310879999999997</v>
      </c>
      <c r="F707" s="9">
        <v>21.327023000000001</v>
      </c>
      <c r="G707" s="9">
        <v>85.822378</v>
      </c>
      <c r="H707" s="9">
        <v>15.25</v>
      </c>
      <c r="I707" s="9">
        <v>61.973798000000002</v>
      </c>
      <c r="L707" s="6">
        <f t="shared" si="159"/>
        <v>9.6984940713188686E-4</v>
      </c>
      <c r="M707" s="6">
        <f t="shared" si="160"/>
        <v>9542.8152764765618</v>
      </c>
      <c r="N707" s="6" t="s">
        <v>18</v>
      </c>
      <c r="O707" s="6">
        <f t="shared" si="161"/>
        <v>1.9333070228750697</v>
      </c>
      <c r="P707" s="9">
        <f t="shared" si="154"/>
        <v>-8945.2711628014276</v>
      </c>
      <c r="Q707" s="9">
        <f t="shared" si="155"/>
        <v>56.518459524370122</v>
      </c>
      <c r="R707" s="6">
        <f t="shared" si="162"/>
        <v>0.65923201993394009</v>
      </c>
      <c r="S707" s="6">
        <f t="shared" si="163"/>
        <v>4.0345673020374271</v>
      </c>
      <c r="AH707" s="6">
        <f t="shared" si="164"/>
        <v>1.2945427948159755E-3</v>
      </c>
      <c r="AI707" s="6">
        <f t="shared" si="165"/>
        <v>3124.0561502667192</v>
      </c>
      <c r="AJ707" s="6"/>
      <c r="AK707" s="9">
        <f t="shared" si="156"/>
        <v>1.1647936120086313</v>
      </c>
      <c r="AL707" s="9">
        <f t="shared" si="157"/>
        <v>-3416.5093506853887</v>
      </c>
      <c r="AM707" s="9">
        <f t="shared" si="158"/>
        <v>32.130049712118137</v>
      </c>
      <c r="AN707" s="6">
        <f t="shared" si="166"/>
        <v>0.15254391424935962</v>
      </c>
      <c r="AO707" s="6">
        <f t="shared" si="167"/>
        <v>3.4697917203446882</v>
      </c>
      <c r="AY707" s="6">
        <v>449497.34600000002</v>
      </c>
      <c r="AZ707" s="6">
        <v>25.845523</v>
      </c>
      <c r="BA707" s="6">
        <v>20.518661999999999</v>
      </c>
      <c r="BB707" s="6">
        <v>12.541931999999999</v>
      </c>
      <c r="BC707" s="6">
        <v>0.35432599999999997</v>
      </c>
      <c r="BD707" s="6">
        <v>21.624072000000002</v>
      </c>
      <c r="BE707" s="6">
        <v>85.766643999999999</v>
      </c>
      <c r="BF707" s="6">
        <v>20.5</v>
      </c>
      <c r="BG707" s="6">
        <v>64.090259000000003</v>
      </c>
    </row>
    <row r="708" spans="1:59" x14ac:dyDescent="0.25">
      <c r="A708" s="9">
        <v>445558.103</v>
      </c>
      <c r="B708" s="9">
        <v>24.156223000000001</v>
      </c>
      <c r="C708" s="9">
        <v>15.369859999999999</v>
      </c>
      <c r="D708" s="9">
        <v>-0.13645099999999999</v>
      </c>
      <c r="E708" s="9">
        <v>38.296667999999997</v>
      </c>
      <c r="F708" s="9">
        <v>21.212976000000001</v>
      </c>
      <c r="G708" s="9">
        <v>85.829342999999994</v>
      </c>
      <c r="H708" s="9">
        <v>15.25</v>
      </c>
      <c r="I708" s="9">
        <v>61.904789999999998</v>
      </c>
      <c r="L708" s="6">
        <f t="shared" si="159"/>
        <v>9.696997552925366E-4</v>
      </c>
      <c r="M708" s="6">
        <f t="shared" si="160"/>
        <v>9539.2752249113346</v>
      </c>
      <c r="N708" s="6" t="s">
        <v>18</v>
      </c>
      <c r="O708" s="6">
        <f t="shared" si="161"/>
        <v>1.9330087054766423</v>
      </c>
      <c r="P708" s="9">
        <f t="shared" ref="P708:P771" si="168">-M708/$AB$3</f>
        <v>-8941.9527792569697</v>
      </c>
      <c r="Q708" s="9">
        <f t="shared" ref="Q708:Q771" si="169">-$AD$3/4*P708</f>
        <v>56.497493147540347</v>
      </c>
      <c r="R708" s="6">
        <f t="shared" si="162"/>
        <v>0.65907770382528297</v>
      </c>
      <c r="S708" s="6">
        <f t="shared" si="163"/>
        <v>4.0341962680979764</v>
      </c>
      <c r="AH708" s="6">
        <f t="shared" si="164"/>
        <v>1.2909727277917488E-3</v>
      </c>
      <c r="AI708" s="6">
        <f t="shared" si="165"/>
        <v>3106.1982191616016</v>
      </c>
      <c r="AJ708" s="6"/>
      <c r="AK708" s="9">
        <f t="shared" ref="AK708:AK771" si="170">AH708/(PI()*($AE$3^2)/4)</f>
        <v>1.1615813649659579</v>
      </c>
      <c r="AL708" s="9">
        <f t="shared" ref="AL708:AL771" si="171">-AI708/$AC$3</f>
        <v>-3396.9796797480335</v>
      </c>
      <c r="AM708" s="9">
        <f t="shared" ref="AM708:AM771" si="172">-$AE$3/4*AL708</f>
        <v>31.946385851238421</v>
      </c>
      <c r="AN708" s="6">
        <f t="shared" si="166"/>
        <v>0.14978232240285697</v>
      </c>
      <c r="AO708" s="6">
        <f t="shared" si="167"/>
        <v>3.4640590555280428</v>
      </c>
      <c r="AY708" s="6">
        <v>449501.435</v>
      </c>
      <c r="AZ708" s="6">
        <v>25.926646000000002</v>
      </c>
      <c r="BA708" s="6">
        <v>20.462076</v>
      </c>
      <c r="BB708" s="6">
        <v>12.470238999999999</v>
      </c>
      <c r="BC708" s="6">
        <v>0.33383699999999999</v>
      </c>
      <c r="BD708" s="6">
        <v>21.473538999999999</v>
      </c>
      <c r="BE708" s="6">
        <v>85.760731000000007</v>
      </c>
      <c r="BF708" s="6">
        <v>20.5</v>
      </c>
      <c r="BG708" s="6">
        <v>64.178248999999994</v>
      </c>
    </row>
    <row r="709" spans="1:59" x14ac:dyDescent="0.25">
      <c r="A709" s="9">
        <v>445558.39199999999</v>
      </c>
      <c r="B709" s="9">
        <v>24.120766</v>
      </c>
      <c r="C709" s="9">
        <v>15.371285</v>
      </c>
      <c r="D709" s="9">
        <v>-0.13650699999999999</v>
      </c>
      <c r="E709" s="9">
        <v>38.276757000000003</v>
      </c>
      <c r="F709" s="9">
        <v>21.240614000000001</v>
      </c>
      <c r="G709" s="9">
        <v>85.826721000000006</v>
      </c>
      <c r="H709" s="9">
        <v>15.25</v>
      </c>
      <c r="I709" s="9">
        <v>61.891737999999997</v>
      </c>
      <c r="L709" s="6">
        <f t="shared" si="159"/>
        <v>9.6978965995993716E-4</v>
      </c>
      <c r="M709" s="6">
        <f t="shared" si="160"/>
        <v>9534.3156156575169</v>
      </c>
      <c r="N709" s="6" t="s">
        <v>18</v>
      </c>
      <c r="O709" s="6">
        <f t="shared" si="161"/>
        <v>1.9331879222948376</v>
      </c>
      <c r="P709" s="9">
        <f t="shared" si="168"/>
        <v>-8937.303726713084</v>
      </c>
      <c r="Q709" s="9">
        <f t="shared" si="169"/>
        <v>56.468119271304943</v>
      </c>
      <c r="R709" s="6">
        <f t="shared" si="162"/>
        <v>0.65917041344953564</v>
      </c>
      <c r="S709" s="6">
        <f t="shared" si="163"/>
        <v>4.0336762182125563</v>
      </c>
      <c r="AH709" s="6">
        <f t="shared" si="164"/>
        <v>1.2892017004804514E-3</v>
      </c>
      <c r="AI709" s="6">
        <f t="shared" si="165"/>
        <v>3107.5343320658999</v>
      </c>
      <c r="AJ709" s="6"/>
      <c r="AK709" s="9">
        <f t="shared" si="170"/>
        <v>1.1599878438346729</v>
      </c>
      <c r="AL709" s="9">
        <f t="shared" si="171"/>
        <v>-3398.4408705882547</v>
      </c>
      <c r="AM709" s="9">
        <f t="shared" si="172"/>
        <v>31.960127401316655</v>
      </c>
      <c r="AN709" s="6">
        <f t="shared" si="166"/>
        <v>0.14840952561049525</v>
      </c>
      <c r="AO709" s="6">
        <f t="shared" si="167"/>
        <v>3.4644891071641166</v>
      </c>
      <c r="AY709" s="6">
        <v>449502.19099999999</v>
      </c>
      <c r="AZ709" s="6">
        <v>25.824503</v>
      </c>
      <c r="BA709" s="6">
        <v>20.434004999999999</v>
      </c>
      <c r="BB709" s="6">
        <v>12.475603</v>
      </c>
      <c r="BC709" s="6">
        <v>0.32109599999999999</v>
      </c>
      <c r="BD709" s="6">
        <v>21.524628</v>
      </c>
      <c r="BE709" s="6">
        <v>85.762784999999994</v>
      </c>
      <c r="BF709" s="6">
        <v>20.5</v>
      </c>
      <c r="BG709" s="6">
        <v>64.219519000000005</v>
      </c>
    </row>
    <row r="710" spans="1:59" x14ac:dyDescent="0.25">
      <c r="A710" s="9">
        <v>445560.94179999997</v>
      </c>
      <c r="B710" s="9">
        <v>24.159177</v>
      </c>
      <c r="C710" s="9">
        <v>15.339366999999999</v>
      </c>
      <c r="D710" s="9">
        <v>-0.109787</v>
      </c>
      <c r="E710" s="9">
        <v>38.237994999999998</v>
      </c>
      <c r="F710" s="9">
        <v>21.265187000000001</v>
      </c>
      <c r="G710" s="9">
        <v>85.826795000000004</v>
      </c>
      <c r="H710" s="9">
        <v>15.25</v>
      </c>
      <c r="I710" s="9">
        <v>61.837336000000001</v>
      </c>
      <c r="L710" s="6">
        <f t="shared" si="159"/>
        <v>9.6777592159215582E-4</v>
      </c>
      <c r="M710" s="6">
        <f t="shared" si="160"/>
        <v>9524.6604313927128</v>
      </c>
      <c r="N710" s="6" t="s">
        <v>18</v>
      </c>
      <c r="O710" s="6">
        <f t="shared" si="161"/>
        <v>1.9291737170996437</v>
      </c>
      <c r="P710" s="9">
        <f t="shared" si="168"/>
        <v>-8928.25312279032</v>
      </c>
      <c r="Q710" s="9">
        <f t="shared" si="169"/>
        <v>56.41093529306994</v>
      </c>
      <c r="R710" s="6">
        <f t="shared" si="162"/>
        <v>0.65709178538964763</v>
      </c>
      <c r="S710" s="6">
        <f t="shared" si="163"/>
        <v>4.0326630278851292</v>
      </c>
      <c r="AH710" s="6">
        <f t="shared" si="164"/>
        <v>1.2880572929281867E-3</v>
      </c>
      <c r="AI710" s="6">
        <f t="shared" si="165"/>
        <v>3097.568533932405</v>
      </c>
      <c r="AJ710" s="6"/>
      <c r="AK710" s="9">
        <f t="shared" si="170"/>
        <v>1.1589581377394009</v>
      </c>
      <c r="AL710" s="9">
        <f t="shared" si="171"/>
        <v>-3387.5421412209153</v>
      </c>
      <c r="AM710" s="9">
        <f t="shared" si="172"/>
        <v>31.857631935790916</v>
      </c>
      <c r="AN710" s="6">
        <f t="shared" si="166"/>
        <v>0.14752144441228687</v>
      </c>
      <c r="AO710" s="6">
        <f t="shared" si="167"/>
        <v>3.4612769745315188</v>
      </c>
      <c r="AY710" s="6">
        <v>449503.27020000003</v>
      </c>
      <c r="AZ710" s="6">
        <v>25.835197000000001</v>
      </c>
      <c r="BA710" s="6">
        <v>20.415866000000001</v>
      </c>
      <c r="BB710" s="6">
        <v>12.435594</v>
      </c>
      <c r="BC710" s="6">
        <v>0.31562000000000001</v>
      </c>
      <c r="BD710" s="6">
        <v>21.526108000000001</v>
      </c>
      <c r="BE710" s="6">
        <v>85.767779000000004</v>
      </c>
      <c r="BF710" s="6">
        <v>20.5</v>
      </c>
      <c r="BG710" s="6">
        <v>64.265471000000005</v>
      </c>
    </row>
    <row r="711" spans="1:59" x14ac:dyDescent="0.25">
      <c r="A711" s="9">
        <v>445561.65610000002</v>
      </c>
      <c r="B711" s="9">
        <v>24.127223000000001</v>
      </c>
      <c r="C711" s="9">
        <v>15.339484000000001</v>
      </c>
      <c r="D711" s="9">
        <v>-0.10215</v>
      </c>
      <c r="E711" s="9">
        <v>38.276384</v>
      </c>
      <c r="F711" s="9">
        <v>21.215568999999999</v>
      </c>
      <c r="G711" s="9">
        <v>85.833527000000004</v>
      </c>
      <c r="H711" s="9">
        <v>15.25</v>
      </c>
      <c r="I711" s="9">
        <v>61.816358999999999</v>
      </c>
      <c r="L711" s="6">
        <f t="shared" si="159"/>
        <v>9.6778330323853189E-4</v>
      </c>
      <c r="M711" s="6">
        <f t="shared" si="160"/>
        <v>9534.2227054947089</v>
      </c>
      <c r="N711" s="6" t="s">
        <v>18</v>
      </c>
      <c r="O711" s="6">
        <f t="shared" si="161"/>
        <v>1.9291884317436638</v>
      </c>
      <c r="P711" s="9">
        <f t="shared" si="168"/>
        <v>-8937.2166343219997</v>
      </c>
      <c r="Q711" s="9">
        <f t="shared" si="169"/>
        <v>56.467568999804975</v>
      </c>
      <c r="R711" s="6">
        <f t="shared" si="162"/>
        <v>0.65709941279394646</v>
      </c>
      <c r="S711" s="6">
        <f t="shared" si="163"/>
        <v>4.0336664733478749</v>
      </c>
      <c r="AH711" s="6">
        <f t="shared" si="164"/>
        <v>1.291068941558616E-3</v>
      </c>
      <c r="AI711" s="6">
        <f t="shared" si="165"/>
        <v>3093.0702373368194</v>
      </c>
      <c r="AJ711" s="6"/>
      <c r="AK711" s="9">
        <f t="shared" si="170"/>
        <v>1.1616679354381607</v>
      </c>
      <c r="AL711" s="9">
        <f t="shared" si="171"/>
        <v>-3382.6227442441159</v>
      </c>
      <c r="AM711" s="9">
        <f t="shared" si="172"/>
        <v>31.811368204832153</v>
      </c>
      <c r="AN711" s="6">
        <f t="shared" si="166"/>
        <v>0.14985684774305857</v>
      </c>
      <c r="AO711" s="6">
        <f t="shared" si="167"/>
        <v>3.4598237166195416</v>
      </c>
      <c r="AY711" s="6">
        <v>449504.91710000002</v>
      </c>
      <c r="AZ711" s="6">
        <v>25.794263999999998</v>
      </c>
      <c r="BA711" s="6">
        <v>20.463601000000001</v>
      </c>
      <c r="BB711" s="6">
        <v>12.417535000000001</v>
      </c>
      <c r="BC711" s="6">
        <v>0.323629</v>
      </c>
      <c r="BD711" s="6">
        <v>21.458124999999999</v>
      </c>
      <c r="BE711" s="6">
        <v>85.761902000000006</v>
      </c>
      <c r="BF711" s="6">
        <v>20.5</v>
      </c>
      <c r="BG711" s="6">
        <v>64.247320000000002</v>
      </c>
    </row>
    <row r="712" spans="1:59" x14ac:dyDescent="0.25">
      <c r="A712" s="9">
        <v>445562.03600000002</v>
      </c>
      <c r="B712" s="9">
        <v>24.006812</v>
      </c>
      <c r="C712" s="9">
        <v>15.349048</v>
      </c>
      <c r="D712" s="9">
        <v>-0.102336</v>
      </c>
      <c r="E712" s="9">
        <v>38.270256000000003</v>
      </c>
      <c r="F712" s="9">
        <v>21.215568999999999</v>
      </c>
      <c r="G712" s="9">
        <v>85.833527000000004</v>
      </c>
      <c r="H712" s="9">
        <v>15.25</v>
      </c>
      <c r="I712" s="9">
        <v>61.795152000000002</v>
      </c>
      <c r="L712" s="6">
        <f t="shared" si="159"/>
        <v>9.6838670551152703E-4</v>
      </c>
      <c r="M712" s="6">
        <f t="shared" si="160"/>
        <v>9532.6962886644451</v>
      </c>
      <c r="N712" s="6" t="s">
        <v>18</v>
      </c>
      <c r="O712" s="6">
        <f t="shared" si="161"/>
        <v>1.9303912595676764</v>
      </c>
      <c r="P712" s="9">
        <f t="shared" si="168"/>
        <v>-8935.7857973982427</v>
      </c>
      <c r="Q712" s="9">
        <f t="shared" si="169"/>
        <v>56.458528614411449</v>
      </c>
      <c r="R712" s="6">
        <f t="shared" si="162"/>
        <v>0.65772270753542394</v>
      </c>
      <c r="S712" s="6">
        <f t="shared" si="163"/>
        <v>4.0335063618129183</v>
      </c>
      <c r="AH712" s="6">
        <f t="shared" si="164"/>
        <v>1.2918399766044413E-3</v>
      </c>
      <c r="AI712" s="6">
        <f t="shared" si="165"/>
        <v>3095.2928576658746</v>
      </c>
      <c r="AJ712" s="6"/>
      <c r="AK712" s="9">
        <f t="shared" si="170"/>
        <v>1.1623616913337624</v>
      </c>
      <c r="AL712" s="9">
        <f t="shared" si="171"/>
        <v>-3385.0534313931262</v>
      </c>
      <c r="AM712" s="9">
        <f t="shared" si="172"/>
        <v>31.834227237521947</v>
      </c>
      <c r="AN712" s="6">
        <f t="shared" si="166"/>
        <v>0.15045387620450068</v>
      </c>
      <c r="AO712" s="6">
        <f t="shared" si="167"/>
        <v>3.4605420391841695</v>
      </c>
      <c r="AY712" s="6">
        <v>449505.18810000003</v>
      </c>
      <c r="AZ712" s="6">
        <v>25.749089999999999</v>
      </c>
      <c r="BA712" s="6">
        <v>20.475822000000001</v>
      </c>
      <c r="BB712" s="6">
        <v>12.426458</v>
      </c>
      <c r="BC712" s="6">
        <v>0.31057200000000001</v>
      </c>
      <c r="BD712" s="6">
        <v>21.595334000000001</v>
      </c>
      <c r="BE712" s="6">
        <v>85.761752999999999</v>
      </c>
      <c r="BF712" s="6">
        <v>20.5</v>
      </c>
      <c r="BG712" s="6">
        <v>64.238319000000004</v>
      </c>
    </row>
    <row r="713" spans="1:59" x14ac:dyDescent="0.25">
      <c r="A713" s="9">
        <v>445564.17</v>
      </c>
      <c r="B713" s="9">
        <v>24.080507000000001</v>
      </c>
      <c r="C713" s="9">
        <v>15.365309</v>
      </c>
      <c r="D713" s="9">
        <v>-9.8648E-2</v>
      </c>
      <c r="E713" s="9">
        <v>38.252541999999998</v>
      </c>
      <c r="F713" s="9">
        <v>21.219035000000002</v>
      </c>
      <c r="G713" s="9">
        <v>85.831480999999997</v>
      </c>
      <c r="H713" s="9">
        <v>15.25</v>
      </c>
      <c r="I713" s="9">
        <v>61.710929999999998</v>
      </c>
      <c r="L713" s="6">
        <f t="shared" si="159"/>
        <v>9.6941262817580717E-4</v>
      </c>
      <c r="M713" s="6">
        <f t="shared" si="160"/>
        <v>9528.2839277422318</v>
      </c>
      <c r="N713" s="6" t="s">
        <v>18</v>
      </c>
      <c r="O713" s="6">
        <f t="shared" si="161"/>
        <v>1.9324363435541121</v>
      </c>
      <c r="P713" s="9">
        <f t="shared" si="168"/>
        <v>-8931.6497260425876</v>
      </c>
      <c r="Q713" s="9">
        <f t="shared" si="169"/>
        <v>56.432395881568581</v>
      </c>
      <c r="R713" s="6">
        <f t="shared" si="162"/>
        <v>0.65878156099078233</v>
      </c>
      <c r="S713" s="6">
        <f t="shared" si="163"/>
        <v>4.0330433886655843</v>
      </c>
      <c r="AH713" s="6">
        <f t="shared" si="164"/>
        <v>1.2936892998401206E-3</v>
      </c>
      <c r="AI713" s="6">
        <f t="shared" si="165"/>
        <v>3088.5931132984419</v>
      </c>
      <c r="AJ713" s="6"/>
      <c r="AK713" s="9">
        <f t="shared" si="170"/>
        <v>1.1640256609607877</v>
      </c>
      <c r="AL713" s="9">
        <f t="shared" si="171"/>
        <v>-3377.726501857439</v>
      </c>
      <c r="AM713" s="9">
        <f t="shared" si="172"/>
        <v>31.76532222774301</v>
      </c>
      <c r="AN713" s="6">
        <f t="shared" si="166"/>
        <v>0.15188439456520619</v>
      </c>
      <c r="AO713" s="6">
        <f t="shared" si="167"/>
        <v>3.458375198779843</v>
      </c>
      <c r="AY713" s="6">
        <v>449507.2684</v>
      </c>
      <c r="AZ713" s="6">
        <v>25.893090999999998</v>
      </c>
      <c r="BA713" s="6">
        <v>20.505134000000002</v>
      </c>
      <c r="BB713" s="6">
        <v>12.399561</v>
      </c>
      <c r="BC713" s="6">
        <v>0.31679299999999999</v>
      </c>
      <c r="BD713" s="6">
        <v>21.500194</v>
      </c>
      <c r="BE713" s="6">
        <v>85.765778999999995</v>
      </c>
      <c r="BF713" s="6">
        <v>20.5</v>
      </c>
      <c r="BG713" s="6">
        <v>64.222802000000001</v>
      </c>
    </row>
    <row r="714" spans="1:59" x14ac:dyDescent="0.25">
      <c r="A714" s="9">
        <v>445565.99200000003</v>
      </c>
      <c r="B714" s="9">
        <v>24.114474000000001</v>
      </c>
      <c r="C714" s="9">
        <v>15.370774000000001</v>
      </c>
      <c r="D714" s="9">
        <v>-9.9756999999999998E-2</v>
      </c>
      <c r="E714" s="9">
        <v>38.268653999999998</v>
      </c>
      <c r="F714" s="9">
        <v>21.233713000000002</v>
      </c>
      <c r="G714" s="9">
        <v>85.827659999999995</v>
      </c>
      <c r="H714" s="9">
        <v>15.25</v>
      </c>
      <c r="I714" s="9">
        <v>61.626921000000003</v>
      </c>
      <c r="L714" s="6">
        <f t="shared" si="159"/>
        <v>9.6975742046166236E-4</v>
      </c>
      <c r="M714" s="6">
        <f t="shared" si="160"/>
        <v>9532.2972482332934</v>
      </c>
      <c r="N714" s="6" t="s">
        <v>18</v>
      </c>
      <c r="O714" s="6">
        <f t="shared" si="161"/>
        <v>1.9331236557726639</v>
      </c>
      <c r="P714" s="9">
        <f t="shared" si="168"/>
        <v>-8935.4117437507448</v>
      </c>
      <c r="Q714" s="9">
        <f t="shared" si="169"/>
        <v>56.456165249953145</v>
      </c>
      <c r="R714" s="6">
        <f t="shared" si="162"/>
        <v>0.65913716909202225</v>
      </c>
      <c r="S714" s="6">
        <f t="shared" si="163"/>
        <v>4.0334645007516556</v>
      </c>
      <c r="AH714" s="6">
        <f t="shared" si="164"/>
        <v>1.2938918219330016E-3</v>
      </c>
      <c r="AI714" s="6">
        <f t="shared" si="165"/>
        <v>3085.0483290439547</v>
      </c>
      <c r="AJ714" s="6"/>
      <c r="AK714" s="9">
        <f t="shared" si="170"/>
        <v>1.1642078847088346</v>
      </c>
      <c r="AL714" s="9">
        <f t="shared" si="171"/>
        <v>-3373.8498786569935</v>
      </c>
      <c r="AM714" s="9">
        <f t="shared" si="172"/>
        <v>31.7288651063479</v>
      </c>
      <c r="AN714" s="6">
        <f t="shared" si="166"/>
        <v>0.15204092847372055</v>
      </c>
      <c r="AO714" s="6">
        <f t="shared" si="167"/>
        <v>3.4572268377429589</v>
      </c>
      <c r="AY714" s="6">
        <v>449507.67930000002</v>
      </c>
      <c r="AZ714" s="6">
        <v>25.810307999999999</v>
      </c>
      <c r="BA714" s="6">
        <v>20.508344000000001</v>
      </c>
      <c r="BB714" s="6">
        <v>12.38533</v>
      </c>
      <c r="BC714" s="6">
        <v>0.31046000000000001</v>
      </c>
      <c r="BD714" s="6">
        <v>21.487372000000001</v>
      </c>
      <c r="BE714" s="6">
        <v>85.763501000000005</v>
      </c>
      <c r="BF714" s="6">
        <v>20.5</v>
      </c>
      <c r="BG714" s="6">
        <v>64.218631000000002</v>
      </c>
    </row>
    <row r="715" spans="1:59" x14ac:dyDescent="0.25">
      <c r="A715" s="9">
        <v>445566.58899999998</v>
      </c>
      <c r="B715" s="9">
        <v>24.151039000000001</v>
      </c>
      <c r="C715" s="9">
        <v>15.365066000000001</v>
      </c>
      <c r="D715" s="9">
        <v>-8.8357000000000005E-2</v>
      </c>
      <c r="E715" s="9">
        <v>38.255113000000001</v>
      </c>
      <c r="F715" s="9">
        <v>21.282457000000001</v>
      </c>
      <c r="G715" s="9">
        <v>85.825278999999995</v>
      </c>
      <c r="H715" s="9">
        <v>15.25</v>
      </c>
      <c r="I715" s="9">
        <v>61.608832999999997</v>
      </c>
      <c r="L715" s="6">
        <f t="shared" si="159"/>
        <v>9.6939729706410312E-4</v>
      </c>
      <c r="M715" s="6">
        <f t="shared" si="160"/>
        <v>9528.924335325557</v>
      </c>
      <c r="N715" s="6" t="s">
        <v>18</v>
      </c>
      <c r="O715" s="6">
        <f t="shared" si="161"/>
        <v>1.9324057823703777</v>
      </c>
      <c r="P715" s="9">
        <f t="shared" si="168"/>
        <v>-8932.2500331135707</v>
      </c>
      <c r="Q715" s="9">
        <f t="shared" si="169"/>
        <v>56.43618877171982</v>
      </c>
      <c r="R715" s="6">
        <f t="shared" si="162"/>
        <v>0.65876574601943849</v>
      </c>
      <c r="S715" s="6">
        <f t="shared" si="163"/>
        <v>4.0331105976265951</v>
      </c>
      <c r="AH715" s="6">
        <f t="shared" si="164"/>
        <v>1.2943687898526841E-3</v>
      </c>
      <c r="AI715" s="6">
        <f t="shared" si="165"/>
        <v>3085.231658480488</v>
      </c>
      <c r="AJ715" s="6"/>
      <c r="AK715" s="9">
        <f t="shared" si="170"/>
        <v>1.1646370471808702</v>
      </c>
      <c r="AL715" s="9">
        <f t="shared" si="171"/>
        <v>-3374.0503701667631</v>
      </c>
      <c r="AM715" s="9">
        <f t="shared" si="172"/>
        <v>31.730750598677801</v>
      </c>
      <c r="AN715" s="6">
        <f t="shared" si="166"/>
        <v>0.15240949099243273</v>
      </c>
      <c r="AO715" s="6">
        <f t="shared" si="167"/>
        <v>3.4572862611198421</v>
      </c>
      <c r="AY715" s="6">
        <v>449509.16399999999</v>
      </c>
      <c r="AZ715" s="6">
        <v>25.777487000000001</v>
      </c>
      <c r="BA715" s="6">
        <v>20.515903999999999</v>
      </c>
      <c r="BB715" s="6">
        <v>12.386066</v>
      </c>
      <c r="BC715" s="6">
        <v>0.29926599999999998</v>
      </c>
      <c r="BD715" s="6">
        <v>21.561412000000001</v>
      </c>
      <c r="BE715" s="6">
        <v>85.767071999999999</v>
      </c>
      <c r="BF715" s="6">
        <v>20.5</v>
      </c>
      <c r="BG715" s="6">
        <v>64.204930000000004</v>
      </c>
    </row>
    <row r="716" spans="1:59" x14ac:dyDescent="0.25">
      <c r="A716" s="9">
        <v>445568.136</v>
      </c>
      <c r="B716" s="9">
        <v>24.117238</v>
      </c>
      <c r="C716" s="9">
        <v>15.354286</v>
      </c>
      <c r="D716" s="9">
        <v>-7.2570999999999997E-2</v>
      </c>
      <c r="E716" s="9">
        <v>38.223112</v>
      </c>
      <c r="F716" s="9">
        <v>21.327393000000001</v>
      </c>
      <c r="G716" s="9">
        <v>85.825344999999999</v>
      </c>
      <c r="H716" s="9">
        <v>15.25</v>
      </c>
      <c r="I716" s="9">
        <v>61.562834000000002</v>
      </c>
      <c r="L716" s="6">
        <f t="shared" si="159"/>
        <v>9.6871717614159286E-4</v>
      </c>
      <c r="M716" s="6">
        <f t="shared" si="160"/>
        <v>9520.9532411699929</v>
      </c>
      <c r="N716" s="6" t="s">
        <v>18</v>
      </c>
      <c r="O716" s="6">
        <f t="shared" si="161"/>
        <v>1.9310500228615053</v>
      </c>
      <c r="P716" s="9">
        <f t="shared" si="168"/>
        <v>-8924.7780663385765</v>
      </c>
      <c r="Q716" s="9">
        <f t="shared" si="169"/>
        <v>56.388979017643713</v>
      </c>
      <c r="R716" s="6">
        <f t="shared" si="162"/>
        <v>0.65806390826957339</v>
      </c>
      <c r="S716" s="6">
        <f t="shared" si="163"/>
        <v>4.0322737319208954</v>
      </c>
      <c r="AH716" s="6">
        <f t="shared" si="164"/>
        <v>1.2948738332649935E-3</v>
      </c>
      <c r="AI716" s="6">
        <f t="shared" si="165"/>
        <v>3070.3685233202582</v>
      </c>
      <c r="AJ716" s="6"/>
      <c r="AK716" s="9">
        <f t="shared" si="170"/>
        <v>1.1650914712005325</v>
      </c>
      <c r="AL716" s="9">
        <f t="shared" si="171"/>
        <v>-3357.7958479005447</v>
      </c>
      <c r="AM716" s="9">
        <f t="shared" si="172"/>
        <v>31.577887382203489</v>
      </c>
      <c r="AN716" s="6">
        <f t="shared" si="166"/>
        <v>0.15279959998739923</v>
      </c>
      <c r="AO716" s="6">
        <f t="shared" si="167"/>
        <v>3.4524571092561245</v>
      </c>
      <c r="AY716" s="6">
        <v>449511.08380000002</v>
      </c>
      <c r="AZ716" s="6">
        <v>25.773243999999998</v>
      </c>
      <c r="BA716" s="6">
        <v>20.523909</v>
      </c>
      <c r="BB716" s="6">
        <v>12.326396000000001</v>
      </c>
      <c r="BC716" s="6">
        <v>0.29747800000000002</v>
      </c>
      <c r="BD716" s="6">
        <v>21.496998000000001</v>
      </c>
      <c r="BE716" s="6">
        <v>85.767537000000004</v>
      </c>
      <c r="BF716" s="6">
        <v>20.5</v>
      </c>
      <c r="BG716" s="6">
        <v>64.177386999999996</v>
      </c>
    </row>
    <row r="717" spans="1:59" x14ac:dyDescent="0.25">
      <c r="A717" s="9">
        <v>445568.69900000002</v>
      </c>
      <c r="B717" s="9">
        <v>24.180025000000001</v>
      </c>
      <c r="C717" s="9">
        <v>15.344571999999999</v>
      </c>
      <c r="D717" s="9">
        <v>-7.3177000000000006E-2</v>
      </c>
      <c r="E717" s="9">
        <v>38.184313000000003</v>
      </c>
      <c r="F717" s="9">
        <v>21.298883</v>
      </c>
      <c r="G717" s="9">
        <v>85.821494999999999</v>
      </c>
      <c r="H717" s="9">
        <v>15.25</v>
      </c>
      <c r="I717" s="9">
        <v>61.554147999999998</v>
      </c>
      <c r="L717" s="6">
        <f t="shared" si="159"/>
        <v>9.681043102193976E-4</v>
      </c>
      <c r="M717" s="6">
        <f t="shared" si="160"/>
        <v>9511.2888406155816</v>
      </c>
      <c r="N717" s="6" t="s">
        <v>18</v>
      </c>
      <c r="O717" s="6">
        <f t="shared" si="161"/>
        <v>1.9298283301092616</v>
      </c>
      <c r="P717" s="9">
        <f t="shared" si="168"/>
        <v>-8915.7188232242042</v>
      </c>
      <c r="Q717" s="9">
        <f t="shared" si="169"/>
        <v>56.331740454836329</v>
      </c>
      <c r="R717" s="6">
        <f t="shared" si="162"/>
        <v>0.65743105083075837</v>
      </c>
      <c r="S717" s="6">
        <f t="shared" si="163"/>
        <v>4.0312581499055407</v>
      </c>
      <c r="AH717" s="6">
        <f t="shared" si="164"/>
        <v>1.294272576085817E-3</v>
      </c>
      <c r="AI717" s="6">
        <f t="shared" si="165"/>
        <v>3064.8566839566656</v>
      </c>
      <c r="AJ717" s="6"/>
      <c r="AK717" s="9">
        <f t="shared" si="170"/>
        <v>1.1645504767086674</v>
      </c>
      <c r="AL717" s="9">
        <f t="shared" si="171"/>
        <v>-3351.7680270742189</v>
      </c>
      <c r="AM717" s="9">
        <f t="shared" si="172"/>
        <v>31.521199645415432</v>
      </c>
      <c r="AN717" s="6">
        <f t="shared" si="166"/>
        <v>0.15233515565330286</v>
      </c>
      <c r="AO717" s="6">
        <f t="shared" si="167"/>
        <v>3.4506603240819014</v>
      </c>
      <c r="AY717" s="6">
        <v>449511.64</v>
      </c>
      <c r="AZ717" s="6">
        <v>25.805149</v>
      </c>
      <c r="BA717" s="6">
        <v>20.514379000000002</v>
      </c>
      <c r="BB717" s="6">
        <v>12.304268</v>
      </c>
      <c r="BC717" s="6">
        <v>0.29341699999999998</v>
      </c>
      <c r="BD717" s="6">
        <v>21.627908999999999</v>
      </c>
      <c r="BE717" s="6">
        <v>85.767853000000002</v>
      </c>
      <c r="BF717" s="6">
        <v>20.5</v>
      </c>
      <c r="BG717" s="6">
        <v>64.183539999999994</v>
      </c>
    </row>
    <row r="718" spans="1:59" x14ac:dyDescent="0.25">
      <c r="A718" s="9">
        <v>445571.29499999998</v>
      </c>
      <c r="B718" s="9">
        <v>24.197013999999999</v>
      </c>
      <c r="C718" s="9">
        <v>15.338906</v>
      </c>
      <c r="D718" s="9">
        <v>-8.9521000000000003E-2</v>
      </c>
      <c r="E718" s="9">
        <v>38.215513000000001</v>
      </c>
      <c r="F718" s="9">
        <v>21.296291</v>
      </c>
      <c r="G718" s="9">
        <v>85.832328000000004</v>
      </c>
      <c r="H718" s="9">
        <v>15.25</v>
      </c>
      <c r="I718" s="9">
        <v>61.471229999999998</v>
      </c>
      <c r="L718" s="6">
        <f t="shared" si="159"/>
        <v>9.6774683664361432E-4</v>
      </c>
      <c r="M718" s="6">
        <f t="shared" si="160"/>
        <v>9519.0604145555699</v>
      </c>
      <c r="N718" s="6" t="s">
        <v>18</v>
      </c>
      <c r="O718" s="6">
        <f t="shared" si="161"/>
        <v>1.92911573888688</v>
      </c>
      <c r="P718" s="9">
        <f t="shared" si="168"/>
        <v>-8923.0037631754494</v>
      </c>
      <c r="Q718" s="9">
        <f t="shared" si="169"/>
        <v>56.377768526683283</v>
      </c>
      <c r="R718" s="6">
        <f t="shared" si="162"/>
        <v>0.65706173154665359</v>
      </c>
      <c r="S718" s="6">
        <f t="shared" si="163"/>
        <v>4.0320749057377965</v>
      </c>
      <c r="AH718" s="6">
        <f t="shared" si="164"/>
        <v>1.2892112272206463E-3</v>
      </c>
      <c r="AI718" s="6">
        <f t="shared" si="165"/>
        <v>3062.1169550539107</v>
      </c>
      <c r="AJ718" s="6"/>
      <c r="AK718" s="9">
        <f t="shared" si="170"/>
        <v>1.1599964157306091</v>
      </c>
      <c r="AL718" s="9">
        <f t="shared" si="171"/>
        <v>-3348.7718231123258</v>
      </c>
      <c r="AM718" s="9">
        <f t="shared" si="172"/>
        <v>31.493022294686405</v>
      </c>
      <c r="AN718" s="6">
        <f t="shared" si="166"/>
        <v>0.1484169152260936</v>
      </c>
      <c r="AO718" s="6">
        <f t="shared" si="167"/>
        <v>3.4497660068392371</v>
      </c>
      <c r="AY718" s="6">
        <v>449513.35210000002</v>
      </c>
      <c r="AZ718" s="6">
        <v>25.72383</v>
      </c>
      <c r="BA718" s="6">
        <v>20.434156000000002</v>
      </c>
      <c r="BB718" s="6">
        <v>12.293269</v>
      </c>
      <c r="BC718" s="6">
        <v>0.28512900000000002</v>
      </c>
      <c r="BD718" s="6">
        <v>21.505278000000001</v>
      </c>
      <c r="BE718" s="6">
        <v>85.766578999999993</v>
      </c>
      <c r="BF718" s="6">
        <v>20.5</v>
      </c>
      <c r="BG718" s="6">
        <v>64.267090999999994</v>
      </c>
    </row>
    <row r="719" spans="1:59" x14ac:dyDescent="0.25">
      <c r="A719" s="9">
        <v>445571.56800000003</v>
      </c>
      <c r="B719" s="9">
        <v>24.172091000000002</v>
      </c>
      <c r="C719" s="9">
        <v>15.326784999999999</v>
      </c>
      <c r="D719" s="9">
        <v>-8.8385000000000005E-2</v>
      </c>
      <c r="E719" s="9">
        <v>38.148960000000002</v>
      </c>
      <c r="F719" s="9">
        <v>21.222367999999999</v>
      </c>
      <c r="G719" s="9">
        <v>85.829761000000005</v>
      </c>
      <c r="H719" s="9">
        <v>15.25</v>
      </c>
      <c r="I719" s="9">
        <v>61.476160999999998</v>
      </c>
      <c r="L719" s="6">
        <f t="shared" si="159"/>
        <v>9.6698211069725563E-4</v>
      </c>
      <c r="M719" s="6">
        <f t="shared" si="160"/>
        <v>9502.4828004392839</v>
      </c>
      <c r="N719" s="6" t="s">
        <v>18</v>
      </c>
      <c r="O719" s="6">
        <f t="shared" si="161"/>
        <v>1.9275913269196221</v>
      </c>
      <c r="P719" s="9">
        <f t="shared" si="168"/>
        <v>-8907.4641923877807</v>
      </c>
      <c r="Q719" s="9">
        <f t="shared" si="169"/>
        <v>56.279585633554099</v>
      </c>
      <c r="R719" s="6">
        <f t="shared" si="162"/>
        <v>0.65627120635475555</v>
      </c>
      <c r="S719" s="6">
        <f t="shared" si="163"/>
        <v>4.0303318696312038</v>
      </c>
      <c r="AH719" s="6">
        <f t="shared" si="164"/>
        <v>1.2918727839216681E-3</v>
      </c>
      <c r="AI719" s="6">
        <f t="shared" si="165"/>
        <v>3059.388933329848</v>
      </c>
      <c r="AJ719" s="6"/>
      <c r="AK719" s="9">
        <f t="shared" si="170"/>
        <v>1.1623912104455956</v>
      </c>
      <c r="AL719" s="9">
        <f t="shared" si="171"/>
        <v>-3345.7884222767366</v>
      </c>
      <c r="AM719" s="9">
        <f t="shared" si="172"/>
        <v>31.464965349038231</v>
      </c>
      <c r="AN719" s="6">
        <f t="shared" si="166"/>
        <v>0.15047927168787625</v>
      </c>
      <c r="AO719" s="6">
        <f t="shared" si="167"/>
        <v>3.4488747157241426</v>
      </c>
      <c r="AY719" s="6">
        <v>449514.18199999997</v>
      </c>
      <c r="AZ719" s="6">
        <v>25.833908999999998</v>
      </c>
      <c r="BA719" s="6">
        <v>20.476341999999999</v>
      </c>
      <c r="BB719" s="6">
        <v>12.282317000000001</v>
      </c>
      <c r="BC719" s="6">
        <v>0.27887000000000001</v>
      </c>
      <c r="BD719" s="6">
        <v>21.488852999999999</v>
      </c>
      <c r="BE719" s="6">
        <v>85.769953999999998</v>
      </c>
      <c r="BF719" s="6">
        <v>20.5</v>
      </c>
      <c r="BG719" s="6">
        <v>64.235298999999998</v>
      </c>
    </row>
    <row r="720" spans="1:59" x14ac:dyDescent="0.25">
      <c r="A720" s="9">
        <v>445573.652</v>
      </c>
      <c r="B720" s="9">
        <v>24.135145000000001</v>
      </c>
      <c r="C720" s="9">
        <v>15.324983</v>
      </c>
      <c r="D720" s="9">
        <v>-5.3776999999999998E-2</v>
      </c>
      <c r="E720" s="9">
        <v>38.180905000000003</v>
      </c>
      <c r="F720" s="9">
        <v>21.344559</v>
      </c>
      <c r="G720" s="9">
        <v>85.834113000000002</v>
      </c>
      <c r="H720" s="9">
        <v>15.25</v>
      </c>
      <c r="I720" s="9">
        <v>61.428508999999998</v>
      </c>
      <c r="L720" s="6">
        <f t="shared" si="159"/>
        <v>9.6686842072486571E-4</v>
      </c>
      <c r="M720" s="6">
        <f t="shared" si="160"/>
        <v>9510.4399456159827</v>
      </c>
      <c r="N720" s="6" t="s">
        <v>18</v>
      </c>
      <c r="O720" s="6">
        <f t="shared" si="161"/>
        <v>1.927364696248473</v>
      </c>
      <c r="P720" s="9">
        <f t="shared" si="168"/>
        <v>-8914.9230836295301</v>
      </c>
      <c r="Q720" s="9">
        <f t="shared" si="169"/>
        <v>56.326712773142276</v>
      </c>
      <c r="R720" s="6">
        <f t="shared" si="162"/>
        <v>0.6561536274926113</v>
      </c>
      <c r="S720" s="6">
        <f t="shared" si="163"/>
        <v>4.0311688946112714</v>
      </c>
      <c r="AH720" s="6">
        <f t="shared" si="164"/>
        <v>1.2899282563750365E-3</v>
      </c>
      <c r="AI720" s="6">
        <f t="shared" si="165"/>
        <v>3066.793848396771</v>
      </c>
      <c r="AJ720" s="6"/>
      <c r="AK720" s="9">
        <f t="shared" si="170"/>
        <v>1.1606415786267315</v>
      </c>
      <c r="AL720" s="9">
        <f t="shared" si="171"/>
        <v>-3353.886535866985</v>
      </c>
      <c r="AM720" s="9">
        <f t="shared" si="172"/>
        <v>31.541122843580684</v>
      </c>
      <c r="AN720" s="6">
        <f t="shared" si="166"/>
        <v>0.1489729372461697</v>
      </c>
      <c r="AO720" s="6">
        <f t="shared" si="167"/>
        <v>3.4512921815220259</v>
      </c>
      <c r="AY720" s="6">
        <v>449515.984</v>
      </c>
      <c r="AZ720" s="6">
        <v>25.862120000000001</v>
      </c>
      <c r="BA720" s="6">
        <v>20.445520999999999</v>
      </c>
      <c r="BB720" s="6">
        <v>12.312044999999999</v>
      </c>
      <c r="BC720" s="6">
        <v>0.28108699999999998</v>
      </c>
      <c r="BD720" s="6">
        <v>21.603242999999999</v>
      </c>
      <c r="BE720" s="6">
        <v>85.763863999999998</v>
      </c>
      <c r="BF720" s="6">
        <v>20.5</v>
      </c>
      <c r="BG720" s="6">
        <v>64.283122000000006</v>
      </c>
    </row>
    <row r="721" spans="1:59" x14ac:dyDescent="0.25">
      <c r="A721" s="9">
        <v>445574.446</v>
      </c>
      <c r="B721" s="9">
        <v>24.191296000000001</v>
      </c>
      <c r="C721" s="9">
        <v>15.336482999999999</v>
      </c>
      <c r="D721" s="9">
        <v>-5.9589000000000003E-2</v>
      </c>
      <c r="E721" s="9">
        <v>38.162446000000003</v>
      </c>
      <c r="F721" s="9">
        <v>21.244821999999999</v>
      </c>
      <c r="G721" s="9">
        <v>85.831788000000003</v>
      </c>
      <c r="H721" s="9">
        <v>15.25</v>
      </c>
      <c r="I721" s="9">
        <v>61.395716999999998</v>
      </c>
      <c r="L721" s="6">
        <f t="shared" si="159"/>
        <v>9.6759396716353621E-4</v>
      </c>
      <c r="M721" s="6">
        <f t="shared" si="160"/>
        <v>9505.8420134570642</v>
      </c>
      <c r="N721" s="6" t="s">
        <v>18</v>
      </c>
      <c r="O721" s="6">
        <f t="shared" si="161"/>
        <v>1.9288110074128544</v>
      </c>
      <c r="P721" s="9">
        <f t="shared" si="168"/>
        <v>-8910.6130609833745</v>
      </c>
      <c r="Q721" s="9">
        <f t="shared" si="169"/>
        <v>56.299480972558207</v>
      </c>
      <c r="R721" s="6">
        <f t="shared" si="162"/>
        <v>0.65690375473957618</v>
      </c>
      <c r="S721" s="6">
        <f t="shared" si="163"/>
        <v>4.0306853161432601</v>
      </c>
      <c r="AH721" s="6">
        <f t="shared" si="164"/>
        <v>1.2898907172332096E-3</v>
      </c>
      <c r="AI721" s="6">
        <f t="shared" si="165"/>
        <v>3064.5134394409824</v>
      </c>
      <c r="AJ721" s="6"/>
      <c r="AK721" s="9">
        <f t="shared" si="170"/>
        <v>1.1606078019506914</v>
      </c>
      <c r="AL721" s="9">
        <f t="shared" si="171"/>
        <v>-3351.3926503072862</v>
      </c>
      <c r="AM721" s="9">
        <f t="shared" si="172"/>
        <v>31.51766947091733</v>
      </c>
      <c r="AN721" s="6">
        <f t="shared" si="166"/>
        <v>0.14894383509426382</v>
      </c>
      <c r="AO721" s="6">
        <f t="shared" si="167"/>
        <v>3.4505483241507071</v>
      </c>
      <c r="AY721" s="6">
        <v>449516.70309999998</v>
      </c>
      <c r="AZ721" s="6">
        <v>25.761997999999998</v>
      </c>
      <c r="BA721" s="6">
        <v>20.444925999999999</v>
      </c>
      <c r="BB721" s="6">
        <v>12.30289</v>
      </c>
      <c r="BC721" s="6">
        <v>0.27667199999999997</v>
      </c>
      <c r="BD721" s="6">
        <v>21.598801000000002</v>
      </c>
      <c r="BE721" s="6">
        <v>85.764077999999998</v>
      </c>
      <c r="BF721" s="6">
        <v>20.5</v>
      </c>
      <c r="BG721" s="6">
        <v>64.296452000000002</v>
      </c>
    </row>
    <row r="722" spans="1:59" x14ac:dyDescent="0.25">
      <c r="A722" s="9">
        <v>445575.02100000001</v>
      </c>
      <c r="B722" s="9">
        <v>24.124065000000002</v>
      </c>
      <c r="C722" s="9">
        <v>15.345259</v>
      </c>
      <c r="D722" s="9">
        <v>-5.7008999999999997E-2</v>
      </c>
      <c r="E722" s="9">
        <v>38.163823999999998</v>
      </c>
      <c r="F722" s="9">
        <v>21.259027</v>
      </c>
      <c r="G722" s="9">
        <v>85.837496999999999</v>
      </c>
      <c r="H722" s="9">
        <v>15.25</v>
      </c>
      <c r="I722" s="9">
        <v>61.369711000000002</v>
      </c>
      <c r="L722" s="6">
        <f t="shared" si="159"/>
        <v>9.6814765373273389E-4</v>
      </c>
      <c r="M722" s="6">
        <f t="shared" si="160"/>
        <v>9506.1852579727456</v>
      </c>
      <c r="N722" s="6" t="s">
        <v>18</v>
      </c>
      <c r="O722" s="6">
        <f t="shared" si="161"/>
        <v>1.92991473148056</v>
      </c>
      <c r="P722" s="9">
        <f t="shared" si="168"/>
        <v>-8910.9348124978878</v>
      </c>
      <c r="Q722" s="9">
        <f t="shared" si="169"/>
        <v>56.301513879064778</v>
      </c>
      <c r="R722" s="6">
        <f t="shared" si="162"/>
        <v>0.65747582136078286</v>
      </c>
      <c r="S722" s="6">
        <f t="shared" si="163"/>
        <v>4.0307214242879432</v>
      </c>
      <c r="AH722" s="6">
        <f t="shared" si="164"/>
        <v>1.2896125490377229E-3</v>
      </c>
      <c r="AI722" s="6">
        <f t="shared" si="165"/>
        <v>3070.1204307675584</v>
      </c>
      <c r="AJ722" s="6"/>
      <c r="AK722" s="9">
        <f t="shared" si="170"/>
        <v>1.1603575139428601</v>
      </c>
      <c r="AL722" s="9">
        <f t="shared" si="171"/>
        <v>-3357.5245305856938</v>
      </c>
      <c r="AM722" s="9">
        <f t="shared" si="172"/>
        <v>31.575335819213571</v>
      </c>
      <c r="AN722" s="6">
        <f t="shared" si="166"/>
        <v>0.14872815930877276</v>
      </c>
      <c r="AO722" s="6">
        <f t="shared" si="167"/>
        <v>3.4523763037845443</v>
      </c>
      <c r="AY722" s="6">
        <v>449518.52399999998</v>
      </c>
      <c r="AZ722" s="6">
        <v>25.726963000000001</v>
      </c>
      <c r="BA722" s="6">
        <v>20.440517</v>
      </c>
      <c r="BB722" s="6">
        <v>12.3254</v>
      </c>
      <c r="BC722" s="6">
        <v>0.26830900000000002</v>
      </c>
      <c r="BD722" s="6">
        <v>21.545494000000001</v>
      </c>
      <c r="BE722" s="6">
        <v>85.774027000000004</v>
      </c>
      <c r="BF722" s="6">
        <v>20.5</v>
      </c>
      <c r="BG722" s="6">
        <v>64.335729999999998</v>
      </c>
    </row>
    <row r="723" spans="1:59" x14ac:dyDescent="0.25">
      <c r="A723" s="9">
        <v>445576.72810000001</v>
      </c>
      <c r="B723" s="9">
        <v>24.172256000000001</v>
      </c>
      <c r="C723" s="9">
        <v>15.360103000000001</v>
      </c>
      <c r="D723" s="9">
        <v>-4.777E-2</v>
      </c>
      <c r="E723" s="9">
        <v>38.204951999999999</v>
      </c>
      <c r="F723" s="9">
        <v>21.369232</v>
      </c>
      <c r="G723" s="9">
        <v>85.830319000000003</v>
      </c>
      <c r="H723" s="9">
        <v>15.25</v>
      </c>
      <c r="I723" s="9">
        <v>61.299881999999997</v>
      </c>
      <c r="L723" s="6">
        <f t="shared" ref="L723:L786" si="173">0.000063090994667*C723</f>
        <v>9.6908417645757083E-4</v>
      </c>
      <c r="M723" s="6">
        <f t="shared" ref="M723:M786" si="174">249.088908333*E723</f>
        <v>9516.4297865946646</v>
      </c>
      <c r="N723" s="6" t="s">
        <v>18</v>
      </c>
      <c r="O723" s="6">
        <f t="shared" ref="O723:O786" si="175">L723/(PI()*($AD$3^2)/4)</f>
        <v>1.9317816047783061</v>
      </c>
      <c r="P723" s="9">
        <f t="shared" si="168"/>
        <v>-8920.5378577002866</v>
      </c>
      <c r="Q723" s="9">
        <f t="shared" si="169"/>
        <v>56.362188319414834</v>
      </c>
      <c r="R723" s="6">
        <f t="shared" ref="R723:R786" si="176">LN(O723)</f>
        <v>0.65844268839569275</v>
      </c>
      <c r="S723" s="6">
        <f t="shared" ref="S723:S786" si="177">LN(Q723)</f>
        <v>4.0317985138035883</v>
      </c>
      <c r="AH723" s="6">
        <f t="shared" si="164"/>
        <v>1.2902582853681398E-3</v>
      </c>
      <c r="AI723" s="6">
        <f t="shared" si="165"/>
        <v>3069.4476416261509</v>
      </c>
      <c r="AJ723" s="6"/>
      <c r="AK723" s="9">
        <f t="shared" si="170"/>
        <v>1.1609385295382684</v>
      </c>
      <c r="AL723" s="9">
        <f t="shared" si="171"/>
        <v>-3356.7887594336735</v>
      </c>
      <c r="AM723" s="9">
        <f t="shared" si="172"/>
        <v>31.568416369780071</v>
      </c>
      <c r="AN723" s="6">
        <f t="shared" si="166"/>
        <v>0.14922875517992265</v>
      </c>
      <c r="AO723" s="6">
        <f t="shared" si="167"/>
        <v>3.4521571388087131</v>
      </c>
      <c r="AY723" s="6">
        <v>449518.81199999998</v>
      </c>
      <c r="AZ723" s="6">
        <v>25.800350999999999</v>
      </c>
      <c r="BA723" s="6">
        <v>20.450752000000001</v>
      </c>
      <c r="BB723" s="6">
        <v>12.322699</v>
      </c>
      <c r="BC723" s="6">
        <v>0.26266499999999998</v>
      </c>
      <c r="BD723" s="6">
        <v>21.490469000000001</v>
      </c>
      <c r="BE723" s="6">
        <v>85.771339999999995</v>
      </c>
      <c r="BF723" s="6">
        <v>20.5</v>
      </c>
      <c r="BG723" s="6">
        <v>64.327566000000004</v>
      </c>
    </row>
    <row r="724" spans="1:59" x14ac:dyDescent="0.25">
      <c r="A724" s="9">
        <v>445578.41700000002</v>
      </c>
      <c r="B724" s="9">
        <v>24.224878</v>
      </c>
      <c r="C724" s="9">
        <v>15.382726</v>
      </c>
      <c r="D724" s="9">
        <v>-3.7590999999999999E-2</v>
      </c>
      <c r="E724" s="9">
        <v>38.199475</v>
      </c>
      <c r="F724" s="9">
        <v>21.290870999999999</v>
      </c>
      <c r="G724" s="9">
        <v>85.834019999999995</v>
      </c>
      <c r="H724" s="9">
        <v>15.25</v>
      </c>
      <c r="I724" s="9">
        <v>61.212164000000001</v>
      </c>
      <c r="L724" s="6">
        <f t="shared" si="173"/>
        <v>9.7051148402992234E-4</v>
      </c>
      <c r="M724" s="6">
        <f t="shared" si="174"/>
        <v>9515.0655266437261</v>
      </c>
      <c r="N724" s="6" t="s">
        <v>18</v>
      </c>
      <c r="O724" s="6">
        <f t="shared" si="175"/>
        <v>1.9346268132541151</v>
      </c>
      <c r="P724" s="9">
        <f t="shared" si="168"/>
        <v>-8919.2590238505127</v>
      </c>
      <c r="Q724" s="9">
        <f t="shared" si="169"/>
        <v>56.354108327443505</v>
      </c>
      <c r="R724" s="6">
        <f t="shared" si="176"/>
        <v>0.65991444651421771</v>
      </c>
      <c r="S724" s="6">
        <f t="shared" si="177"/>
        <v>4.0316551451474929</v>
      </c>
      <c r="AH724" s="6">
        <f t="shared" si="164"/>
        <v>1.29158824353572E-3</v>
      </c>
      <c r="AI724" s="6">
        <f t="shared" si="165"/>
        <v>3076.1032972568082</v>
      </c>
      <c r="AJ724" s="6"/>
      <c r="AK724" s="9">
        <f t="shared" si="170"/>
        <v>1.1621351889179656</v>
      </c>
      <c r="AL724" s="9">
        <f t="shared" si="171"/>
        <v>-3364.0674729405164</v>
      </c>
      <c r="AM724" s="9">
        <f t="shared" si="172"/>
        <v>31.636867939148146</v>
      </c>
      <c r="AN724" s="6">
        <f t="shared" si="166"/>
        <v>0.15025899324428854</v>
      </c>
      <c r="AO724" s="6">
        <f t="shared" si="167"/>
        <v>3.454323147454311</v>
      </c>
      <c r="AY724" s="6">
        <v>449520.82400000002</v>
      </c>
      <c r="AZ724" s="6">
        <v>25.805145</v>
      </c>
      <c r="BA724" s="6">
        <v>20.471831999999999</v>
      </c>
      <c r="BB724" s="6">
        <v>12.349418999999999</v>
      </c>
      <c r="BC724" s="6">
        <v>0.26570100000000002</v>
      </c>
      <c r="BD724" s="6">
        <v>21.583894000000001</v>
      </c>
      <c r="BE724" s="6">
        <v>85.764932999999999</v>
      </c>
      <c r="BF724" s="6">
        <v>20.5</v>
      </c>
      <c r="BG724" s="6">
        <v>64.332195999999996</v>
      </c>
    </row>
    <row r="725" spans="1:59" x14ac:dyDescent="0.25">
      <c r="A725" s="9">
        <v>445578.70500000002</v>
      </c>
      <c r="B725" s="9">
        <v>24.207353999999999</v>
      </c>
      <c r="C725" s="9">
        <v>15.376222</v>
      </c>
      <c r="D725" s="9">
        <v>-3.3139000000000002E-2</v>
      </c>
      <c r="E725" s="9">
        <v>38.161161</v>
      </c>
      <c r="F725" s="9">
        <v>21.310866000000001</v>
      </c>
      <c r="G725" s="9">
        <v>85.833527000000004</v>
      </c>
      <c r="H725" s="9">
        <v>15.25</v>
      </c>
      <c r="I725" s="9">
        <v>61.205992000000002</v>
      </c>
      <c r="L725" s="6">
        <f t="shared" si="173"/>
        <v>9.7010114020060819E-4</v>
      </c>
      <c r="M725" s="6">
        <f t="shared" si="174"/>
        <v>9505.5219342098553</v>
      </c>
      <c r="N725" s="6" t="s">
        <v>18</v>
      </c>
      <c r="O725" s="6">
        <f t="shared" si="175"/>
        <v>1.9338088299660161</v>
      </c>
      <c r="P725" s="9">
        <f t="shared" si="168"/>
        <v>-8910.313024193716</v>
      </c>
      <c r="Q725" s="9">
        <f t="shared" si="169"/>
        <v>56.297585265111948</v>
      </c>
      <c r="R725" s="6">
        <f t="shared" si="176"/>
        <v>0.6594915451785196</v>
      </c>
      <c r="S725" s="6">
        <f t="shared" si="177"/>
        <v>4.030651643730474</v>
      </c>
      <c r="AH725" s="6">
        <f t="shared" si="164"/>
        <v>1.2918907648551484E-3</v>
      </c>
      <c r="AI725" s="6">
        <f t="shared" si="165"/>
        <v>3079.98659333772</v>
      </c>
      <c r="AJ725" s="6"/>
      <c r="AK725" s="9">
        <f t="shared" si="170"/>
        <v>1.162407389189581</v>
      </c>
      <c r="AL725" s="9">
        <f t="shared" si="171"/>
        <v>-3368.3142971759844</v>
      </c>
      <c r="AM725" s="9">
        <f t="shared" si="172"/>
        <v>31.67680656064697</v>
      </c>
      <c r="AN725" s="6">
        <f t="shared" si="166"/>
        <v>0.15049319009266901</v>
      </c>
      <c r="AO725" s="6">
        <f t="shared" si="167"/>
        <v>3.4555847588553794</v>
      </c>
      <c r="AY725" s="6">
        <v>449522.22600000002</v>
      </c>
      <c r="AZ725" s="6">
        <v>25.720879</v>
      </c>
      <c r="BA725" s="6">
        <v>20.476627000000001</v>
      </c>
      <c r="BB725" s="6">
        <v>12.365009000000001</v>
      </c>
      <c r="BC725" s="6">
        <v>0.24757799999999999</v>
      </c>
      <c r="BD725" s="6">
        <v>21.524393</v>
      </c>
      <c r="BE725" s="6">
        <v>85.762338999999997</v>
      </c>
      <c r="BF725" s="6">
        <v>20.5</v>
      </c>
      <c r="BG725" s="6">
        <v>64.336157999999998</v>
      </c>
    </row>
    <row r="726" spans="1:59" x14ac:dyDescent="0.25">
      <c r="A726" s="9">
        <v>445581.57679999998</v>
      </c>
      <c r="B726" s="9">
        <v>24.167455</v>
      </c>
      <c r="C726" s="9">
        <v>15.351470000000001</v>
      </c>
      <c r="D726" s="9">
        <v>-2.9665E-2</v>
      </c>
      <c r="E726" s="9">
        <v>38.123106999999997</v>
      </c>
      <c r="F726" s="9">
        <v>21.226811999999999</v>
      </c>
      <c r="G726" s="9">
        <v>85.823493999999997</v>
      </c>
      <c r="H726" s="9">
        <v>15.25</v>
      </c>
      <c r="I726" s="9">
        <v>61.128869000000002</v>
      </c>
      <c r="L726" s="6">
        <f t="shared" si="173"/>
        <v>9.6853951190061058E-4</v>
      </c>
      <c r="M726" s="6">
        <f t="shared" si="174"/>
        <v>9496.043104892151</v>
      </c>
      <c r="N726" s="6" t="s">
        <v>18</v>
      </c>
      <c r="O726" s="6">
        <f t="shared" si="175"/>
        <v>1.9306958652755142</v>
      </c>
      <c r="P726" s="9">
        <f t="shared" si="168"/>
        <v>-8901.4277323698461</v>
      </c>
      <c r="Q726" s="9">
        <f t="shared" si="169"/>
        <v>56.241445770045779</v>
      </c>
      <c r="R726" s="6">
        <f t="shared" si="176"/>
        <v>0.65788048988978198</v>
      </c>
      <c r="S726" s="6">
        <f t="shared" si="177"/>
        <v>4.0296539543207377</v>
      </c>
      <c r="AH726" s="6">
        <f t="shared" si="164"/>
        <v>1.2893746328968337E-3</v>
      </c>
      <c r="AI726" s="6">
        <f t="shared" si="165"/>
        <v>3084.6400723231973</v>
      </c>
      <c r="AJ726" s="6"/>
      <c r="AK726" s="9">
        <f t="shared" si="170"/>
        <v>1.1601434436145472</v>
      </c>
      <c r="AL726" s="9">
        <f t="shared" si="171"/>
        <v>-3373.4034036780372</v>
      </c>
      <c r="AM726" s="9">
        <f t="shared" si="172"/>
        <v>31.72466629937955</v>
      </c>
      <c r="AN726" s="6">
        <f t="shared" si="166"/>
        <v>0.14854365576162018</v>
      </c>
      <c r="AO726" s="6">
        <f t="shared" si="167"/>
        <v>3.4570944950070555</v>
      </c>
      <c r="AY726" s="6">
        <v>449524.35110000003</v>
      </c>
      <c r="AZ726" s="6">
        <v>25.756651999999999</v>
      </c>
      <c r="BA726" s="6">
        <v>20.436745999999999</v>
      </c>
      <c r="BB726" s="6">
        <v>12.383691000000001</v>
      </c>
      <c r="BC726" s="6">
        <v>0.21693699999999999</v>
      </c>
      <c r="BD726" s="6">
        <v>21.56636</v>
      </c>
      <c r="BE726" s="6">
        <v>85.765687</v>
      </c>
      <c r="BF726" s="6">
        <v>20.5</v>
      </c>
      <c r="BG726" s="6">
        <v>64.404448000000002</v>
      </c>
    </row>
    <row r="727" spans="1:59" x14ac:dyDescent="0.25">
      <c r="A727" s="9">
        <v>445581.99910000002</v>
      </c>
      <c r="B727" s="9">
        <v>24.098389000000001</v>
      </c>
      <c r="C727" s="9">
        <v>15.347455</v>
      </c>
      <c r="D727" s="9">
        <v>-2.5316000000000002E-2</v>
      </c>
      <c r="E727" s="9">
        <v>38.121783999999998</v>
      </c>
      <c r="F727" s="9">
        <v>21.301608999999999</v>
      </c>
      <c r="G727" s="9">
        <v>85.831760000000003</v>
      </c>
      <c r="H727" s="9">
        <v>15.25</v>
      </c>
      <c r="I727" s="9">
        <v>61.118631999999998</v>
      </c>
      <c r="L727" s="6">
        <f t="shared" si="173"/>
        <v>9.6828620155702254E-4</v>
      </c>
      <c r="M727" s="6">
        <f t="shared" si="174"/>
        <v>9495.7135602664257</v>
      </c>
      <c r="N727" s="6" t="s">
        <v>18</v>
      </c>
      <c r="O727" s="6">
        <f t="shared" si="175"/>
        <v>1.9301909140298625</v>
      </c>
      <c r="P727" s="9">
        <f t="shared" si="168"/>
        <v>-8901.1188228969131</v>
      </c>
      <c r="Q727" s="9">
        <f t="shared" si="169"/>
        <v>56.239494002768424</v>
      </c>
      <c r="R727" s="6">
        <f t="shared" si="176"/>
        <v>0.65761891721107135</v>
      </c>
      <c r="S727" s="6">
        <f t="shared" si="177"/>
        <v>4.0296192503561103</v>
      </c>
      <c r="AH727" s="6">
        <f t="shared" si="164"/>
        <v>1.2898167114964653E-3</v>
      </c>
      <c r="AI727" s="6">
        <f t="shared" si="165"/>
        <v>3079.9748861590283</v>
      </c>
      <c r="AJ727" s="6"/>
      <c r="AK727" s="9">
        <f t="shared" si="170"/>
        <v>1.1605412136464988</v>
      </c>
      <c r="AL727" s="9">
        <f t="shared" si="171"/>
        <v>-3368.301494049681</v>
      </c>
      <c r="AM727" s="9">
        <f t="shared" si="172"/>
        <v>31.67668615556612</v>
      </c>
      <c r="AN727" s="6">
        <f t="shared" si="166"/>
        <v>0.14888645979973217</v>
      </c>
      <c r="AO727" s="6">
        <f t="shared" si="167"/>
        <v>3.4555809577995671</v>
      </c>
      <c r="AY727" s="6">
        <v>449524.90210000001</v>
      </c>
      <c r="AZ727" s="6">
        <v>25.798693</v>
      </c>
      <c r="BA727" s="6">
        <v>20.443753000000001</v>
      </c>
      <c r="BB727" s="6">
        <v>12.364962</v>
      </c>
      <c r="BC727" s="6">
        <v>0.208816</v>
      </c>
      <c r="BD727" s="6">
        <v>21.555254000000001</v>
      </c>
      <c r="BE727" s="6">
        <v>85.764971000000003</v>
      </c>
      <c r="BF727" s="6">
        <v>20.5</v>
      </c>
      <c r="BG727" s="6">
        <v>64.408651000000006</v>
      </c>
    </row>
    <row r="728" spans="1:59" x14ac:dyDescent="0.25">
      <c r="A728" s="9">
        <v>445583.43180000002</v>
      </c>
      <c r="B728" s="9">
        <v>24.169861999999998</v>
      </c>
      <c r="C728" s="9">
        <v>15.327095999999999</v>
      </c>
      <c r="D728" s="9">
        <v>-4.5731000000000001E-2</v>
      </c>
      <c r="E728" s="9">
        <v>38.152200999999998</v>
      </c>
      <c r="F728" s="9">
        <v>21.234957999999999</v>
      </c>
      <c r="G728" s="9">
        <v>85.831397999999993</v>
      </c>
      <c r="H728" s="9">
        <v>15.25</v>
      </c>
      <c r="I728" s="9">
        <v>61.092942000000001</v>
      </c>
      <c r="L728" s="6">
        <f t="shared" si="173"/>
        <v>9.6700173199659701E-4</v>
      </c>
      <c r="M728" s="6">
        <f t="shared" si="174"/>
        <v>9503.2900975911907</v>
      </c>
      <c r="N728" s="6" t="s">
        <v>18</v>
      </c>
      <c r="O728" s="6">
        <f t="shared" si="175"/>
        <v>1.9276304402041542</v>
      </c>
      <c r="P728" s="9">
        <f t="shared" si="168"/>
        <v>-8908.2209388743831</v>
      </c>
      <c r="Q728" s="9">
        <f t="shared" si="169"/>
        <v>56.284366947043075</v>
      </c>
      <c r="R728" s="6">
        <f t="shared" si="176"/>
        <v>0.65629149742328341</v>
      </c>
      <c r="S728" s="6">
        <f t="shared" si="177"/>
        <v>4.030416822467032</v>
      </c>
      <c r="AH728" s="6">
        <f t="shared" si="164"/>
        <v>1.2893269991958601E-3</v>
      </c>
      <c r="AI728" s="6">
        <f t="shared" si="165"/>
        <v>3087.4981184574103</v>
      </c>
      <c r="AJ728" s="6"/>
      <c r="AK728" s="9">
        <f t="shared" si="170"/>
        <v>1.1601005841348664</v>
      </c>
      <c r="AL728" s="9">
        <f t="shared" si="171"/>
        <v>-3376.5290009376754</v>
      </c>
      <c r="AM728" s="9">
        <f t="shared" si="172"/>
        <v>31.75406050996823</v>
      </c>
      <c r="AN728" s="6">
        <f t="shared" si="166"/>
        <v>0.14850671182023026</v>
      </c>
      <c r="AO728" s="6">
        <f t="shared" si="167"/>
        <v>3.4580206072392015</v>
      </c>
      <c r="AY728" s="6">
        <v>449526.28200000001</v>
      </c>
      <c r="AZ728" s="6">
        <v>25.756651999999999</v>
      </c>
      <c r="BA728" s="6">
        <v>20.435991000000001</v>
      </c>
      <c r="BB728" s="6">
        <v>12.395165</v>
      </c>
      <c r="BC728" s="6">
        <v>0.203768</v>
      </c>
      <c r="BD728" s="6">
        <v>21.590285999999999</v>
      </c>
      <c r="BE728" s="6">
        <v>85.770317000000006</v>
      </c>
      <c r="BF728" s="6">
        <v>20.5</v>
      </c>
      <c r="BG728" s="6">
        <v>64.441832000000005</v>
      </c>
    </row>
    <row r="729" spans="1:59" x14ac:dyDescent="0.25">
      <c r="A729" s="9">
        <v>445586.65100000001</v>
      </c>
      <c r="B729" s="9">
        <v>24.204566</v>
      </c>
      <c r="C729" s="9">
        <v>15.373967</v>
      </c>
      <c r="D729" s="9">
        <v>-3.8540999999999999E-2</v>
      </c>
      <c r="E729" s="9">
        <v>38.093361000000002</v>
      </c>
      <c r="F729" s="9">
        <v>21.261619</v>
      </c>
      <c r="G729" s="9">
        <v>85.836819000000006</v>
      </c>
      <c r="H729" s="9">
        <v>15.25</v>
      </c>
      <c r="I729" s="9">
        <v>60.934424</v>
      </c>
      <c r="L729" s="6">
        <f t="shared" si="173"/>
        <v>9.6995887000763412E-4</v>
      </c>
      <c r="M729" s="6">
        <f t="shared" si="174"/>
        <v>9488.6337062248786</v>
      </c>
      <c r="N729" s="6" t="s">
        <v>18</v>
      </c>
      <c r="O729" s="6">
        <f t="shared" si="175"/>
        <v>1.9335252272116092</v>
      </c>
      <c r="P729" s="9">
        <f t="shared" si="168"/>
        <v>-8894.4822892996617</v>
      </c>
      <c r="Q729" s="9">
        <f t="shared" si="169"/>
        <v>56.197562724367586</v>
      </c>
      <c r="R729" s="6">
        <f t="shared" si="176"/>
        <v>0.65934487941304787</v>
      </c>
      <c r="S729" s="6">
        <f t="shared" si="177"/>
        <v>4.0288733880654162</v>
      </c>
      <c r="AH729" s="6">
        <f t="shared" si="164"/>
        <v>1.2891688931632246E-3</v>
      </c>
      <c r="AI729" s="6">
        <f t="shared" si="165"/>
        <v>3087.2291024364104</v>
      </c>
      <c r="AJ729" s="6"/>
      <c r="AK729" s="9">
        <f t="shared" si="170"/>
        <v>1.1599583247228398</v>
      </c>
      <c r="AL729" s="9">
        <f t="shared" si="171"/>
        <v>-3376.2348014396439</v>
      </c>
      <c r="AM729" s="9">
        <f t="shared" si="172"/>
        <v>31.751293754918915</v>
      </c>
      <c r="AN729" s="6">
        <f t="shared" si="166"/>
        <v>0.14838407750981533</v>
      </c>
      <c r="AO729" s="6">
        <f t="shared" si="167"/>
        <v>3.4579334726949384</v>
      </c>
      <c r="AY729" s="6">
        <v>449526.85820000002</v>
      </c>
      <c r="AZ729" s="6">
        <v>25.668690999999999</v>
      </c>
      <c r="BA729" s="6">
        <v>20.433485000000001</v>
      </c>
      <c r="BB729" s="6">
        <v>12.394085</v>
      </c>
      <c r="BC729" s="6">
        <v>0.21490699999999999</v>
      </c>
      <c r="BD729" s="6">
        <v>21.631141</v>
      </c>
      <c r="BE729" s="6">
        <v>85.767313999999999</v>
      </c>
      <c r="BF729" s="6">
        <v>20.5</v>
      </c>
      <c r="BG729" s="6">
        <v>64.457255000000004</v>
      </c>
    </row>
    <row r="730" spans="1:59" x14ac:dyDescent="0.25">
      <c r="A730" s="9">
        <v>445587.54300000001</v>
      </c>
      <c r="B730" s="9">
        <v>24.250551000000002</v>
      </c>
      <c r="C730" s="9">
        <v>15.351805000000001</v>
      </c>
      <c r="D730" s="9">
        <v>-2.7737000000000001E-2</v>
      </c>
      <c r="E730" s="9">
        <v>38.120517999999997</v>
      </c>
      <c r="F730" s="9">
        <v>21.378387</v>
      </c>
      <c r="G730" s="9">
        <v>85.826014000000001</v>
      </c>
      <c r="H730" s="9">
        <v>15.25</v>
      </c>
      <c r="I730" s="9">
        <v>60.921956000000002</v>
      </c>
      <c r="L730" s="6">
        <f t="shared" si="173"/>
        <v>9.6856064738382399E-4</v>
      </c>
      <c r="M730" s="6">
        <f t="shared" si="174"/>
        <v>9495.3982137084768</v>
      </c>
      <c r="N730" s="6" t="s">
        <v>18</v>
      </c>
      <c r="O730" s="6">
        <f t="shared" si="175"/>
        <v>1.9307379969485634</v>
      </c>
      <c r="P730" s="9">
        <f t="shared" si="168"/>
        <v>-8900.8232224488911</v>
      </c>
      <c r="Q730" s="9">
        <f t="shared" si="169"/>
        <v>56.237626325237706</v>
      </c>
      <c r="R730" s="6">
        <f t="shared" si="176"/>
        <v>0.65790231166612423</v>
      </c>
      <c r="S730" s="6">
        <f t="shared" si="177"/>
        <v>4.0295860404459454</v>
      </c>
      <c r="AH730" s="6">
        <f t="shared" si="164"/>
        <v>1.2907320987380888E-3</v>
      </c>
      <c r="AI730" s="6">
        <f t="shared" si="165"/>
        <v>3082.8189833143742</v>
      </c>
      <c r="AJ730" s="6"/>
      <c r="AK730" s="9">
        <f t="shared" si="170"/>
        <v>1.1613648536341663</v>
      </c>
      <c r="AL730" s="9">
        <f t="shared" si="171"/>
        <v>-3371.4118365205318</v>
      </c>
      <c r="AM730" s="9">
        <f t="shared" si="172"/>
        <v>31.705936904781865</v>
      </c>
      <c r="AN730" s="6">
        <f t="shared" si="166"/>
        <v>0.14959591142985645</v>
      </c>
      <c r="AO730" s="6">
        <f t="shared" si="167"/>
        <v>3.4565039474102837</v>
      </c>
      <c r="AY730" s="6">
        <v>449528.30430000002</v>
      </c>
      <c r="AZ730" s="6">
        <v>25.803856</v>
      </c>
      <c r="BA730" s="6">
        <v>20.458262000000001</v>
      </c>
      <c r="BB730" s="6">
        <v>12.376379999999999</v>
      </c>
      <c r="BC730" s="6">
        <v>0.217663</v>
      </c>
      <c r="BD730" s="6">
        <v>21.458261</v>
      </c>
      <c r="BE730" s="6">
        <v>85.769694000000001</v>
      </c>
      <c r="BF730" s="6">
        <v>20.5</v>
      </c>
      <c r="BG730" s="6">
        <v>64.458034999999995</v>
      </c>
    </row>
    <row r="731" spans="1:59" x14ac:dyDescent="0.25">
      <c r="A731" s="9">
        <v>445591.05</v>
      </c>
      <c r="B731" s="9">
        <v>24.172435</v>
      </c>
      <c r="C731" s="9">
        <v>15.330071</v>
      </c>
      <c r="D731" s="9">
        <v>-1.2501E-2</v>
      </c>
      <c r="E731" s="9">
        <v>38.091329999999999</v>
      </c>
      <c r="F731" s="9">
        <v>21.328772000000001</v>
      </c>
      <c r="G731" s="9">
        <v>85.822806</v>
      </c>
      <c r="H731" s="9">
        <v>15.25</v>
      </c>
      <c r="I731" s="9">
        <v>60.830424999999998</v>
      </c>
      <c r="L731" s="6">
        <f t="shared" si="173"/>
        <v>9.6718942770573143E-4</v>
      </c>
      <c r="M731" s="6">
        <f t="shared" si="174"/>
        <v>9488.1278066520536</v>
      </c>
      <c r="N731" s="6" t="s">
        <v>18</v>
      </c>
      <c r="O731" s="6">
        <f t="shared" si="175"/>
        <v>1.9280045946140705</v>
      </c>
      <c r="P731" s="9">
        <f t="shared" si="168"/>
        <v>-8894.0080677278347</v>
      </c>
      <c r="Q731" s="9">
        <f t="shared" si="169"/>
        <v>56.194566473921391</v>
      </c>
      <c r="R731" s="6">
        <f t="shared" si="176"/>
        <v>0.65648557928409856</v>
      </c>
      <c r="S731" s="6">
        <f t="shared" si="177"/>
        <v>4.0288200702669492</v>
      </c>
      <c r="AH731" s="6">
        <f t="shared" si="164"/>
        <v>1.2887426504032545E-3</v>
      </c>
      <c r="AI731" s="6">
        <f t="shared" si="165"/>
        <v>3089.0594077348414</v>
      </c>
      <c r="AJ731" s="6"/>
      <c r="AK731" s="9">
        <f t="shared" si="170"/>
        <v>1.1595748033391</v>
      </c>
      <c r="AL731" s="9">
        <f t="shared" si="171"/>
        <v>-3378.2364476540261</v>
      </c>
      <c r="AM731" s="9">
        <f t="shared" si="172"/>
        <v>31.77011793649514</v>
      </c>
      <c r="AN731" s="6">
        <f t="shared" si="166"/>
        <v>0.14805338907722096</v>
      </c>
      <c r="AO731" s="6">
        <f t="shared" si="167"/>
        <v>3.4585261604714228</v>
      </c>
      <c r="AY731" s="6">
        <v>449529.93119999999</v>
      </c>
      <c r="AZ731" s="6">
        <v>25.747800999999999</v>
      </c>
      <c r="BA731" s="6">
        <v>20.426729000000002</v>
      </c>
      <c r="BB731" s="6">
        <v>12.401433000000001</v>
      </c>
      <c r="BC731" s="6">
        <v>0.21604300000000001</v>
      </c>
      <c r="BD731" s="6">
        <v>21.449375</v>
      </c>
      <c r="BE731" s="6">
        <v>85.768559999999994</v>
      </c>
      <c r="BF731" s="6">
        <v>20.5</v>
      </c>
      <c r="BG731" s="6">
        <v>64.514726999999993</v>
      </c>
    </row>
    <row r="732" spans="1:59" x14ac:dyDescent="0.25">
      <c r="A732" s="9">
        <v>445591.717</v>
      </c>
      <c r="B732" s="9">
        <v>24.112971999999999</v>
      </c>
      <c r="C732" s="9">
        <v>15.326375000000001</v>
      </c>
      <c r="D732" s="9">
        <v>-1.197E-2</v>
      </c>
      <c r="E732" s="9">
        <v>38.084755000000001</v>
      </c>
      <c r="F732" s="9">
        <v>21.447385000000001</v>
      </c>
      <c r="G732" s="9">
        <v>85.820797999999996</v>
      </c>
      <c r="H732" s="9">
        <v>15.25</v>
      </c>
      <c r="I732" s="9">
        <v>60.817459999999997</v>
      </c>
      <c r="L732" s="6">
        <f t="shared" si="173"/>
        <v>9.6695624338944222E-4</v>
      </c>
      <c r="M732" s="6">
        <f t="shared" si="174"/>
        <v>9486.4900470797638</v>
      </c>
      <c r="N732" s="6" t="s">
        <v>18</v>
      </c>
      <c r="O732" s="6">
        <f t="shared" si="175"/>
        <v>1.9275397627824573</v>
      </c>
      <c r="P732" s="9">
        <f t="shared" si="168"/>
        <v>-8892.4728600297749</v>
      </c>
      <c r="Q732" s="9">
        <f t="shared" si="169"/>
        <v>56.184866647883126</v>
      </c>
      <c r="R732" s="6">
        <f t="shared" si="176"/>
        <v>0.65624445544228693</v>
      </c>
      <c r="S732" s="6">
        <f t="shared" si="177"/>
        <v>4.0286474439100992</v>
      </c>
      <c r="AH732" s="6">
        <f t="shared" si="164"/>
        <v>1.2865046866404265E-3</v>
      </c>
      <c r="AI732" s="6">
        <f t="shared" si="165"/>
        <v>3076.6438201878914</v>
      </c>
      <c r="AJ732" s="6"/>
      <c r="AK732" s="9">
        <f t="shared" si="170"/>
        <v>1.1575611457718973</v>
      </c>
      <c r="AL732" s="9">
        <f t="shared" si="171"/>
        <v>-3364.6585960060056</v>
      </c>
      <c r="AM732" s="9">
        <f t="shared" si="172"/>
        <v>31.642427067349082</v>
      </c>
      <c r="AN732" s="6">
        <f t="shared" si="166"/>
        <v>0.14631533130388441</v>
      </c>
      <c r="AO732" s="6">
        <f t="shared" si="167"/>
        <v>3.4544988487864661</v>
      </c>
      <c r="AY732" s="6">
        <v>449531.4644</v>
      </c>
      <c r="AZ732" s="6">
        <v>25.716640000000002</v>
      </c>
      <c r="BA732" s="6">
        <v>20.391257</v>
      </c>
      <c r="BB732" s="6">
        <v>12.351589000000001</v>
      </c>
      <c r="BC732" s="6">
        <v>0.20084399999999999</v>
      </c>
      <c r="BD732" s="6">
        <v>21.53725</v>
      </c>
      <c r="BE732" s="6">
        <v>85.775718999999995</v>
      </c>
      <c r="BF732" s="6">
        <v>20.5</v>
      </c>
      <c r="BG732" s="6">
        <v>64.594875999999999</v>
      </c>
    </row>
    <row r="733" spans="1:59" x14ac:dyDescent="0.25">
      <c r="A733" s="9">
        <v>445593.54200000002</v>
      </c>
      <c r="B733" s="9">
        <v>24.137347999999999</v>
      </c>
      <c r="C733" s="9">
        <v>15.373179</v>
      </c>
      <c r="D733" s="9">
        <v>-1.5956000000000001E-2</v>
      </c>
      <c r="E733" s="9">
        <v>38.024870999999997</v>
      </c>
      <c r="F733" s="9">
        <v>21.343111</v>
      </c>
      <c r="G733" s="9">
        <v>85.833397000000005</v>
      </c>
      <c r="H733" s="9">
        <v>15.25</v>
      </c>
      <c r="I733" s="9">
        <v>60.704932999999997</v>
      </c>
      <c r="L733" s="6">
        <f t="shared" si="173"/>
        <v>9.6990915430383645E-4</v>
      </c>
      <c r="M733" s="6">
        <f t="shared" si="174"/>
        <v>9471.5736068931492</v>
      </c>
      <c r="N733" s="6" t="s">
        <v>18</v>
      </c>
      <c r="O733" s="6">
        <f t="shared" si="175"/>
        <v>1.9334261234553018</v>
      </c>
      <c r="P733" s="9">
        <f t="shared" si="168"/>
        <v>-8878.4904451566836</v>
      </c>
      <c r="Q733" s="9">
        <f t="shared" si="169"/>
        <v>56.096522255111218</v>
      </c>
      <c r="R733" s="6">
        <f t="shared" si="176"/>
        <v>0.65929362262321944</v>
      </c>
      <c r="S733" s="6">
        <f t="shared" si="177"/>
        <v>4.0270738187195736</v>
      </c>
      <c r="AH733" s="6">
        <f t="shared" si="164"/>
        <v>1.2861387588713577E-3</v>
      </c>
      <c r="AI733" s="6">
        <f t="shared" si="165"/>
        <v>3076.4814142196583</v>
      </c>
      <c r="AJ733" s="6"/>
      <c r="AK733" s="9">
        <f t="shared" si="170"/>
        <v>1.157231894139912</v>
      </c>
      <c r="AL733" s="9">
        <f t="shared" si="171"/>
        <v>-3364.4809866794162</v>
      </c>
      <c r="AM733" s="9">
        <f t="shared" si="172"/>
        <v>31.640756767078571</v>
      </c>
      <c r="AN733" s="6">
        <f t="shared" si="166"/>
        <v>0.14603085521593293</v>
      </c>
      <c r="AO733" s="6">
        <f t="shared" si="167"/>
        <v>3.4544460606626806</v>
      </c>
      <c r="AY733" s="6">
        <v>449531.74400000001</v>
      </c>
      <c r="AZ733" s="6">
        <v>25.765134</v>
      </c>
      <c r="BA733" s="6">
        <v>20.385456999999999</v>
      </c>
      <c r="BB733" s="6">
        <v>12.350937</v>
      </c>
      <c r="BC733" s="6">
        <v>0.21036199999999999</v>
      </c>
      <c r="BD733" s="6">
        <v>21.542062999999999</v>
      </c>
      <c r="BE733" s="6">
        <v>85.774603999999997</v>
      </c>
      <c r="BF733" s="6">
        <v>20.5</v>
      </c>
      <c r="BG733" s="6">
        <v>64.611031999999994</v>
      </c>
    </row>
    <row r="734" spans="1:59" x14ac:dyDescent="0.25">
      <c r="A734" s="9">
        <v>445594.16100000002</v>
      </c>
      <c r="B734" s="9">
        <v>24.159877999999999</v>
      </c>
      <c r="C734" s="9">
        <v>15.366247</v>
      </c>
      <c r="D734" s="9">
        <v>-1.7985999999999999E-2</v>
      </c>
      <c r="E734" s="9">
        <v>38.025691000000002</v>
      </c>
      <c r="F734" s="9">
        <v>21.354320000000001</v>
      </c>
      <c r="G734" s="9">
        <v>85.830709999999996</v>
      </c>
      <c r="H734" s="9">
        <v>15.25</v>
      </c>
      <c r="I734" s="9">
        <v>60.686391</v>
      </c>
      <c r="L734" s="6">
        <f t="shared" si="173"/>
        <v>9.6947180752880475E-4</v>
      </c>
      <c r="M734" s="6">
        <f t="shared" si="174"/>
        <v>9471.7778597979832</v>
      </c>
      <c r="N734" s="6" t="s">
        <v>18</v>
      </c>
      <c r="O734" s="6">
        <f t="shared" si="175"/>
        <v>1.9325543122386502</v>
      </c>
      <c r="P734" s="9">
        <f t="shared" si="168"/>
        <v>-8878.6819083220689</v>
      </c>
      <c r="Q734" s="9">
        <f t="shared" si="169"/>
        <v>56.09773196725591</v>
      </c>
      <c r="R734" s="6">
        <f t="shared" si="176"/>
        <v>0.65884260573581832</v>
      </c>
      <c r="S734" s="6">
        <f t="shared" si="177"/>
        <v>4.0270953833202405</v>
      </c>
      <c r="AH734" s="6">
        <f t="shared" si="164"/>
        <v>1.2870541461129815E-3</v>
      </c>
      <c r="AI734" s="6">
        <f t="shared" si="165"/>
        <v>3070.2967857146577</v>
      </c>
      <c r="AJ734" s="6"/>
      <c r="AK734" s="9">
        <f t="shared" si="170"/>
        <v>1.1580555341275798</v>
      </c>
      <c r="AL734" s="9">
        <f t="shared" si="171"/>
        <v>-3357.7173947010692</v>
      </c>
      <c r="AM734" s="9">
        <f t="shared" si="172"/>
        <v>31.577149580857004</v>
      </c>
      <c r="AN734" s="6">
        <f t="shared" si="166"/>
        <v>0.1467423349331862</v>
      </c>
      <c r="AO734" s="6">
        <f t="shared" si="167"/>
        <v>3.4524337444896074</v>
      </c>
      <c r="AY734" s="6">
        <v>449534.37400000001</v>
      </c>
      <c r="AZ734" s="6">
        <v>25.790579999999999</v>
      </c>
      <c r="BA734" s="6">
        <v>20.399965999999999</v>
      </c>
      <c r="BB734" s="6">
        <v>12.326108</v>
      </c>
      <c r="BC734" s="6">
        <v>0.22006600000000001</v>
      </c>
      <c r="BD734" s="6">
        <v>21.580933000000002</v>
      </c>
      <c r="BE734" s="6">
        <v>85.768383</v>
      </c>
      <c r="BF734" s="6">
        <v>20.5</v>
      </c>
      <c r="BG734" s="6">
        <v>64.686561999999995</v>
      </c>
    </row>
    <row r="735" spans="1:59" x14ac:dyDescent="0.25">
      <c r="A735" s="9">
        <v>445596.24099999998</v>
      </c>
      <c r="B735" s="9">
        <v>24.073820000000001</v>
      </c>
      <c r="C735" s="9">
        <v>15.338502999999999</v>
      </c>
      <c r="D735" s="9">
        <v>-1.7278999999999999E-2</v>
      </c>
      <c r="E735" s="9">
        <v>38.056313000000003</v>
      </c>
      <c r="F735" s="9">
        <v>21.252126000000001</v>
      </c>
      <c r="G735" s="9">
        <v>85.826106999999993</v>
      </c>
      <c r="H735" s="9">
        <v>15.25</v>
      </c>
      <c r="I735" s="9">
        <v>60.641209000000003</v>
      </c>
      <c r="L735" s="6">
        <f t="shared" si="173"/>
        <v>9.6772141097276347E-4</v>
      </c>
      <c r="M735" s="6">
        <f t="shared" si="174"/>
        <v>9479.4054603489567</v>
      </c>
      <c r="N735" s="6" t="s">
        <v>18</v>
      </c>
      <c r="O735" s="6">
        <f t="shared" si="175"/>
        <v>1.9290650551130326</v>
      </c>
      <c r="P735" s="9">
        <f t="shared" si="168"/>
        <v>-8885.8318900908853</v>
      </c>
      <c r="Q735" s="9">
        <f t="shared" si="169"/>
        <v>56.14290733956674</v>
      </c>
      <c r="R735" s="6">
        <f t="shared" si="176"/>
        <v>0.65703545814135889</v>
      </c>
      <c r="S735" s="6">
        <f t="shared" si="177"/>
        <v>4.0279003569025233</v>
      </c>
      <c r="AH735" s="6">
        <f t="shared" si="164"/>
        <v>1.2869980582187223E-3</v>
      </c>
      <c r="AI735" s="6">
        <f t="shared" si="165"/>
        <v>3065.1050255982732</v>
      </c>
      <c r="AJ735" s="6"/>
      <c r="AK735" s="9">
        <f t="shared" si="170"/>
        <v>1.1580050677998495</v>
      </c>
      <c r="AL735" s="9">
        <f t="shared" si="171"/>
        <v>-3352.0396167960116</v>
      </c>
      <c r="AM735" s="9">
        <f t="shared" si="172"/>
        <v>31.523753770215574</v>
      </c>
      <c r="AN735" s="6">
        <f t="shared" si="166"/>
        <v>0.14669875547961203</v>
      </c>
      <c r="AO735" s="6">
        <f t="shared" si="167"/>
        <v>3.450741349593482</v>
      </c>
      <c r="AY735" s="6">
        <v>449534.63299999997</v>
      </c>
      <c r="AZ735" s="6">
        <v>25.720510000000001</v>
      </c>
      <c r="BA735" s="6">
        <v>20.399076999999998</v>
      </c>
      <c r="BB735" s="6">
        <v>12.305265</v>
      </c>
      <c r="BC735" s="6">
        <v>0.20913300000000001</v>
      </c>
      <c r="BD735" s="6">
        <v>21.585744999999999</v>
      </c>
      <c r="BE735" s="6">
        <v>85.769024999999999</v>
      </c>
      <c r="BF735" s="6">
        <v>20.5</v>
      </c>
      <c r="BG735" s="6">
        <v>64.696292999999997</v>
      </c>
    </row>
    <row r="736" spans="1:59" x14ac:dyDescent="0.25">
      <c r="A736" s="9">
        <v>445596.75699999998</v>
      </c>
      <c r="B736" s="9">
        <v>24.198478000000001</v>
      </c>
      <c r="C736" s="9">
        <v>15.321085999999999</v>
      </c>
      <c r="D736" s="9">
        <v>-1.9317999999999998E-2</v>
      </c>
      <c r="E736" s="9">
        <v>38.041784</v>
      </c>
      <c r="F736" s="9">
        <v>21.319279999999999</v>
      </c>
      <c r="G736" s="9">
        <v>85.828990000000005</v>
      </c>
      <c r="H736" s="9">
        <v>15.25</v>
      </c>
      <c r="I736" s="9">
        <v>60.644506</v>
      </c>
      <c r="L736" s="6">
        <f t="shared" si="173"/>
        <v>9.6662255511864841E-4</v>
      </c>
      <c r="M736" s="6">
        <f t="shared" si="174"/>
        <v>9475.7864475997867</v>
      </c>
      <c r="N736" s="6" t="s">
        <v>18</v>
      </c>
      <c r="O736" s="6">
        <f t="shared" si="175"/>
        <v>1.9268745854130298</v>
      </c>
      <c r="P736" s="9">
        <f t="shared" si="168"/>
        <v>-8882.4394896885897</v>
      </c>
      <c r="Q736" s="9">
        <f t="shared" si="169"/>
        <v>56.121473305724933</v>
      </c>
      <c r="R736" s="6">
        <f t="shared" si="176"/>
        <v>0.65589930449797162</v>
      </c>
      <c r="S736" s="6">
        <f t="shared" si="177"/>
        <v>4.0275185076645181</v>
      </c>
      <c r="AH736" s="6">
        <f t="shared" si="164"/>
        <v>1.2896369021616642E-3</v>
      </c>
      <c r="AI736" s="6">
        <f t="shared" si="165"/>
        <v>3050.7475409219592</v>
      </c>
      <c r="AJ736" s="6"/>
      <c r="AK736" s="9">
        <f t="shared" si="170"/>
        <v>1.1603794262066438</v>
      </c>
      <c r="AL736" s="9">
        <f t="shared" si="171"/>
        <v>-3336.3380806233149</v>
      </c>
      <c r="AM736" s="9">
        <f t="shared" si="172"/>
        <v>31.376091028509872</v>
      </c>
      <c r="AN736" s="6">
        <f t="shared" si="166"/>
        <v>0.14874704319294355</v>
      </c>
      <c r="AO736" s="6">
        <f t="shared" si="167"/>
        <v>3.4460461706644003</v>
      </c>
      <c r="AY736" s="6">
        <v>449536.70600000001</v>
      </c>
      <c r="AZ736" s="6">
        <v>25.615027999999999</v>
      </c>
      <c r="BA736" s="6">
        <v>20.440902999999999</v>
      </c>
      <c r="BB736" s="6">
        <v>12.247624999999999</v>
      </c>
      <c r="BC736" s="6">
        <v>0.19389600000000001</v>
      </c>
      <c r="BD736" s="6">
        <v>21.471858999999998</v>
      </c>
      <c r="BE736" s="6">
        <v>85.766672</v>
      </c>
      <c r="BF736" s="6">
        <v>20.5</v>
      </c>
      <c r="BG736" s="6">
        <v>64.705861999999996</v>
      </c>
    </row>
    <row r="737" spans="1:59" x14ac:dyDescent="0.25">
      <c r="A737" s="9">
        <v>445598.55660000001</v>
      </c>
      <c r="B737" s="9">
        <v>24.210474999999999</v>
      </c>
      <c r="C737" s="9">
        <v>15.241683999999999</v>
      </c>
      <c r="D737" s="9">
        <v>-4.9270000000000001E-2</v>
      </c>
      <c r="E737" s="9">
        <v>38.0242</v>
      </c>
      <c r="F737" s="9">
        <v>21.325574</v>
      </c>
      <c r="G737" s="9">
        <v>85.829016999999993</v>
      </c>
      <c r="H737" s="9">
        <v>15.25</v>
      </c>
      <c r="I737" s="9">
        <v>60.697166000000003</v>
      </c>
      <c r="L737" s="6">
        <f t="shared" si="173"/>
        <v>9.6161300396009923E-4</v>
      </c>
      <c r="M737" s="6">
        <f t="shared" si="174"/>
        <v>9471.4064682356584</v>
      </c>
      <c r="N737" s="6" t="s">
        <v>18</v>
      </c>
      <c r="O737" s="6">
        <f t="shared" si="175"/>
        <v>1.9168884985370103</v>
      </c>
      <c r="P737" s="9">
        <f t="shared" si="168"/>
        <v>-8878.333772249398</v>
      </c>
      <c r="Q737" s="9">
        <f t="shared" si="169"/>
        <v>56.095532356514759</v>
      </c>
      <c r="R737" s="6">
        <f t="shared" si="176"/>
        <v>0.65070329781111713</v>
      </c>
      <c r="S737" s="6">
        <f t="shared" si="177"/>
        <v>4.0270561722186713</v>
      </c>
      <c r="AH737" s="6">
        <f t="shared" si="164"/>
        <v>1.2888859931431376E-3</v>
      </c>
      <c r="AI737" s="6">
        <f t="shared" si="165"/>
        <v>3055.0600171919286</v>
      </c>
      <c r="AJ737" s="6"/>
      <c r="AK737" s="9">
        <f t="shared" si="170"/>
        <v>1.1597037791508014</v>
      </c>
      <c r="AL737" s="9">
        <f t="shared" si="171"/>
        <v>-3341.0542620209194</v>
      </c>
      <c r="AM737" s="9">
        <f t="shared" si="172"/>
        <v>31.420443649036436</v>
      </c>
      <c r="AN737" s="6">
        <f t="shared" si="166"/>
        <v>0.14816460970660808</v>
      </c>
      <c r="AO737" s="6">
        <f t="shared" si="167"/>
        <v>3.4474587526843914</v>
      </c>
      <c r="AY737" s="6">
        <v>449537.136</v>
      </c>
      <c r="AZ737" s="6">
        <v>25.824507000000001</v>
      </c>
      <c r="BA737" s="6">
        <v>20.429001</v>
      </c>
      <c r="BB737" s="6">
        <v>12.264938000000001</v>
      </c>
      <c r="BC737" s="6">
        <v>0.203768</v>
      </c>
      <c r="BD737" s="6">
        <v>21.556871000000001</v>
      </c>
      <c r="BE737" s="6">
        <v>85.771339999999995</v>
      </c>
      <c r="BF737" s="6">
        <v>20.5</v>
      </c>
      <c r="BG737" s="6">
        <v>64.727251999999993</v>
      </c>
    </row>
    <row r="738" spans="1:59" x14ac:dyDescent="0.25">
      <c r="A738" s="9">
        <v>445600.24099999998</v>
      </c>
      <c r="B738" s="9">
        <v>24.227094000000001</v>
      </c>
      <c r="C738" s="9">
        <v>15.231232</v>
      </c>
      <c r="D738" s="9">
        <v>-5.5612000000000002E-2</v>
      </c>
      <c r="E738" s="9">
        <v>37.966141999999998</v>
      </c>
      <c r="F738" s="9">
        <v>21.310628999999999</v>
      </c>
      <c r="G738" s="9">
        <v>85.828153</v>
      </c>
      <c r="H738" s="9">
        <v>15.25</v>
      </c>
      <c r="I738" s="9">
        <v>60.711433999999997</v>
      </c>
      <c r="L738" s="6">
        <f t="shared" si="173"/>
        <v>9.6095357688383981E-4</v>
      </c>
      <c r="M738" s="6">
        <f t="shared" si="174"/>
        <v>9456.9448643956603</v>
      </c>
      <c r="N738" s="6" t="s">
        <v>18</v>
      </c>
      <c r="O738" s="6">
        <f t="shared" si="175"/>
        <v>1.9155739903378699</v>
      </c>
      <c r="P738" s="9">
        <f t="shared" si="168"/>
        <v>-8864.7777131567873</v>
      </c>
      <c r="Q738" s="9">
        <f t="shared" si="169"/>
        <v>56.009881786152874</v>
      </c>
      <c r="R738" s="6">
        <f t="shared" si="176"/>
        <v>0.65001731157928611</v>
      </c>
      <c r="S738" s="6">
        <f t="shared" si="177"/>
        <v>4.0255281356348478</v>
      </c>
      <c r="AH738" s="6">
        <f t="shared" si="164"/>
        <v>1.2904391041588551E-3</v>
      </c>
      <c r="AI738" s="6">
        <f t="shared" si="165"/>
        <v>3054.7145308760705</v>
      </c>
      <c r="AJ738" s="6"/>
      <c r="AK738" s="9">
        <f t="shared" si="170"/>
        <v>1.1611012252584869</v>
      </c>
      <c r="AL738" s="9">
        <f t="shared" si="171"/>
        <v>-3340.6764335915032</v>
      </c>
      <c r="AM738" s="9">
        <f t="shared" si="172"/>
        <v>31.416890418246254</v>
      </c>
      <c r="AN738" s="6">
        <f t="shared" si="166"/>
        <v>0.14936888690690853</v>
      </c>
      <c r="AO738" s="6">
        <f t="shared" si="167"/>
        <v>3.4473456597008423</v>
      </c>
      <c r="AY738" s="6">
        <v>449538.68199999997</v>
      </c>
      <c r="AZ738" s="6">
        <v>25.737843999999999</v>
      </c>
      <c r="BA738" s="6">
        <v>20.453617999999999</v>
      </c>
      <c r="BB738" s="6">
        <v>12.263551</v>
      </c>
      <c r="BC738" s="6">
        <v>0.20799599999999999</v>
      </c>
      <c r="BD738" s="6">
        <v>21.555154999999999</v>
      </c>
      <c r="BE738" s="6">
        <v>85.770447000000004</v>
      </c>
      <c r="BF738" s="6">
        <v>20.5</v>
      </c>
      <c r="BG738" s="6">
        <v>64.738569999999996</v>
      </c>
    </row>
    <row r="739" spans="1:59" x14ac:dyDescent="0.25">
      <c r="A739" s="9">
        <v>445600.51299999998</v>
      </c>
      <c r="B739" s="9">
        <v>24.16948</v>
      </c>
      <c r="C739" s="9">
        <v>15.210561999999999</v>
      </c>
      <c r="D739" s="9">
        <v>-6.0585E-2</v>
      </c>
      <c r="E739" s="9">
        <v>37.967837000000003</v>
      </c>
      <c r="F739" s="9">
        <v>21.310628999999999</v>
      </c>
      <c r="G739" s="9">
        <v>85.828153</v>
      </c>
      <c r="H739" s="9">
        <v>15.25</v>
      </c>
      <c r="I739" s="9">
        <v>60.734699999999997</v>
      </c>
      <c r="L739" s="6">
        <f t="shared" si="173"/>
        <v>9.596494860240729E-4</v>
      </c>
      <c r="M739" s="6">
        <f t="shared" si="174"/>
        <v>9457.3670700952862</v>
      </c>
      <c r="N739" s="6" t="s">
        <v>18</v>
      </c>
      <c r="O739" s="6">
        <f t="shared" si="175"/>
        <v>1.9129744032276292</v>
      </c>
      <c r="P739" s="9">
        <f t="shared" si="168"/>
        <v>-8865.1734815291402</v>
      </c>
      <c r="Q739" s="9">
        <f t="shared" si="169"/>
        <v>56.012382349671491</v>
      </c>
      <c r="R739" s="6">
        <f t="shared" si="176"/>
        <v>0.6486593099334842</v>
      </c>
      <c r="S739" s="6">
        <f t="shared" si="177"/>
        <v>4.0255727796801777</v>
      </c>
      <c r="AH739" s="6">
        <f t="shared" si="164"/>
        <v>1.2907490071246595E-3</v>
      </c>
      <c r="AI739" s="6">
        <f t="shared" si="165"/>
        <v>3058.6837626303568</v>
      </c>
      <c r="AJ739" s="6"/>
      <c r="AK739" s="9">
        <f t="shared" si="170"/>
        <v>1.1613800673302648</v>
      </c>
      <c r="AL739" s="9">
        <f t="shared" si="171"/>
        <v>-3345.0172382221749</v>
      </c>
      <c r="AM739" s="9">
        <f t="shared" si="172"/>
        <v>31.457712864274711</v>
      </c>
      <c r="AN739" s="6">
        <f t="shared" si="166"/>
        <v>0.14960901118606418</v>
      </c>
      <c r="AO739" s="6">
        <f t="shared" si="167"/>
        <v>3.4486441951868234</v>
      </c>
      <c r="AY739" s="6">
        <v>449540.06910000002</v>
      </c>
      <c r="AZ739" s="6">
        <v>25.695063000000001</v>
      </c>
      <c r="BA739" s="6">
        <v>20.45853</v>
      </c>
      <c r="BB739" s="6">
        <v>12.279486</v>
      </c>
      <c r="BC739" s="6">
        <v>0.216248</v>
      </c>
      <c r="BD739" s="6">
        <v>21.537386000000001</v>
      </c>
      <c r="BE739" s="6">
        <v>85.766784000000001</v>
      </c>
      <c r="BF739" s="6">
        <v>20.5</v>
      </c>
      <c r="BG739" s="6">
        <v>64.750330000000005</v>
      </c>
    </row>
    <row r="740" spans="1:59" x14ac:dyDescent="0.25">
      <c r="A740" s="9">
        <v>445602.30200000003</v>
      </c>
      <c r="B740" s="9">
        <v>24.159699</v>
      </c>
      <c r="C740" s="9">
        <v>15.166465000000001</v>
      </c>
      <c r="D740" s="9">
        <v>-8.0868999999999996E-2</v>
      </c>
      <c r="E740" s="9">
        <v>37.947533999999997</v>
      </c>
      <c r="F740" s="9">
        <v>21.255592</v>
      </c>
      <c r="G740" s="9">
        <v>85.832020999999997</v>
      </c>
      <c r="H740" s="9">
        <v>15.25</v>
      </c>
      <c r="I740" s="9">
        <v>60.819412</v>
      </c>
      <c r="L740" s="6">
        <f t="shared" si="173"/>
        <v>9.5686736243224223E-4</v>
      </c>
      <c r="M740" s="6">
        <f t="shared" si="174"/>
        <v>9452.3098179894005</v>
      </c>
      <c r="N740" s="6" t="s">
        <v>18</v>
      </c>
      <c r="O740" s="6">
        <f t="shared" si="175"/>
        <v>1.9074284916262612</v>
      </c>
      <c r="P740" s="9">
        <f t="shared" si="168"/>
        <v>-8860.4329002525319</v>
      </c>
      <c r="Q740" s="9">
        <f t="shared" si="169"/>
        <v>55.982430172020564</v>
      </c>
      <c r="R740" s="6">
        <f t="shared" si="176"/>
        <v>0.64575599546657958</v>
      </c>
      <c r="S740" s="6">
        <f t="shared" si="177"/>
        <v>4.0250378945780803</v>
      </c>
      <c r="AH740" s="6">
        <f t="shared" si="164"/>
        <v>1.2912868578541957E-3</v>
      </c>
      <c r="AI740" s="6">
        <f t="shared" si="165"/>
        <v>3062.2816028223187</v>
      </c>
      <c r="AJ740" s="6"/>
      <c r="AK740" s="9">
        <f t="shared" si="170"/>
        <v>1.1618640104617601</v>
      </c>
      <c r="AL740" s="9">
        <f t="shared" si="171"/>
        <v>-3348.9518841013983</v>
      </c>
      <c r="AM740" s="9">
        <f t="shared" si="172"/>
        <v>31.494715651248988</v>
      </c>
      <c r="AN740" s="6">
        <f t="shared" si="166"/>
        <v>0.1500256209974232</v>
      </c>
      <c r="AO740" s="6">
        <f t="shared" si="167"/>
        <v>3.4498197746555839</v>
      </c>
      <c r="AY740" s="6">
        <v>449540.55599999998</v>
      </c>
      <c r="AZ740" s="6">
        <v>25.721430999999999</v>
      </c>
      <c r="BA740" s="6">
        <v>20.467054999999998</v>
      </c>
      <c r="BB740" s="6">
        <v>12.29393</v>
      </c>
      <c r="BC740" s="6">
        <v>0.207289</v>
      </c>
      <c r="BD740" s="6">
        <v>21.501847000000001</v>
      </c>
      <c r="BE740" s="6">
        <v>85.765910000000005</v>
      </c>
      <c r="BF740" s="6">
        <v>20.5</v>
      </c>
      <c r="BG740" s="6">
        <v>64.748234999999994</v>
      </c>
    </row>
    <row r="741" spans="1:59" x14ac:dyDescent="0.25">
      <c r="A741" s="9">
        <v>445604.02220000001</v>
      </c>
      <c r="B741" s="9">
        <v>24.244081999999999</v>
      </c>
      <c r="C741" s="9">
        <v>15.136189</v>
      </c>
      <c r="D741" s="9">
        <v>-0.13039700000000001</v>
      </c>
      <c r="E741" s="9">
        <v>37.928925999999997</v>
      </c>
      <c r="F741" s="9">
        <v>21.387910999999999</v>
      </c>
      <c r="G741" s="9">
        <v>85.828348000000005</v>
      </c>
      <c r="H741" s="9">
        <v>15.25</v>
      </c>
      <c r="I741" s="9">
        <v>60.904383000000003</v>
      </c>
      <c r="L741" s="6">
        <f t="shared" si="173"/>
        <v>9.5495721947770412E-4</v>
      </c>
      <c r="M741" s="6">
        <f t="shared" si="174"/>
        <v>9447.6747715831407</v>
      </c>
      <c r="N741" s="6" t="s">
        <v>18</v>
      </c>
      <c r="O741" s="6">
        <f t="shared" si="175"/>
        <v>1.9036207945121033</v>
      </c>
      <c r="P741" s="9">
        <f t="shared" si="168"/>
        <v>-8856.0880873482765</v>
      </c>
      <c r="Q741" s="9">
        <f t="shared" si="169"/>
        <v>55.954978557888246</v>
      </c>
      <c r="R741" s="6">
        <f t="shared" si="176"/>
        <v>0.64375775398751578</v>
      </c>
      <c r="S741" s="6">
        <f t="shared" si="177"/>
        <v>4.0245474130671335</v>
      </c>
      <c r="AH741" s="6">
        <f t="shared" si="164"/>
        <v>1.2903269914613321E-3</v>
      </c>
      <c r="AI741" s="6">
        <f t="shared" si="165"/>
        <v>3072.7904147759796</v>
      </c>
      <c r="AJ741" s="6"/>
      <c r="AK741" s="9">
        <f t="shared" si="170"/>
        <v>1.1610003493705496</v>
      </c>
      <c r="AL741" s="9">
        <f t="shared" si="171"/>
        <v>-3360.4444606036523</v>
      </c>
      <c r="AM741" s="9">
        <f t="shared" si="172"/>
        <v>31.602795863077958</v>
      </c>
      <c r="AN741" s="6">
        <f t="shared" si="166"/>
        <v>0.14928200363780186</v>
      </c>
      <c r="AO741" s="6">
        <f t="shared" si="167"/>
        <v>3.4532455933587181</v>
      </c>
      <c r="AY741" s="6">
        <v>449542.18599999999</v>
      </c>
      <c r="AZ741" s="6">
        <v>25.744482000000001</v>
      </c>
      <c r="BA741" s="6">
        <v>20.451841000000002</v>
      </c>
      <c r="BB741" s="6">
        <v>12.336119</v>
      </c>
      <c r="BC741" s="6">
        <v>0.225747</v>
      </c>
      <c r="BD741" s="6">
        <v>21.500501</v>
      </c>
      <c r="BE741" s="6">
        <v>85.767937000000003</v>
      </c>
      <c r="BF741" s="6">
        <v>20.5</v>
      </c>
      <c r="BG741" s="6">
        <v>64.784870999999995</v>
      </c>
    </row>
    <row r="742" spans="1:59" x14ac:dyDescent="0.25">
      <c r="A742" s="9">
        <v>445604.49200000003</v>
      </c>
      <c r="B742" s="9">
        <v>24.219529000000001</v>
      </c>
      <c r="C742" s="9">
        <v>15.123858999999999</v>
      </c>
      <c r="D742" s="9">
        <v>-0.13847200000000001</v>
      </c>
      <c r="E742" s="9">
        <v>37.947105999999998</v>
      </c>
      <c r="F742" s="9">
        <v>21.232399000000001</v>
      </c>
      <c r="G742" s="9">
        <v>85.836883999999998</v>
      </c>
      <c r="H742" s="9">
        <v>15.25</v>
      </c>
      <c r="I742" s="9">
        <v>60.936100000000003</v>
      </c>
      <c r="L742" s="6">
        <f t="shared" si="173"/>
        <v>9.5417930751345999E-4</v>
      </c>
      <c r="M742" s="6">
        <f t="shared" si="174"/>
        <v>9452.2032079366345</v>
      </c>
      <c r="N742" s="6" t="s">
        <v>18</v>
      </c>
      <c r="O742" s="6">
        <f t="shared" si="175"/>
        <v>1.9020700974115099</v>
      </c>
      <c r="P742" s="9">
        <f t="shared" si="168"/>
        <v>-8860.3329658198672</v>
      </c>
      <c r="Q742" s="9">
        <f t="shared" si="169"/>
        <v>55.98179876129138</v>
      </c>
      <c r="R742" s="6">
        <f t="shared" si="176"/>
        <v>0.64294281802426922</v>
      </c>
      <c r="S742" s="6">
        <f t="shared" si="177"/>
        <v>4.0250266157842152</v>
      </c>
      <c r="AH742" s="6">
        <f t="shared" si="164"/>
        <v>1.2897315386536648E-3</v>
      </c>
      <c r="AI742" s="6">
        <f t="shared" si="165"/>
        <v>3088.75776106685</v>
      </c>
      <c r="AJ742" s="6"/>
      <c r="AK742" s="9">
        <f t="shared" si="170"/>
        <v>1.160464577490778</v>
      </c>
      <c r="AL742" s="9">
        <f t="shared" si="171"/>
        <v>-3377.9065628465114</v>
      </c>
      <c r="AM742" s="9">
        <f t="shared" si="172"/>
        <v>31.767015584305593</v>
      </c>
      <c r="AN742" s="6">
        <f t="shared" si="166"/>
        <v>0.14882042277729887</v>
      </c>
      <c r="AO742" s="6">
        <f t="shared" si="167"/>
        <v>3.4584285056979036</v>
      </c>
      <c r="AY742" s="6">
        <v>449543.97100000002</v>
      </c>
      <c r="AZ742" s="6">
        <v>25.704279</v>
      </c>
      <c r="BA742" s="6">
        <v>20.442402999999999</v>
      </c>
      <c r="BB742" s="6">
        <v>12.400221999999999</v>
      </c>
      <c r="BC742" s="6">
        <v>0.24873200000000001</v>
      </c>
      <c r="BD742" s="6">
        <v>21.507165000000001</v>
      </c>
      <c r="BE742" s="6">
        <v>85.770577000000003</v>
      </c>
      <c r="BF742" s="6">
        <v>20.5</v>
      </c>
      <c r="BG742" s="6">
        <v>64.825961000000007</v>
      </c>
    </row>
    <row r="743" spans="1:59" x14ac:dyDescent="0.25">
      <c r="A743" s="9">
        <v>445606.01510000002</v>
      </c>
      <c r="B743" s="9">
        <v>24.224329999999998</v>
      </c>
      <c r="C743" s="9">
        <v>15.127060999999999</v>
      </c>
      <c r="D743" s="9">
        <v>-0.119231</v>
      </c>
      <c r="E743" s="9">
        <v>37.900222999999997</v>
      </c>
      <c r="F743" s="9">
        <v>21.206343</v>
      </c>
      <c r="G743" s="9">
        <v>85.828636000000003</v>
      </c>
      <c r="H743" s="9">
        <v>15.25</v>
      </c>
      <c r="I743" s="9">
        <v>60.999859000000001</v>
      </c>
      <c r="L743" s="6">
        <f t="shared" si="173"/>
        <v>9.5438132487838366E-4</v>
      </c>
      <c r="M743" s="6">
        <f t="shared" si="174"/>
        <v>9440.5251726472579</v>
      </c>
      <c r="N743" s="6" t="s">
        <v>18</v>
      </c>
      <c r="O743" s="6">
        <f t="shared" si="175"/>
        <v>1.9024728007461489</v>
      </c>
      <c r="P743" s="9">
        <f t="shared" si="168"/>
        <v>-8849.386176084794</v>
      </c>
      <c r="Q743" s="9">
        <f t="shared" si="169"/>
        <v>55.912634207047752</v>
      </c>
      <c r="R743" s="6">
        <f t="shared" si="176"/>
        <v>0.64315451406603963</v>
      </c>
      <c r="S743" s="6">
        <f t="shared" si="177"/>
        <v>4.0237903690609862</v>
      </c>
      <c r="AH743" s="6">
        <f t="shared" si="164"/>
        <v>1.2884486463681062E-3</v>
      </c>
      <c r="AI743" s="6">
        <f t="shared" si="165"/>
        <v>3093.3811002944185</v>
      </c>
      <c r="AJ743" s="6"/>
      <c r="AK743" s="9">
        <f t="shared" si="170"/>
        <v>1.1593102666830566</v>
      </c>
      <c r="AL743" s="9">
        <f t="shared" si="171"/>
        <v>-3382.9627081085068</v>
      </c>
      <c r="AM743" s="9">
        <f t="shared" si="172"/>
        <v>31.81456534400024</v>
      </c>
      <c r="AN743" s="6">
        <f t="shared" si="166"/>
        <v>0.1478252305879445</v>
      </c>
      <c r="AO743" s="6">
        <f t="shared" si="167"/>
        <v>3.4599242146080962</v>
      </c>
      <c r="AY743" s="6">
        <v>449545.201</v>
      </c>
      <c r="AZ743" s="6">
        <v>25.612628999999998</v>
      </c>
      <c r="BA743" s="6">
        <v>20.422069</v>
      </c>
      <c r="BB743" s="6">
        <v>12.418782999999999</v>
      </c>
      <c r="BC743" s="6">
        <v>0.24165400000000001</v>
      </c>
      <c r="BD743" s="6">
        <v>21.540482999999998</v>
      </c>
      <c r="BE743" s="6">
        <v>85.768113</v>
      </c>
      <c r="BF743" s="6">
        <v>20.5</v>
      </c>
      <c r="BG743" s="6">
        <v>64.878834999999995</v>
      </c>
    </row>
    <row r="744" spans="1:59" x14ac:dyDescent="0.25">
      <c r="A744" s="9">
        <v>445607.38799999998</v>
      </c>
      <c r="B744" s="9">
        <v>24.263476000000001</v>
      </c>
      <c r="C744" s="9">
        <v>15.110908999999999</v>
      </c>
      <c r="D744" s="9">
        <v>-0.108222</v>
      </c>
      <c r="E744" s="9">
        <v>37.92792</v>
      </c>
      <c r="F744" s="9">
        <v>21.371991000000001</v>
      </c>
      <c r="G744" s="9">
        <v>85.827641</v>
      </c>
      <c r="H744" s="9">
        <v>15.25</v>
      </c>
      <c r="I744" s="9">
        <v>61.076138</v>
      </c>
      <c r="L744" s="6">
        <f t="shared" si="173"/>
        <v>9.5336227913252235E-4</v>
      </c>
      <c r="M744" s="6">
        <f t="shared" si="174"/>
        <v>9447.4241881413582</v>
      </c>
      <c r="N744" s="6" t="s">
        <v>18</v>
      </c>
      <c r="O744" s="6">
        <f t="shared" si="175"/>
        <v>1.9004414252742281</v>
      </c>
      <c r="P744" s="9">
        <f t="shared" si="168"/>
        <v>-8855.8531947331812</v>
      </c>
      <c r="Q744" s="9">
        <f t="shared" si="169"/>
        <v>55.953494447622923</v>
      </c>
      <c r="R744" s="6">
        <f t="shared" si="176"/>
        <v>0.64208618827986974</v>
      </c>
      <c r="S744" s="6">
        <f t="shared" si="177"/>
        <v>4.0245208894228455</v>
      </c>
      <c r="AH744" s="6">
        <f t="shared" si="164"/>
        <v>1.2884216434223886E-3</v>
      </c>
      <c r="AI744" s="6">
        <f t="shared" si="165"/>
        <v>3087.7509436993678</v>
      </c>
      <c r="AJ744" s="6"/>
      <c r="AK744" s="9">
        <f t="shared" si="170"/>
        <v>1.1592859701833169</v>
      </c>
      <c r="AL744" s="9">
        <f t="shared" si="171"/>
        <v>-3376.8054939844355</v>
      </c>
      <c r="AM744" s="9">
        <f t="shared" si="172"/>
        <v>31.756660747352527</v>
      </c>
      <c r="AN744" s="6">
        <f t="shared" si="166"/>
        <v>0.14780427264852042</v>
      </c>
      <c r="AO744" s="6">
        <f t="shared" si="167"/>
        <v>3.4581024906546083</v>
      </c>
      <c r="AY744" s="6">
        <v>449546.27309999999</v>
      </c>
      <c r="AZ744" s="6">
        <v>25.631440000000001</v>
      </c>
      <c r="BA744" s="6">
        <v>20.421641000000001</v>
      </c>
      <c r="BB744" s="6">
        <v>12.396179999999999</v>
      </c>
      <c r="BC744" s="6">
        <v>0.22314000000000001</v>
      </c>
      <c r="BD744" s="6">
        <v>21.417202</v>
      </c>
      <c r="BE744" s="6">
        <v>85.764747</v>
      </c>
      <c r="BF744" s="6">
        <v>20.5</v>
      </c>
      <c r="BG744" s="6">
        <v>64.901634000000001</v>
      </c>
    </row>
    <row r="745" spans="1:59" x14ac:dyDescent="0.25">
      <c r="A745" s="9">
        <v>445609.12099999998</v>
      </c>
      <c r="B745" s="9">
        <v>24.174102999999999</v>
      </c>
      <c r="C745" s="9">
        <v>15.101354000000001</v>
      </c>
      <c r="D745" s="9">
        <v>-7.0335999999999996E-2</v>
      </c>
      <c r="E745" s="9">
        <v>37.955488000000003</v>
      </c>
      <c r="F745" s="9">
        <v>21.330387999999999</v>
      </c>
      <c r="G745" s="9">
        <v>85.832522999999995</v>
      </c>
      <c r="H745" s="9">
        <v>15.25</v>
      </c>
      <c r="I745" s="9">
        <v>61.171936000000002</v>
      </c>
      <c r="L745" s="6">
        <f t="shared" si="173"/>
        <v>9.5275944467847922E-4</v>
      </c>
      <c r="M745" s="6">
        <f t="shared" si="174"/>
        <v>9454.2910711662826</v>
      </c>
      <c r="N745" s="6" t="s">
        <v>18</v>
      </c>
      <c r="O745" s="6">
        <f t="shared" si="175"/>
        <v>1.8992397293459093</v>
      </c>
      <c r="P745" s="9">
        <f t="shared" si="168"/>
        <v>-8862.2900929567713</v>
      </c>
      <c r="Q745" s="9">
        <f t="shared" si="169"/>
        <v>55.99416437982412</v>
      </c>
      <c r="R745" s="6">
        <f t="shared" si="176"/>
        <v>0.64145366364452083</v>
      </c>
      <c r="S745" s="6">
        <f t="shared" si="177"/>
        <v>4.0252474778020293</v>
      </c>
      <c r="AH745" s="6">
        <f t="shared" si="164"/>
        <v>1.2891213225532457E-3</v>
      </c>
      <c r="AI745" s="6">
        <f t="shared" si="165"/>
        <v>3087.2059371679356</v>
      </c>
      <c r="AJ745" s="6"/>
      <c r="AK745" s="9">
        <f t="shared" si="170"/>
        <v>1.1599155220106816</v>
      </c>
      <c r="AL745" s="9">
        <f t="shared" si="171"/>
        <v>-3376.2094675939802</v>
      </c>
      <c r="AM745" s="9">
        <f t="shared" si="172"/>
        <v>31.75105550656745</v>
      </c>
      <c r="AN745" s="6">
        <f t="shared" si="166"/>
        <v>0.1483471766134814</v>
      </c>
      <c r="AO745" s="6">
        <f t="shared" si="167"/>
        <v>3.4579259690874582</v>
      </c>
      <c r="AY745" s="6">
        <v>449547.04810000001</v>
      </c>
      <c r="AZ745" s="6">
        <v>25.564679000000002</v>
      </c>
      <c r="BA745" s="6">
        <v>20.432731</v>
      </c>
      <c r="BB745" s="6">
        <v>12.393992000000001</v>
      </c>
      <c r="BC745" s="6">
        <v>0.22952900000000001</v>
      </c>
      <c r="BD745" s="6">
        <v>21.625623999999998</v>
      </c>
      <c r="BE745" s="6">
        <v>85.769248000000005</v>
      </c>
      <c r="BF745" s="6">
        <v>20.5</v>
      </c>
      <c r="BG745" s="6">
        <v>64.911557000000002</v>
      </c>
    </row>
    <row r="746" spans="1:59" x14ac:dyDescent="0.25">
      <c r="A746" s="9">
        <v>445610.18310000002</v>
      </c>
      <c r="B746" s="9">
        <v>24.115379000000001</v>
      </c>
      <c r="C746" s="9">
        <v>15.150589</v>
      </c>
      <c r="D746" s="9">
        <v>-8.9149000000000006E-2</v>
      </c>
      <c r="E746" s="9">
        <v>38.003171000000002</v>
      </c>
      <c r="F746" s="9">
        <v>21.337187</v>
      </c>
      <c r="G746" s="9">
        <v>85.831044000000006</v>
      </c>
      <c r="H746" s="9">
        <v>15.25</v>
      </c>
      <c r="I746" s="9">
        <v>61.168821999999999</v>
      </c>
      <c r="L746" s="6">
        <f t="shared" si="173"/>
        <v>9.5586572980090891E-4</v>
      </c>
      <c r="M746" s="6">
        <f t="shared" si="174"/>
        <v>9466.168377582324</v>
      </c>
      <c r="N746" s="6" t="s">
        <v>18</v>
      </c>
      <c r="O746" s="6">
        <f t="shared" si="175"/>
        <v>1.9054318276222855</v>
      </c>
      <c r="P746" s="9">
        <f t="shared" si="168"/>
        <v>-8873.4236760239255</v>
      </c>
      <c r="Q746" s="9">
        <f t="shared" si="169"/>
        <v>56.064509141038165</v>
      </c>
      <c r="R746" s="6">
        <f t="shared" si="176"/>
        <v>0.64470866405692462</v>
      </c>
      <c r="S746" s="6">
        <f t="shared" si="177"/>
        <v>4.026502976698171</v>
      </c>
      <c r="AH746" s="6">
        <f t="shared" si="164"/>
        <v>1.2918790930211347E-3</v>
      </c>
      <c r="AI746" s="6">
        <f t="shared" si="165"/>
        <v>3095.8425968865658</v>
      </c>
      <c r="AJ746" s="6"/>
      <c r="AK746" s="9">
        <f t="shared" si="170"/>
        <v>1.1623968871978709</v>
      </c>
      <c r="AL746" s="9">
        <f t="shared" si="171"/>
        <v>-3385.6546335154922</v>
      </c>
      <c r="AM746" s="9">
        <f t="shared" si="172"/>
        <v>31.83988115270142</v>
      </c>
      <c r="AN746" s="6">
        <f t="shared" si="166"/>
        <v>0.15048415536074186</v>
      </c>
      <c r="AO746" s="6">
        <f t="shared" si="167"/>
        <v>3.4607196283279289</v>
      </c>
      <c r="AY746" s="6">
        <v>449548.35</v>
      </c>
      <c r="AZ746" s="6">
        <v>25.630151000000001</v>
      </c>
      <c r="BA746" s="6">
        <v>20.476441999999999</v>
      </c>
      <c r="BB746" s="6">
        <v>12.428665000000001</v>
      </c>
      <c r="BC746" s="6">
        <v>0.24260399999999999</v>
      </c>
      <c r="BD746" s="6">
        <v>21.545431000000001</v>
      </c>
      <c r="BE746" s="6">
        <v>85.764347999999998</v>
      </c>
      <c r="BF746" s="6">
        <v>20.5</v>
      </c>
      <c r="BG746" s="6">
        <v>64.888364999999993</v>
      </c>
    </row>
    <row r="747" spans="1:59" x14ac:dyDescent="0.25">
      <c r="A747" s="9">
        <v>445610.70600000001</v>
      </c>
      <c r="B747" s="9">
        <v>24.169301999999998</v>
      </c>
      <c r="C747" s="9">
        <v>15.176824999999999</v>
      </c>
      <c r="D747" s="9">
        <v>-8.6419999999999997E-2</v>
      </c>
      <c r="E747" s="9">
        <v>37.963273000000001</v>
      </c>
      <c r="F747" s="9">
        <v>21.266701000000001</v>
      </c>
      <c r="G747" s="9">
        <v>85.830095999999998</v>
      </c>
      <c r="H747" s="9">
        <v>15.25</v>
      </c>
      <c r="I747" s="9">
        <v>61.157594000000003</v>
      </c>
      <c r="L747" s="6">
        <f t="shared" si="173"/>
        <v>9.5752098513699228E-4</v>
      </c>
      <c r="M747" s="6">
        <f t="shared" si="174"/>
        <v>9456.2302283176541</v>
      </c>
      <c r="N747" s="6" t="s">
        <v>18</v>
      </c>
      <c r="O747" s="6">
        <f t="shared" si="175"/>
        <v>1.9087314293360866</v>
      </c>
      <c r="P747" s="9">
        <f t="shared" si="168"/>
        <v>-8864.1078255696048</v>
      </c>
      <c r="Q747" s="9">
        <f t="shared" si="169"/>
        <v>56.005649268905159</v>
      </c>
      <c r="R747" s="6">
        <f t="shared" si="176"/>
        <v>0.64643884827539244</v>
      </c>
      <c r="S747" s="6">
        <f t="shared" si="177"/>
        <v>4.0254525654490019</v>
      </c>
      <c r="AH747" s="6">
        <f t="shared" si="164"/>
        <v>1.2933814788771401E-3</v>
      </c>
      <c r="AI747" s="6">
        <f t="shared" si="165"/>
        <v>3101.6884644762326</v>
      </c>
      <c r="AJ747" s="6"/>
      <c r="AK747" s="9">
        <f t="shared" si="170"/>
        <v>1.1637486922172608</v>
      </c>
      <c r="AL747" s="9">
        <f t="shared" si="171"/>
        <v>-3392.047752051873</v>
      </c>
      <c r="AM747" s="9">
        <f t="shared" si="172"/>
        <v>31.900004277009032</v>
      </c>
      <c r="AN747" s="6">
        <f t="shared" si="166"/>
        <v>0.15164642584245966</v>
      </c>
      <c r="AO747" s="6">
        <f t="shared" si="167"/>
        <v>3.4626061438663083</v>
      </c>
      <c r="AY747" s="6">
        <v>449550.01500000001</v>
      </c>
      <c r="AZ747" s="6">
        <v>25.620189</v>
      </c>
      <c r="BA747" s="6">
        <v>20.500254999999999</v>
      </c>
      <c r="BB747" s="6">
        <v>12.452133999999999</v>
      </c>
      <c r="BC747" s="6">
        <v>0.246032</v>
      </c>
      <c r="BD747" s="6">
        <v>21.466812000000001</v>
      </c>
      <c r="BE747" s="6">
        <v>85.76961</v>
      </c>
      <c r="BF747" s="6">
        <v>20.5</v>
      </c>
      <c r="BG747" s="6">
        <v>64.872603999999995</v>
      </c>
    </row>
    <row r="748" spans="1:59" x14ac:dyDescent="0.25">
      <c r="A748" s="9">
        <v>445611.24209999997</v>
      </c>
      <c r="B748" s="9">
        <v>24.305015000000001</v>
      </c>
      <c r="C748" s="9">
        <v>15.190989999999999</v>
      </c>
      <c r="D748" s="9">
        <v>-0.101405</v>
      </c>
      <c r="E748" s="9">
        <v>37.966532999999998</v>
      </c>
      <c r="F748" s="9">
        <v>21.341999999999999</v>
      </c>
      <c r="G748" s="9">
        <v>85.834782000000004</v>
      </c>
      <c r="H748" s="9">
        <v>15.25</v>
      </c>
      <c r="I748" s="9">
        <v>61.154688999999998</v>
      </c>
      <c r="L748" s="6">
        <f t="shared" si="173"/>
        <v>9.5841466907645037E-4</v>
      </c>
      <c r="M748" s="6">
        <f t="shared" si="174"/>
        <v>9457.0422581588191</v>
      </c>
      <c r="N748" s="6" t="s">
        <v>18</v>
      </c>
      <c r="O748" s="6">
        <f t="shared" si="175"/>
        <v>1.9105129073920402</v>
      </c>
      <c r="P748" s="9">
        <f t="shared" si="168"/>
        <v>-8864.8690083978436</v>
      </c>
      <c r="Q748" s="9">
        <f t="shared" si="169"/>
        <v>56.010458612309677</v>
      </c>
      <c r="R748" s="6">
        <f t="shared" si="176"/>
        <v>0.64737174391028163</v>
      </c>
      <c r="S748" s="6">
        <f t="shared" si="177"/>
        <v>4.0255384342315983</v>
      </c>
      <c r="AH748" s="6">
        <f t="shared" si="164"/>
        <v>1.2920303852263465E-3</v>
      </c>
      <c r="AI748" s="6">
        <f t="shared" si="165"/>
        <v>3101.5215749076497</v>
      </c>
      <c r="AJ748" s="6"/>
      <c r="AK748" s="9">
        <f t="shared" si="170"/>
        <v>1.1625330157174403</v>
      </c>
      <c r="AL748" s="9">
        <f t="shared" si="171"/>
        <v>-3391.865239400317</v>
      </c>
      <c r="AM748" s="9">
        <f t="shared" si="172"/>
        <v>31.898287864154373</v>
      </c>
      <c r="AN748" s="6">
        <f t="shared" si="166"/>
        <v>0.15060125869323737</v>
      </c>
      <c r="AO748" s="6">
        <f t="shared" si="167"/>
        <v>3.462552336380325</v>
      </c>
      <c r="AY748" s="6">
        <v>449550.37300000002</v>
      </c>
      <c r="AZ748" s="6">
        <v>25.707229999999999</v>
      </c>
      <c r="BA748" s="6">
        <v>20.478840000000002</v>
      </c>
      <c r="BB748" s="6">
        <v>12.451464</v>
      </c>
      <c r="BC748" s="6">
        <v>0.24390800000000001</v>
      </c>
      <c r="BD748" s="6">
        <v>21.500501</v>
      </c>
      <c r="BE748" s="6">
        <v>85.769880000000001</v>
      </c>
      <c r="BF748" s="6">
        <v>20.5</v>
      </c>
      <c r="BG748" s="6">
        <v>64.895156</v>
      </c>
    </row>
    <row r="749" spans="1:59" x14ac:dyDescent="0.25">
      <c r="A749" s="9">
        <v>445613.80099999998</v>
      </c>
      <c r="B749" s="9">
        <v>24.311114</v>
      </c>
      <c r="C749" s="9">
        <v>15.177076</v>
      </c>
      <c r="D749" s="9">
        <v>-0.12384100000000001</v>
      </c>
      <c r="E749" s="9">
        <v>38.002836000000002</v>
      </c>
      <c r="F749" s="9">
        <v>21.332878000000001</v>
      </c>
      <c r="G749" s="9">
        <v>85.821700000000007</v>
      </c>
      <c r="H749" s="9">
        <v>15.25</v>
      </c>
      <c r="I749" s="9">
        <v>61.223095000000001</v>
      </c>
      <c r="L749" s="6">
        <f t="shared" si="173"/>
        <v>9.5753682097665367E-4</v>
      </c>
      <c r="M749" s="6">
        <f t="shared" si="174"/>
        <v>9466.0849327980322</v>
      </c>
      <c r="N749" s="6" t="s">
        <v>18</v>
      </c>
      <c r="O749" s="6">
        <f t="shared" si="175"/>
        <v>1.9087629966493265</v>
      </c>
      <c r="P749" s="9">
        <f t="shared" si="168"/>
        <v>-8873.3454563161158</v>
      </c>
      <c r="Q749" s="9">
        <f t="shared" si="169"/>
        <v>56.0640149293693</v>
      </c>
      <c r="R749" s="6">
        <f t="shared" si="176"/>
        <v>0.64645538651210899</v>
      </c>
      <c r="S749" s="6">
        <f t="shared" si="177"/>
        <v>4.0264941616054379</v>
      </c>
      <c r="AH749" s="6">
        <f t="shared" si="164"/>
        <v>1.2959547712766231E-3</v>
      </c>
      <c r="AI749" s="6">
        <f t="shared" si="165"/>
        <v>3095.4134166975077</v>
      </c>
      <c r="AJ749" s="6"/>
      <c r="AK749" s="9">
        <f t="shared" si="170"/>
        <v>1.1660640691679118</v>
      </c>
      <c r="AL749" s="9">
        <f t="shared" si="171"/>
        <v>-3385.1852763533548</v>
      </c>
      <c r="AM749" s="9">
        <f t="shared" si="172"/>
        <v>31.835467153673672</v>
      </c>
      <c r="AN749" s="6">
        <f t="shared" si="166"/>
        <v>0.1536340342471218</v>
      </c>
      <c r="AO749" s="6">
        <f t="shared" si="167"/>
        <v>3.4605809875775533</v>
      </c>
      <c r="AY749" s="6">
        <v>449552.266</v>
      </c>
      <c r="AZ749" s="6">
        <v>25.538672999999999</v>
      </c>
      <c r="BA749" s="6">
        <v>20.541042000000001</v>
      </c>
      <c r="BB749" s="6">
        <v>12.426942</v>
      </c>
      <c r="BC749" s="6">
        <v>0.24131900000000001</v>
      </c>
      <c r="BD749" s="6">
        <v>21.506795</v>
      </c>
      <c r="BE749" s="6">
        <v>85.767407000000006</v>
      </c>
      <c r="BF749" s="6">
        <v>20.5</v>
      </c>
      <c r="BG749" s="6">
        <v>64.825230000000005</v>
      </c>
    </row>
    <row r="750" spans="1:59" x14ac:dyDescent="0.25">
      <c r="A750" s="9">
        <v>445614.82900000003</v>
      </c>
      <c r="B750" s="9">
        <v>24.158781999999999</v>
      </c>
      <c r="C750" s="9">
        <v>15.214468</v>
      </c>
      <c r="D750" s="9">
        <v>-0.12778900000000001</v>
      </c>
      <c r="E750" s="9">
        <v>38.011012999999998</v>
      </c>
      <c r="F750" s="9">
        <v>21.377174</v>
      </c>
      <c r="G750" s="9">
        <v>85.827055000000001</v>
      </c>
      <c r="H750" s="9">
        <v>15.25</v>
      </c>
      <c r="I750" s="9">
        <v>61.204790000000003</v>
      </c>
      <c r="L750" s="6">
        <f t="shared" si="173"/>
        <v>9.5989591944924222E-4</v>
      </c>
      <c r="M750" s="6">
        <f t="shared" si="174"/>
        <v>9468.1217328014718</v>
      </c>
      <c r="N750" s="6" t="s">
        <v>18</v>
      </c>
      <c r="O750" s="6">
        <f t="shared" si="175"/>
        <v>1.9134656459587662</v>
      </c>
      <c r="P750" s="9">
        <f t="shared" si="168"/>
        <v>-8875.2547176616717</v>
      </c>
      <c r="Q750" s="9">
        <f t="shared" si="169"/>
        <v>56.076078119865855</v>
      </c>
      <c r="R750" s="6">
        <f t="shared" si="176"/>
        <v>0.64891607221253278</v>
      </c>
      <c r="S750" s="6">
        <f t="shared" si="177"/>
        <v>4.0267093066122781</v>
      </c>
      <c r="AH750" s="6">
        <f t="shared" si="164"/>
        <v>1.2958389362104144E-3</v>
      </c>
      <c r="AI750" s="6">
        <f t="shared" si="165"/>
        <v>3103.6998574110216</v>
      </c>
      <c r="AJ750" s="6"/>
      <c r="AK750" s="9">
        <f t="shared" si="170"/>
        <v>1.1659598439961316</v>
      </c>
      <c r="AL750" s="9">
        <f t="shared" si="171"/>
        <v>-3394.2474381135407</v>
      </c>
      <c r="AM750" s="9">
        <f t="shared" si="172"/>
        <v>31.920690894623078</v>
      </c>
      <c r="AN750" s="6">
        <f t="shared" si="166"/>
        <v>0.15354464822388142</v>
      </c>
      <c r="AO750" s="6">
        <f t="shared" si="167"/>
        <v>3.4632544169157597</v>
      </c>
      <c r="AY750" s="6">
        <v>449552.72499999998</v>
      </c>
      <c r="AZ750" s="6">
        <v>25.720324000000002</v>
      </c>
      <c r="BA750" s="6">
        <v>20.539206</v>
      </c>
      <c r="BB750" s="6">
        <v>12.460209000000001</v>
      </c>
      <c r="BC750" s="6">
        <v>0.241561</v>
      </c>
      <c r="BD750" s="6">
        <v>21.466442000000001</v>
      </c>
      <c r="BE750" s="6">
        <v>85.769554999999997</v>
      </c>
      <c r="BF750" s="6">
        <v>20.5</v>
      </c>
      <c r="BG750" s="6">
        <v>64.820903999999999</v>
      </c>
    </row>
    <row r="751" spans="1:59" x14ac:dyDescent="0.25">
      <c r="A751" s="9">
        <v>445615.41100000002</v>
      </c>
      <c r="B751" s="9">
        <v>24.211583000000001</v>
      </c>
      <c r="C751" s="9">
        <v>15.222313</v>
      </c>
      <c r="D751" s="9">
        <v>-0.12740799999999999</v>
      </c>
      <c r="E751" s="9">
        <v>37.990057999999998</v>
      </c>
      <c r="F751" s="9">
        <v>21.341764000000001</v>
      </c>
      <c r="G751" s="9">
        <v>85.822768999999994</v>
      </c>
      <c r="H751" s="9">
        <v>15.25</v>
      </c>
      <c r="I751" s="9">
        <v>61.203088999999999</v>
      </c>
      <c r="L751" s="6">
        <f t="shared" si="173"/>
        <v>9.6039086830240479E-4</v>
      </c>
      <c r="M751" s="6">
        <f t="shared" si="174"/>
        <v>9462.9020747273535</v>
      </c>
      <c r="N751" s="6" t="s">
        <v>18</v>
      </c>
      <c r="O751" s="6">
        <f t="shared" si="175"/>
        <v>1.9144522817052507</v>
      </c>
      <c r="P751" s="9">
        <f t="shared" si="168"/>
        <v>-8870.3618998194161</v>
      </c>
      <c r="Q751" s="9">
        <f t="shared" si="169"/>
        <v>56.045164073534025</v>
      </c>
      <c r="R751" s="6">
        <f t="shared" si="176"/>
        <v>0.64943156694725668</v>
      </c>
      <c r="S751" s="6">
        <f t="shared" si="177"/>
        <v>4.0261578670008289</v>
      </c>
      <c r="AH751" s="6">
        <f t="shared" ref="AH751:AH814" si="178">0.000063090994667*BA751</f>
        <v>1.2969103474818494E-3</v>
      </c>
      <c r="AI751" s="6">
        <f t="shared" ref="AI751:AI814" si="179">249.088908333*BB751</f>
        <v>3115.8185309792389</v>
      </c>
      <c r="AJ751" s="6"/>
      <c r="AK751" s="9">
        <f t="shared" si="170"/>
        <v>1.1669238700675748</v>
      </c>
      <c r="AL751" s="9">
        <f t="shared" si="171"/>
        <v>-3407.5005806859567</v>
      </c>
      <c r="AM751" s="9">
        <f t="shared" si="172"/>
        <v>32.045328085973978</v>
      </c>
      <c r="AN751" s="6">
        <f t="shared" ref="AN751:AN814" si="180">LN(AK751)</f>
        <v>0.15437111558743205</v>
      </c>
      <c r="AO751" s="6">
        <f t="shared" ref="AO751:AO814" si="181">LN(AM751)</f>
        <v>3.4671514031928719</v>
      </c>
      <c r="AY751" s="6">
        <v>449554.37599999999</v>
      </c>
      <c r="AZ751" s="6">
        <v>25.677174000000001</v>
      </c>
      <c r="BA751" s="6">
        <v>20.556187999999999</v>
      </c>
      <c r="BB751" s="6">
        <v>12.508861</v>
      </c>
      <c r="BC751" s="6">
        <v>0.259629</v>
      </c>
      <c r="BD751" s="6">
        <v>21.524329999999999</v>
      </c>
      <c r="BE751" s="6">
        <v>85.769722000000002</v>
      </c>
      <c r="BF751" s="6">
        <v>20.5</v>
      </c>
      <c r="BG751" s="6">
        <v>64.779624999999996</v>
      </c>
    </row>
    <row r="752" spans="1:59" x14ac:dyDescent="0.25">
      <c r="A752" s="9">
        <v>445617.12030000001</v>
      </c>
      <c r="B752" s="9">
        <v>24.281202</v>
      </c>
      <c r="C752" s="9">
        <v>15.234442</v>
      </c>
      <c r="D752" s="9">
        <v>-0.10721600000000001</v>
      </c>
      <c r="E752" s="9">
        <v>38.049719000000003</v>
      </c>
      <c r="F752" s="9">
        <v>21.194863999999999</v>
      </c>
      <c r="G752" s="9">
        <v>85.832430000000002</v>
      </c>
      <c r="H752" s="9">
        <v>15.25</v>
      </c>
      <c r="I752" s="9">
        <v>61.197588000000003</v>
      </c>
      <c r="L752" s="6">
        <f t="shared" si="173"/>
        <v>9.6115609897672082E-4</v>
      </c>
      <c r="M752" s="6">
        <f t="shared" si="174"/>
        <v>9477.7629680874088</v>
      </c>
      <c r="N752" s="6" t="s">
        <v>18</v>
      </c>
      <c r="O752" s="6">
        <f t="shared" si="175"/>
        <v>1.9159776998020146</v>
      </c>
      <c r="P752" s="9">
        <f t="shared" si="168"/>
        <v>-8884.2922460511891</v>
      </c>
      <c r="Q752" s="9">
        <f t="shared" si="169"/>
        <v>56.133179483612928</v>
      </c>
      <c r="R752" s="6">
        <f t="shared" si="176"/>
        <v>0.65022804054670547</v>
      </c>
      <c r="S752" s="6">
        <f t="shared" si="177"/>
        <v>4.0277270723456171</v>
      </c>
      <c r="AH752" s="6">
        <f t="shared" si="178"/>
        <v>1.2969705993817564E-3</v>
      </c>
      <c r="AI752" s="6">
        <f t="shared" si="179"/>
        <v>3112.1950346297185</v>
      </c>
      <c r="AJ752" s="6"/>
      <c r="AK752" s="9">
        <f t="shared" si="170"/>
        <v>1.1669780830518068</v>
      </c>
      <c r="AL752" s="9">
        <f t="shared" si="171"/>
        <v>-3403.537876891643</v>
      </c>
      <c r="AM752" s="9">
        <f t="shared" si="172"/>
        <v>32.008061432545922</v>
      </c>
      <c r="AN752" s="6">
        <f t="shared" si="180"/>
        <v>0.15441757253835009</v>
      </c>
      <c r="AO752" s="6">
        <f t="shared" si="181"/>
        <v>3.4659877908403303</v>
      </c>
      <c r="AY752" s="6">
        <v>449554.69099999999</v>
      </c>
      <c r="AZ752" s="6">
        <v>25.530557999999999</v>
      </c>
      <c r="BA752" s="6">
        <v>20.557143</v>
      </c>
      <c r="BB752" s="6">
        <v>12.494313999999999</v>
      </c>
      <c r="BC752" s="6">
        <v>0.26652100000000001</v>
      </c>
      <c r="BD752" s="6">
        <v>21.6265</v>
      </c>
      <c r="BE752" s="6">
        <v>85.773088000000001</v>
      </c>
      <c r="BF752" s="6">
        <v>20.5</v>
      </c>
      <c r="BG752" s="6">
        <v>64.772814999999994</v>
      </c>
    </row>
    <row r="753" spans="1:59" x14ac:dyDescent="0.25">
      <c r="A753" s="9">
        <v>445618.011</v>
      </c>
      <c r="B753" s="9">
        <v>24.225807</v>
      </c>
      <c r="C753" s="9">
        <v>15.225037</v>
      </c>
      <c r="D753" s="9">
        <v>-9.8900000000000002E-2</v>
      </c>
      <c r="E753" s="9">
        <v>37.985121999999997</v>
      </c>
      <c r="F753" s="9">
        <v>21.343481000000001</v>
      </c>
      <c r="G753" s="9">
        <v>85.832504</v>
      </c>
      <c r="H753" s="9">
        <v>15.25</v>
      </c>
      <c r="I753" s="9">
        <v>61.212457000000001</v>
      </c>
      <c r="L753" s="6">
        <f t="shared" si="173"/>
        <v>9.6056272817187781E-4</v>
      </c>
      <c r="M753" s="6">
        <f t="shared" si="174"/>
        <v>9461.6725718758207</v>
      </c>
      <c r="N753" s="6" t="s">
        <v>18</v>
      </c>
      <c r="O753" s="6">
        <f t="shared" si="175"/>
        <v>1.9147948688019272</v>
      </c>
      <c r="P753" s="9">
        <f t="shared" si="168"/>
        <v>-8869.2093849604626</v>
      </c>
      <c r="Q753" s="9">
        <f t="shared" si="169"/>
        <v>56.037882196526446</v>
      </c>
      <c r="R753" s="6">
        <f t="shared" si="176"/>
        <v>0.64961049877595578</v>
      </c>
      <c r="S753" s="6">
        <f t="shared" si="177"/>
        <v>4.0260279298290591</v>
      </c>
      <c r="AH753" s="6">
        <f t="shared" si="178"/>
        <v>1.2986316590893492E-3</v>
      </c>
      <c r="AI753" s="6">
        <f t="shared" si="179"/>
        <v>3127.5869855423398</v>
      </c>
      <c r="AJ753" s="6"/>
      <c r="AK753" s="9">
        <f t="shared" si="170"/>
        <v>1.1684726583909282</v>
      </c>
      <c r="AL753" s="9">
        <f t="shared" si="171"/>
        <v>-3420.3707190970472</v>
      </c>
      <c r="AM753" s="9">
        <f t="shared" si="172"/>
        <v>32.166363372140317</v>
      </c>
      <c r="AN753" s="6">
        <f t="shared" si="180"/>
        <v>0.15569747582779098</v>
      </c>
      <c r="AO753" s="6">
        <f t="shared" si="181"/>
        <v>3.470921290787</v>
      </c>
      <c r="AY753" s="6">
        <v>449556.45299999998</v>
      </c>
      <c r="AZ753" s="6">
        <v>25.529451999999999</v>
      </c>
      <c r="BA753" s="6">
        <v>20.583470999999999</v>
      </c>
      <c r="BB753" s="6">
        <v>12.556107000000001</v>
      </c>
      <c r="BC753" s="6">
        <v>0.30433199999999999</v>
      </c>
      <c r="BD753" s="6">
        <v>21.574676</v>
      </c>
      <c r="BE753" s="6">
        <v>85.766002999999998</v>
      </c>
      <c r="BF753" s="6">
        <v>20.5</v>
      </c>
      <c r="BG753" s="6">
        <v>64.710622000000001</v>
      </c>
    </row>
    <row r="754" spans="1:59" x14ac:dyDescent="0.25">
      <c r="A754" s="9">
        <v>445618.81199999998</v>
      </c>
      <c r="B754" s="9">
        <v>24.293388</v>
      </c>
      <c r="C754" s="9">
        <v>15.251340000000001</v>
      </c>
      <c r="D754" s="9">
        <v>-8.3616999999999997E-2</v>
      </c>
      <c r="E754" s="9">
        <v>38.009467000000001</v>
      </c>
      <c r="F754" s="9">
        <v>21.280670000000001</v>
      </c>
      <c r="G754" s="9">
        <v>85.833861999999996</v>
      </c>
      <c r="H754" s="9">
        <v>15.25</v>
      </c>
      <c r="I754" s="9">
        <v>61.190629999999999</v>
      </c>
      <c r="L754" s="6">
        <f t="shared" si="173"/>
        <v>9.6222221060460384E-4</v>
      </c>
      <c r="M754" s="6">
        <f t="shared" si="174"/>
        <v>9467.7366413491891</v>
      </c>
      <c r="N754" s="6" t="s">
        <v>18</v>
      </c>
      <c r="O754" s="6">
        <f t="shared" si="175"/>
        <v>1.918102896850338</v>
      </c>
      <c r="P754" s="9">
        <f t="shared" si="168"/>
        <v>-8874.8937395474222</v>
      </c>
      <c r="Q754" s="9">
        <f t="shared" si="169"/>
        <v>56.073797369895502</v>
      </c>
      <c r="R754" s="6">
        <f t="shared" si="176"/>
        <v>0.6513366230151213</v>
      </c>
      <c r="S754" s="6">
        <f t="shared" si="177"/>
        <v>4.0266686333621173</v>
      </c>
      <c r="AH754" s="6">
        <f t="shared" si="178"/>
        <v>1.3006464700040399E-3</v>
      </c>
      <c r="AI754" s="6">
        <f t="shared" si="179"/>
        <v>3127.5869855423398</v>
      </c>
      <c r="AJ754" s="6"/>
      <c r="AK754" s="9">
        <f t="shared" si="170"/>
        <v>1.1702855292301424</v>
      </c>
      <c r="AL754" s="9">
        <f t="shared" si="171"/>
        <v>-3420.3707190970472</v>
      </c>
      <c r="AM754" s="9">
        <f t="shared" si="172"/>
        <v>32.166363372140317</v>
      </c>
      <c r="AN754" s="6">
        <f t="shared" si="180"/>
        <v>0.15724776111328573</v>
      </c>
      <c r="AO754" s="6">
        <f t="shared" si="181"/>
        <v>3.470921290787</v>
      </c>
      <c r="AY754" s="6">
        <v>449559.11700000003</v>
      </c>
      <c r="AZ754" s="6">
        <v>25.540700000000001</v>
      </c>
      <c r="BA754" s="6">
        <v>20.615406</v>
      </c>
      <c r="BB754" s="6">
        <v>12.556107000000001</v>
      </c>
      <c r="BC754" s="6">
        <v>0.32590200000000003</v>
      </c>
      <c r="BD754" s="6">
        <v>21.530992999999999</v>
      </c>
      <c r="BE754" s="6">
        <v>85.770000999999993</v>
      </c>
      <c r="BF754" s="6">
        <v>20.5</v>
      </c>
      <c r="BG754" s="6">
        <v>64.587888000000007</v>
      </c>
    </row>
    <row r="755" spans="1:59" x14ac:dyDescent="0.25">
      <c r="A755" s="9">
        <v>445619.27110000001</v>
      </c>
      <c r="B755" s="9">
        <v>24.256829</v>
      </c>
      <c r="C755" s="9">
        <v>15.276846000000001</v>
      </c>
      <c r="D755" s="9">
        <v>-8.6028999999999994E-2</v>
      </c>
      <c r="E755" s="9">
        <v>38.026770999999997</v>
      </c>
      <c r="F755" s="9">
        <v>21.349775999999999</v>
      </c>
      <c r="G755" s="9">
        <v>85.833108999999993</v>
      </c>
      <c r="H755" s="9">
        <v>15.25</v>
      </c>
      <c r="I755" s="9">
        <v>61.162728000000001</v>
      </c>
      <c r="L755" s="6">
        <f t="shared" si="173"/>
        <v>9.638314095145804E-4</v>
      </c>
      <c r="M755" s="6">
        <f t="shared" si="174"/>
        <v>9472.0468758189818</v>
      </c>
      <c r="N755" s="6" t="s">
        <v>18</v>
      </c>
      <c r="O755" s="6">
        <f t="shared" si="175"/>
        <v>1.9213106892467482</v>
      </c>
      <c r="P755" s="9">
        <f t="shared" si="168"/>
        <v>-8878.934079320381</v>
      </c>
      <c r="Q755" s="9">
        <f t="shared" si="169"/>
        <v>56.099325246665998</v>
      </c>
      <c r="R755" s="6">
        <f t="shared" si="176"/>
        <v>0.65300760378907052</v>
      </c>
      <c r="S755" s="6">
        <f t="shared" si="177"/>
        <v>4.027123784767654</v>
      </c>
      <c r="AH755" s="6">
        <f t="shared" si="178"/>
        <v>1.2998299463510595E-3</v>
      </c>
      <c r="AI755" s="6">
        <f t="shared" si="179"/>
        <v>3132.8669231322742</v>
      </c>
      <c r="AJ755" s="6"/>
      <c r="AK755" s="9">
        <f t="shared" si="170"/>
        <v>1.1695508439506337</v>
      </c>
      <c r="AL755" s="9">
        <f t="shared" si="171"/>
        <v>-3426.1449290597925</v>
      </c>
      <c r="AM755" s="9">
        <f t="shared" si="172"/>
        <v>32.22066606360346</v>
      </c>
      <c r="AN755" s="6">
        <f t="shared" si="180"/>
        <v>0.15661978104418875</v>
      </c>
      <c r="AO755" s="6">
        <f t="shared" si="181"/>
        <v>3.4726080499002561</v>
      </c>
      <c r="AY755" s="6">
        <v>449559.40600000002</v>
      </c>
      <c r="AZ755" s="6">
        <v>25.634018000000001</v>
      </c>
      <c r="BA755" s="6">
        <v>20.602464000000001</v>
      </c>
      <c r="BB755" s="6">
        <v>12.577304</v>
      </c>
      <c r="BC755" s="6">
        <v>0.33111699999999999</v>
      </c>
      <c r="BD755" s="6">
        <v>21.47139</v>
      </c>
      <c r="BE755" s="6">
        <v>85.772242000000006</v>
      </c>
      <c r="BF755" s="6">
        <v>20.5</v>
      </c>
      <c r="BG755" s="6">
        <v>64.590359000000007</v>
      </c>
    </row>
    <row r="756" spans="1:59" x14ac:dyDescent="0.25">
      <c r="A756" s="9">
        <v>445620.76500000001</v>
      </c>
      <c r="B756" s="9">
        <v>24.221197</v>
      </c>
      <c r="C756" s="9">
        <v>15.277785</v>
      </c>
      <c r="D756" s="9">
        <v>-9.0610999999999997E-2</v>
      </c>
      <c r="E756" s="9">
        <v>38.050184000000002</v>
      </c>
      <c r="F756" s="9">
        <v>21.235731000000001</v>
      </c>
      <c r="G756" s="9">
        <v>85.831397999999993</v>
      </c>
      <c r="H756" s="9">
        <v>15.25</v>
      </c>
      <c r="I756" s="9">
        <v>61.143748000000002</v>
      </c>
      <c r="L756" s="6">
        <f t="shared" si="173"/>
        <v>9.6389065195857265E-4</v>
      </c>
      <c r="M756" s="6">
        <f t="shared" si="174"/>
        <v>9477.8787944297837</v>
      </c>
      <c r="N756" s="6" t="s">
        <v>18</v>
      </c>
      <c r="O756" s="6">
        <f t="shared" si="175"/>
        <v>1.9214287836974746</v>
      </c>
      <c r="P756" s="9">
        <f t="shared" si="168"/>
        <v>-8884.4008196754639</v>
      </c>
      <c r="Q756" s="9">
        <f t="shared" si="169"/>
        <v>56.133865478914501</v>
      </c>
      <c r="R756" s="6">
        <f t="shared" si="176"/>
        <v>0.65306906746705085</v>
      </c>
      <c r="S756" s="6">
        <f t="shared" si="177"/>
        <v>4.0277392931233491</v>
      </c>
      <c r="AH756" s="6">
        <f t="shared" si="178"/>
        <v>1.3001964419390802E-3</v>
      </c>
      <c r="AI756" s="6">
        <f t="shared" si="179"/>
        <v>3126.9906666957904</v>
      </c>
      <c r="AJ756" s="6"/>
      <c r="AK756" s="9">
        <f t="shared" si="170"/>
        <v>1.1698806064903235</v>
      </c>
      <c r="AL756" s="9">
        <f t="shared" si="171"/>
        <v>-3419.7185768764111</v>
      </c>
      <c r="AM756" s="9">
        <f t="shared" si="172"/>
        <v>32.16023039844768</v>
      </c>
      <c r="AN756" s="6">
        <f t="shared" si="180"/>
        <v>0.15690169786787833</v>
      </c>
      <c r="AO756" s="6">
        <f t="shared" si="181"/>
        <v>3.4707306084159391</v>
      </c>
      <c r="AY756" s="6">
        <v>449561.79</v>
      </c>
      <c r="AZ756" s="6">
        <v>25.575555000000001</v>
      </c>
      <c r="BA756" s="6">
        <v>20.608273000000001</v>
      </c>
      <c r="BB756" s="6">
        <v>12.553713</v>
      </c>
      <c r="BC756" s="6">
        <v>0.33298</v>
      </c>
      <c r="BD756" s="6">
        <v>21.545196000000001</v>
      </c>
      <c r="BE756" s="6">
        <v>85.772250999999997</v>
      </c>
      <c r="BF756" s="6">
        <v>20.5</v>
      </c>
      <c r="BG756" s="6">
        <v>64.512534000000002</v>
      </c>
    </row>
    <row r="757" spans="1:59" x14ac:dyDescent="0.25">
      <c r="A757" s="9">
        <v>445622.1839</v>
      </c>
      <c r="B757" s="9">
        <v>24.280833000000001</v>
      </c>
      <c r="C757" s="9">
        <v>15.286686</v>
      </c>
      <c r="D757" s="9">
        <v>-0.101498</v>
      </c>
      <c r="E757" s="9">
        <v>38.064452000000003</v>
      </c>
      <c r="F757" s="9">
        <v>21.265353999999999</v>
      </c>
      <c r="G757" s="9">
        <v>85.834019999999995</v>
      </c>
      <c r="H757" s="9">
        <v>15.25</v>
      </c>
      <c r="I757" s="9">
        <v>61.124457</v>
      </c>
      <c r="L757" s="6">
        <f t="shared" si="173"/>
        <v>9.6445222490210364E-4</v>
      </c>
      <c r="M757" s="6">
        <f t="shared" si="174"/>
        <v>9481.4327949738799</v>
      </c>
      <c r="N757" s="6" t="s">
        <v>18</v>
      </c>
      <c r="O757" s="6">
        <f t="shared" si="175"/>
        <v>1.9225482285387059</v>
      </c>
      <c r="P757" s="9">
        <f t="shared" si="168"/>
        <v>-8887.7322787531684</v>
      </c>
      <c r="Q757" s="9">
        <f t="shared" si="169"/>
        <v>56.154914470232207</v>
      </c>
      <c r="R757" s="6">
        <f t="shared" si="176"/>
        <v>0.65365150844904119</v>
      </c>
      <c r="S757" s="6">
        <f t="shared" si="177"/>
        <v>4.0281142013122846</v>
      </c>
      <c r="AH757" s="6">
        <f t="shared" si="178"/>
        <v>1.3027332046526509E-3</v>
      </c>
      <c r="AI757" s="6">
        <f t="shared" si="179"/>
        <v>3130.3708031818692</v>
      </c>
      <c r="AJ757" s="6"/>
      <c r="AK757" s="9">
        <f t="shared" si="170"/>
        <v>1.1721631150452987</v>
      </c>
      <c r="AL757" s="9">
        <f t="shared" si="171"/>
        <v>-3423.4151390877837</v>
      </c>
      <c r="AM757" s="9">
        <f t="shared" si="172"/>
        <v>32.194994163280199</v>
      </c>
      <c r="AN757" s="6">
        <f t="shared" si="180"/>
        <v>0.15885085813045924</v>
      </c>
      <c r="AO757" s="6">
        <f t="shared" si="181"/>
        <v>3.4718109796973891</v>
      </c>
      <c r="AY757" s="6">
        <v>449563.36589999998</v>
      </c>
      <c r="AZ757" s="6">
        <v>25.734518000000001</v>
      </c>
      <c r="BA757" s="6">
        <v>20.648481</v>
      </c>
      <c r="BB757" s="6">
        <v>12.567283</v>
      </c>
      <c r="BC757" s="6">
        <v>0.33918199999999998</v>
      </c>
      <c r="BD757" s="6">
        <v>21.511507999999999</v>
      </c>
      <c r="BE757" s="6">
        <v>85.772428000000005</v>
      </c>
      <c r="BF757" s="6">
        <v>20.5</v>
      </c>
      <c r="BG757" s="6">
        <v>64.410854999999998</v>
      </c>
    </row>
    <row r="758" spans="1:59" x14ac:dyDescent="0.25">
      <c r="A758" s="9">
        <v>445623.53</v>
      </c>
      <c r="B758" s="9">
        <v>24.224152</v>
      </c>
      <c r="C758" s="9">
        <v>15.335285000000001</v>
      </c>
      <c r="D758" s="9">
        <v>-8.1680000000000003E-2</v>
      </c>
      <c r="E758" s="9">
        <v>38.107050999999998</v>
      </c>
      <c r="F758" s="9">
        <v>21.407264999999999</v>
      </c>
      <c r="G758" s="9">
        <v>85.827873999999994</v>
      </c>
      <c r="H758" s="9">
        <v>15.25</v>
      </c>
      <c r="I758" s="9">
        <v>61.048183000000002</v>
      </c>
      <c r="L758" s="6">
        <f t="shared" si="173"/>
        <v>9.6751838415192522E-4</v>
      </c>
      <c r="M758" s="6">
        <f t="shared" si="174"/>
        <v>9492.0437333799564</v>
      </c>
      <c r="N758" s="6" t="s">
        <v>18</v>
      </c>
      <c r="O758" s="6">
        <f t="shared" si="175"/>
        <v>1.9286603395193824</v>
      </c>
      <c r="P758" s="9">
        <f t="shared" si="168"/>
        <v>-8897.6787901949356</v>
      </c>
      <c r="Q758" s="9">
        <f t="shared" si="169"/>
        <v>56.217759016149152</v>
      </c>
      <c r="R758" s="6">
        <f t="shared" si="176"/>
        <v>0.65682563729942023</v>
      </c>
      <c r="S758" s="6">
        <f t="shared" si="177"/>
        <v>4.029232703711827</v>
      </c>
      <c r="AH758" s="6">
        <f t="shared" si="178"/>
        <v>1.302898187603705E-3</v>
      </c>
      <c r="AI758" s="6">
        <f t="shared" si="179"/>
        <v>3127.4988080687895</v>
      </c>
      <c r="AJ758" s="6"/>
      <c r="AK758" s="9">
        <f t="shared" si="170"/>
        <v>1.1723115621173055</v>
      </c>
      <c r="AL758" s="9">
        <f t="shared" si="171"/>
        <v>-3420.2742870393586</v>
      </c>
      <c r="AM758" s="9">
        <f t="shared" si="172"/>
        <v>32.165456491318594</v>
      </c>
      <c r="AN758" s="6">
        <f t="shared" si="180"/>
        <v>0.15897749381021403</v>
      </c>
      <c r="AO758" s="6">
        <f t="shared" si="181"/>
        <v>3.4708930969375578</v>
      </c>
      <c r="AY758" s="6">
        <v>449564.18900000001</v>
      </c>
      <c r="AZ758" s="6">
        <v>25.718291000000001</v>
      </c>
      <c r="BA758" s="6">
        <v>20.651095999999999</v>
      </c>
      <c r="BB758" s="6">
        <v>12.555752999999999</v>
      </c>
      <c r="BC758" s="6">
        <v>0.33378099999999999</v>
      </c>
      <c r="BD758" s="6">
        <v>21.548528000000001</v>
      </c>
      <c r="BE758" s="6">
        <v>85.770391000000004</v>
      </c>
      <c r="BF758" s="6">
        <v>20.5</v>
      </c>
      <c r="BG758" s="6">
        <v>64.368261000000004</v>
      </c>
    </row>
    <row r="759" spans="1:59" x14ac:dyDescent="0.25">
      <c r="A759" s="9">
        <v>445626.81900000002</v>
      </c>
      <c r="B759" s="9">
        <v>24.244094</v>
      </c>
      <c r="C759" s="9">
        <v>15.352525999999999</v>
      </c>
      <c r="D759" s="9">
        <v>-5.0591999999999998E-2</v>
      </c>
      <c r="E759" s="9">
        <v>38.087791000000003</v>
      </c>
      <c r="F759" s="9">
        <v>21.373842</v>
      </c>
      <c r="G759" s="9">
        <v>85.832122999999996</v>
      </c>
      <c r="H759" s="9">
        <v>15.25</v>
      </c>
      <c r="I759" s="9">
        <v>60.941236000000004</v>
      </c>
      <c r="L759" s="6">
        <f t="shared" si="173"/>
        <v>9.686061359909789E-4</v>
      </c>
      <c r="M759" s="6">
        <f t="shared" si="174"/>
        <v>9487.246281005464</v>
      </c>
      <c r="N759" s="6" t="s">
        <v>18</v>
      </c>
      <c r="O759" s="6">
        <f t="shared" si="175"/>
        <v>1.9308286743702607</v>
      </c>
      <c r="P759" s="9">
        <f t="shared" si="168"/>
        <v>-8893.1817407250328</v>
      </c>
      <c r="Q759" s="9">
        <f t="shared" si="169"/>
        <v>56.189345533335938</v>
      </c>
      <c r="R759" s="6">
        <f t="shared" si="176"/>
        <v>0.65794927572472117</v>
      </c>
      <c r="S759" s="6">
        <f t="shared" si="177"/>
        <v>4.0287271576694792</v>
      </c>
      <c r="AH759" s="6">
        <f t="shared" si="178"/>
        <v>1.3031287851892131E-3</v>
      </c>
      <c r="AI759" s="6">
        <f t="shared" si="179"/>
        <v>3128.3083470208721</v>
      </c>
      <c r="AJ759" s="6"/>
      <c r="AK759" s="9">
        <f t="shared" si="170"/>
        <v>1.1725190474129792</v>
      </c>
      <c r="AL759" s="9">
        <f t="shared" si="171"/>
        <v>-3421.1596096028784</v>
      </c>
      <c r="AM759" s="9">
        <f t="shared" si="172"/>
        <v>32.17378237456883</v>
      </c>
      <c r="AN759" s="6">
        <f t="shared" si="180"/>
        <v>0.15915446633468716</v>
      </c>
      <c r="AO759" s="6">
        <f t="shared" si="181"/>
        <v>3.4711519089298499</v>
      </c>
      <c r="AY759" s="6">
        <v>449564.54100000003</v>
      </c>
      <c r="AZ759" s="6">
        <v>25.560987000000001</v>
      </c>
      <c r="BA759" s="6">
        <v>20.654751000000001</v>
      </c>
      <c r="BB759" s="6">
        <v>12.559003000000001</v>
      </c>
      <c r="BC759" s="6">
        <v>0.34175299999999997</v>
      </c>
      <c r="BD759" s="6">
        <v>21.588508000000001</v>
      </c>
      <c r="BE759" s="6">
        <v>85.776927999999998</v>
      </c>
      <c r="BF759" s="6">
        <v>20.5</v>
      </c>
      <c r="BG759" s="6">
        <v>64.346643999999998</v>
      </c>
    </row>
    <row r="760" spans="1:59" x14ac:dyDescent="0.25">
      <c r="A760" s="9">
        <v>445627.52899999998</v>
      </c>
      <c r="B760" s="9">
        <v>24.087116999999999</v>
      </c>
      <c r="C760" s="9">
        <v>15.379591</v>
      </c>
      <c r="D760" s="9">
        <v>-3.7012999999999997E-2</v>
      </c>
      <c r="E760" s="9">
        <v>38.082445</v>
      </c>
      <c r="F760" s="9">
        <v>21.340149</v>
      </c>
      <c r="G760" s="9">
        <v>85.829742999999993</v>
      </c>
      <c r="H760" s="9">
        <v>15.25</v>
      </c>
      <c r="I760" s="9">
        <v>60.884597999999997</v>
      </c>
      <c r="L760" s="6">
        <f t="shared" si="173"/>
        <v>9.7031369376164123E-4</v>
      </c>
      <c r="M760" s="6">
        <f t="shared" si="174"/>
        <v>9485.9146517015142</v>
      </c>
      <c r="N760" s="6" t="s">
        <v>18</v>
      </c>
      <c r="O760" s="6">
        <f t="shared" si="175"/>
        <v>1.9342325362540858</v>
      </c>
      <c r="P760" s="9">
        <f t="shared" si="168"/>
        <v>-8891.9334942833848</v>
      </c>
      <c r="Q760" s="9">
        <f t="shared" si="169"/>
        <v>56.181458800255996</v>
      </c>
      <c r="R760" s="6">
        <f t="shared" si="176"/>
        <v>0.65971062571548822</v>
      </c>
      <c r="S760" s="6">
        <f t="shared" si="177"/>
        <v>4.0285867878796635</v>
      </c>
      <c r="AH760" s="6">
        <f t="shared" si="178"/>
        <v>1.3035676461481166E-3</v>
      </c>
      <c r="AI760" s="6">
        <f t="shared" si="179"/>
        <v>3132.5839581324076</v>
      </c>
      <c r="AJ760" s="6"/>
      <c r="AK760" s="9">
        <f t="shared" si="170"/>
        <v>1.1729139223012701</v>
      </c>
      <c r="AL760" s="9">
        <f t="shared" si="171"/>
        <v>-3425.8354747729741</v>
      </c>
      <c r="AM760" s="9">
        <f t="shared" si="172"/>
        <v>32.217755847181223</v>
      </c>
      <c r="AN760" s="6">
        <f t="shared" si="180"/>
        <v>0.15949118445634802</v>
      </c>
      <c r="AO760" s="6">
        <f t="shared" si="181"/>
        <v>3.472517724397616</v>
      </c>
      <c r="AY760" s="6">
        <v>449566.93920000002</v>
      </c>
      <c r="AZ760" s="6">
        <v>25.689706000000001</v>
      </c>
      <c r="BA760" s="6">
        <v>20.661707</v>
      </c>
      <c r="BB760" s="6">
        <v>12.576167999999999</v>
      </c>
      <c r="BC760" s="6">
        <v>0.36626500000000001</v>
      </c>
      <c r="BD760" s="6">
        <v>21.608127</v>
      </c>
      <c r="BE760" s="6">
        <v>85.773032000000001</v>
      </c>
      <c r="BF760" s="6">
        <v>20.5</v>
      </c>
      <c r="BG760" s="6">
        <v>64.218314000000007</v>
      </c>
    </row>
    <row r="761" spans="1:59" x14ac:dyDescent="0.25">
      <c r="A761" s="9">
        <v>445627.94010000001</v>
      </c>
      <c r="B761" s="9">
        <v>24.161355</v>
      </c>
      <c r="C761" s="9">
        <v>15.395474999999999</v>
      </c>
      <c r="D761" s="9">
        <v>-3.6556999999999999E-2</v>
      </c>
      <c r="E761" s="9">
        <v>38.092243000000003</v>
      </c>
      <c r="F761" s="9">
        <v>21.449134000000001</v>
      </c>
      <c r="G761" s="9">
        <v>85.829742999999993</v>
      </c>
      <c r="H761" s="9">
        <v>15.25</v>
      </c>
      <c r="I761" s="9">
        <v>60.849690000000002</v>
      </c>
      <c r="L761" s="6">
        <f t="shared" si="173"/>
        <v>9.7131583112093189E-4</v>
      </c>
      <c r="M761" s="6">
        <f t="shared" si="174"/>
        <v>9488.3552248253618</v>
      </c>
      <c r="N761" s="6" t="s">
        <v>18</v>
      </c>
      <c r="O761" s="6">
        <f t="shared" si="175"/>
        <v>1.9362302063875672</v>
      </c>
      <c r="P761" s="9">
        <f t="shared" si="168"/>
        <v>-8894.221245618075</v>
      </c>
      <c r="Q761" s="9">
        <f t="shared" si="169"/>
        <v>56.195913385126403</v>
      </c>
      <c r="R761" s="6">
        <f t="shared" si="176"/>
        <v>0.66074289004339959</v>
      </c>
      <c r="S761" s="6">
        <f t="shared" si="177"/>
        <v>4.0288440386885949</v>
      </c>
      <c r="AH761" s="6">
        <f t="shared" si="178"/>
        <v>1.3012223646033604E-3</v>
      </c>
      <c r="AI761" s="6">
        <f t="shared" si="179"/>
        <v>3122.2467684365884</v>
      </c>
      <c r="AJ761" s="6"/>
      <c r="AK761" s="9">
        <f t="shared" si="170"/>
        <v>1.1708037031778598</v>
      </c>
      <c r="AL761" s="9">
        <f t="shared" si="171"/>
        <v>-3414.5305866541867</v>
      </c>
      <c r="AM761" s="9">
        <f t="shared" si="172"/>
        <v>32.111440722601301</v>
      </c>
      <c r="AN761" s="6">
        <f t="shared" si="180"/>
        <v>0.15769043877717495</v>
      </c>
      <c r="AO761" s="6">
        <f t="shared" si="181"/>
        <v>3.4692123754412183</v>
      </c>
      <c r="AY761" s="6">
        <v>449568.85210000002</v>
      </c>
      <c r="AZ761" s="6">
        <v>25.699482</v>
      </c>
      <c r="BA761" s="6">
        <v>20.624534000000001</v>
      </c>
      <c r="BB761" s="6">
        <v>12.534668</v>
      </c>
      <c r="BC761" s="6">
        <v>0.36473800000000001</v>
      </c>
      <c r="BD761" s="6">
        <v>21.640332000000001</v>
      </c>
      <c r="BE761" s="6">
        <v>85.767015999999998</v>
      </c>
      <c r="BF761" s="6">
        <v>20.5</v>
      </c>
      <c r="BG761" s="6">
        <v>64.161654999999996</v>
      </c>
    </row>
    <row r="762" spans="1:59" x14ac:dyDescent="0.25">
      <c r="A762" s="9">
        <v>445630.353</v>
      </c>
      <c r="B762" s="9">
        <v>24.174294</v>
      </c>
      <c r="C762" s="9">
        <v>15.33531</v>
      </c>
      <c r="D762" s="9">
        <v>-4.1660000000000004E-3</v>
      </c>
      <c r="E762" s="9">
        <v>38.090119999999999</v>
      </c>
      <c r="F762" s="9">
        <v>21.331128</v>
      </c>
      <c r="G762" s="9">
        <v>85.826023000000006</v>
      </c>
      <c r="H762" s="9">
        <v>15.25</v>
      </c>
      <c r="I762" s="9">
        <v>60.825322999999997</v>
      </c>
      <c r="L762" s="6">
        <f t="shared" si="173"/>
        <v>9.6751996142679182E-4</v>
      </c>
      <c r="M762" s="6">
        <f t="shared" si="174"/>
        <v>9487.8264090729699</v>
      </c>
      <c r="N762" s="6" t="s">
        <v>18</v>
      </c>
      <c r="O762" s="6">
        <f t="shared" si="175"/>
        <v>1.9286634836740875</v>
      </c>
      <c r="P762" s="9">
        <f t="shared" si="168"/>
        <v>-8893.7255428130575</v>
      </c>
      <c r="Q762" s="9">
        <f t="shared" si="169"/>
        <v>56.192781410878602</v>
      </c>
      <c r="R762" s="6">
        <f t="shared" si="176"/>
        <v>0.65682726752537446</v>
      </c>
      <c r="S762" s="6">
        <f t="shared" si="177"/>
        <v>4.028788304003637</v>
      </c>
      <c r="AH762" s="6">
        <f t="shared" si="178"/>
        <v>1.3009992117552231E-3</v>
      </c>
      <c r="AI762" s="6">
        <f t="shared" si="179"/>
        <v>3115.5958454951892</v>
      </c>
      <c r="AJ762" s="6"/>
      <c r="AK762" s="9">
        <f t="shared" si="170"/>
        <v>1.1706029164498715</v>
      </c>
      <c r="AL762" s="9">
        <f t="shared" si="171"/>
        <v>-3407.2570488792535</v>
      </c>
      <c r="AM762" s="9">
        <f t="shared" si="172"/>
        <v>32.043037827627607</v>
      </c>
      <c r="AN762" s="6">
        <f t="shared" si="180"/>
        <v>0.15751892928642924</v>
      </c>
      <c r="AO762" s="6">
        <f t="shared" si="181"/>
        <v>3.4670799313020009</v>
      </c>
      <c r="AY762" s="6">
        <v>449569.6862</v>
      </c>
      <c r="AZ762" s="6">
        <v>25.607089999999999</v>
      </c>
      <c r="BA762" s="6">
        <v>20.620996999999999</v>
      </c>
      <c r="BB762" s="6">
        <v>12.507967000000001</v>
      </c>
      <c r="BC762" s="6">
        <v>0.348105</v>
      </c>
      <c r="BD762" s="6">
        <v>21.502253</v>
      </c>
      <c r="BE762" s="6">
        <v>85.768932000000007</v>
      </c>
      <c r="BF762" s="6">
        <v>20.5</v>
      </c>
      <c r="BG762" s="6">
        <v>64.131167000000005</v>
      </c>
    </row>
    <row r="763" spans="1:59" x14ac:dyDescent="0.25">
      <c r="A763" s="9">
        <v>445630.78499999997</v>
      </c>
      <c r="B763" s="9">
        <v>24.267728999999999</v>
      </c>
      <c r="C763" s="9">
        <v>15.329509</v>
      </c>
      <c r="D763" s="9">
        <v>-2.9919999999999999E-3</v>
      </c>
      <c r="E763" s="9">
        <v>38.087009000000002</v>
      </c>
      <c r="F763" s="9">
        <v>21.252763999999999</v>
      </c>
      <c r="G763" s="9">
        <v>85.830635000000001</v>
      </c>
      <c r="H763" s="9">
        <v>15.25</v>
      </c>
      <c r="I763" s="9">
        <v>60.819319999999998</v>
      </c>
      <c r="L763" s="6">
        <f t="shared" si="173"/>
        <v>9.6715397056672855E-4</v>
      </c>
      <c r="M763" s="6">
        <f t="shared" si="174"/>
        <v>9487.0514934791463</v>
      </c>
      <c r="N763" s="6" t="s">
        <v>18</v>
      </c>
      <c r="O763" s="6">
        <f t="shared" si="175"/>
        <v>1.9279339140162981</v>
      </c>
      <c r="P763" s="9">
        <f t="shared" si="168"/>
        <v>-8892.9991502429202</v>
      </c>
      <c r="Q763" s="9">
        <f t="shared" si="169"/>
        <v>56.188191881022334</v>
      </c>
      <c r="R763" s="6">
        <f t="shared" si="176"/>
        <v>0.65644891863838439</v>
      </c>
      <c r="S763" s="6">
        <f t="shared" si="177"/>
        <v>4.0287066259450768</v>
      </c>
      <c r="AH763" s="6">
        <f t="shared" si="178"/>
        <v>1.3027771159849393E-3</v>
      </c>
      <c r="AI763" s="6">
        <f t="shared" si="179"/>
        <v>3117.6859505250113</v>
      </c>
      <c r="AJ763" s="6"/>
      <c r="AK763" s="9">
        <f t="shared" si="170"/>
        <v>1.1722026252411371</v>
      </c>
      <c r="AL763" s="9">
        <f t="shared" si="171"/>
        <v>-3409.5428155347895</v>
      </c>
      <c r="AM763" s="9">
        <f t="shared" si="172"/>
        <v>32.0645339772746</v>
      </c>
      <c r="AN763" s="6">
        <f t="shared" si="180"/>
        <v>0.15888456464234274</v>
      </c>
      <c r="AO763" s="6">
        <f t="shared" si="181"/>
        <v>3.4677505588065975</v>
      </c>
      <c r="AY763" s="6">
        <v>449570.33789999998</v>
      </c>
      <c r="AZ763" s="6">
        <v>25.625346</v>
      </c>
      <c r="BA763" s="6">
        <v>20.649177000000002</v>
      </c>
      <c r="BB763" s="6">
        <v>12.516358</v>
      </c>
      <c r="BC763" s="6">
        <v>0.35153200000000001</v>
      </c>
      <c r="BD763" s="6">
        <v>21.416732</v>
      </c>
      <c r="BE763" s="6">
        <v>85.775143</v>
      </c>
      <c r="BF763" s="6">
        <v>20.5</v>
      </c>
      <c r="BG763" s="6">
        <v>64.074777999999995</v>
      </c>
    </row>
    <row r="764" spans="1:59" x14ac:dyDescent="0.25">
      <c r="A764" s="9">
        <v>445631.80300000001</v>
      </c>
      <c r="B764" s="9">
        <v>24.220089000000002</v>
      </c>
      <c r="C764" s="9">
        <v>15.357044</v>
      </c>
      <c r="D764" s="9">
        <v>1.3705999999999999E-2</v>
      </c>
      <c r="E764" s="9">
        <v>38.080247</v>
      </c>
      <c r="F764" s="9">
        <v>21.346443000000001</v>
      </c>
      <c r="G764" s="9">
        <v>85.831704999999999</v>
      </c>
      <c r="H764" s="9">
        <v>15.25</v>
      </c>
      <c r="I764" s="9">
        <v>60.761851</v>
      </c>
      <c r="L764" s="6">
        <f t="shared" si="173"/>
        <v>9.6889118110488439E-4</v>
      </c>
      <c r="M764" s="6">
        <f t="shared" si="174"/>
        <v>9485.3671542809989</v>
      </c>
      <c r="N764" s="6" t="s">
        <v>18</v>
      </c>
      <c r="O764" s="6">
        <f t="shared" si="175"/>
        <v>1.9313968860085804</v>
      </c>
      <c r="P764" s="9">
        <f t="shared" si="168"/>
        <v>-8891.4202796034861</v>
      </c>
      <c r="Q764" s="9">
        <f t="shared" si="169"/>
        <v>56.178216181604725</v>
      </c>
      <c r="R764" s="6">
        <f t="shared" si="176"/>
        <v>0.65824351625186617</v>
      </c>
      <c r="S764" s="6">
        <f t="shared" si="177"/>
        <v>4.0285290693315687</v>
      </c>
      <c r="AH764" s="6">
        <f t="shared" si="178"/>
        <v>1.2996919663457228E-3</v>
      </c>
      <c r="AI764" s="6">
        <f t="shared" si="179"/>
        <v>3115.6561250110058</v>
      </c>
      <c r="AJ764" s="6"/>
      <c r="AK764" s="9">
        <f t="shared" si="170"/>
        <v>1.1694266933783661</v>
      </c>
      <c r="AL764" s="9">
        <f t="shared" si="171"/>
        <v>-3407.3229713593678</v>
      </c>
      <c r="AM764" s="9">
        <f t="shared" si="172"/>
        <v>32.043657785703473</v>
      </c>
      <c r="AN764" s="6">
        <f t="shared" si="180"/>
        <v>0.15651362305814334</v>
      </c>
      <c r="AO764" s="6">
        <f t="shared" si="181"/>
        <v>3.4670992787834072</v>
      </c>
      <c r="AY764" s="6">
        <v>449571.86800000002</v>
      </c>
      <c r="AZ764" s="6">
        <v>25.556189</v>
      </c>
      <c r="BA764" s="6">
        <v>20.600276999999998</v>
      </c>
      <c r="BB764" s="6">
        <v>12.508209000000001</v>
      </c>
      <c r="BC764" s="6">
        <v>0.36412299999999997</v>
      </c>
      <c r="BD764" s="6">
        <v>21.4619</v>
      </c>
      <c r="BE764" s="6">
        <v>85.770577000000003</v>
      </c>
      <c r="BF764" s="6">
        <v>20.5</v>
      </c>
      <c r="BG764" s="6">
        <v>64.044113999999993</v>
      </c>
    </row>
    <row r="765" spans="1:59" x14ac:dyDescent="0.25">
      <c r="A765" s="9">
        <v>445633.7</v>
      </c>
      <c r="B765" s="9">
        <v>24.193867999999998</v>
      </c>
      <c r="C765" s="9">
        <v>15.377637999999999</v>
      </c>
      <c r="D765" s="9">
        <v>1.9583E-2</v>
      </c>
      <c r="E765" s="9">
        <v>38.038338000000003</v>
      </c>
      <c r="F765" s="9">
        <v>21.274611</v>
      </c>
      <c r="G765" s="9">
        <v>85.828692000000004</v>
      </c>
      <c r="H765" s="9">
        <v>15.25</v>
      </c>
      <c r="I765" s="9">
        <v>60.657169000000003</v>
      </c>
      <c r="L765" s="6">
        <f t="shared" si="173"/>
        <v>9.7019047704905651E-4</v>
      </c>
      <c r="M765" s="6">
        <f t="shared" si="174"/>
        <v>9474.9280872216714</v>
      </c>
      <c r="N765" s="6" t="s">
        <v>18</v>
      </c>
      <c r="O765" s="6">
        <f t="shared" si="175"/>
        <v>1.9339869148885172</v>
      </c>
      <c r="P765" s="9">
        <f t="shared" si="168"/>
        <v>-8881.6348774106409</v>
      </c>
      <c r="Q765" s="9">
        <f t="shared" si="169"/>
        <v>56.116389564199785</v>
      </c>
      <c r="R765" s="6">
        <f t="shared" si="176"/>
        <v>0.65958363118014662</v>
      </c>
      <c r="S765" s="6">
        <f t="shared" si="177"/>
        <v>4.0274279189558841</v>
      </c>
      <c r="AH765" s="6">
        <f t="shared" si="178"/>
        <v>1.2934867146562447E-3</v>
      </c>
      <c r="AI765" s="6">
        <f t="shared" si="179"/>
        <v>3115.9600134791722</v>
      </c>
      <c r="AJ765" s="6"/>
      <c r="AK765" s="9">
        <f t="shared" si="170"/>
        <v>1.163843380445218</v>
      </c>
      <c r="AL765" s="9">
        <f t="shared" si="171"/>
        <v>-3407.6553078293659</v>
      </c>
      <c r="AM765" s="9">
        <f t="shared" si="172"/>
        <v>32.046783194185096</v>
      </c>
      <c r="AN765" s="6">
        <f t="shared" si="180"/>
        <v>0.1517277873740798</v>
      </c>
      <c r="AO765" s="6">
        <f t="shared" si="181"/>
        <v>3.4671968099732791</v>
      </c>
      <c r="AY765" s="6">
        <v>449574.13500000001</v>
      </c>
      <c r="AZ765" s="6">
        <v>25.608561999999999</v>
      </c>
      <c r="BA765" s="6">
        <v>20.501923000000001</v>
      </c>
      <c r="BB765" s="6">
        <v>12.509429000000001</v>
      </c>
      <c r="BC765" s="6">
        <v>0.35508899999999999</v>
      </c>
      <c r="BD765" s="6">
        <v>21.528908000000001</v>
      </c>
      <c r="BE765" s="6">
        <v>85.768653</v>
      </c>
      <c r="BF765" s="6">
        <v>20.5</v>
      </c>
      <c r="BG765" s="6">
        <v>64.116645000000005</v>
      </c>
    </row>
    <row r="766" spans="1:59" x14ac:dyDescent="0.25">
      <c r="A766" s="9">
        <v>445635.05739999999</v>
      </c>
      <c r="B766" s="9">
        <v>24.185003999999999</v>
      </c>
      <c r="C766" s="9">
        <v>15.338704</v>
      </c>
      <c r="D766" s="9">
        <v>2.3512999999999999E-2</v>
      </c>
      <c r="E766" s="9">
        <v>38.027180999999999</v>
      </c>
      <c r="F766" s="9">
        <v>21.287571</v>
      </c>
      <c r="G766" s="9">
        <v>85.824275</v>
      </c>
      <c r="H766" s="9">
        <v>15.25</v>
      </c>
      <c r="I766" s="9">
        <v>60.644703</v>
      </c>
      <c r="L766" s="6">
        <f t="shared" si="173"/>
        <v>9.6773409226269167E-4</v>
      </c>
      <c r="M766" s="6">
        <f t="shared" si="174"/>
        <v>9472.1490022713988</v>
      </c>
      <c r="N766" s="6" t="s">
        <v>18</v>
      </c>
      <c r="O766" s="6">
        <f t="shared" si="175"/>
        <v>1.9290903341168624</v>
      </c>
      <c r="P766" s="9">
        <f t="shared" si="168"/>
        <v>-8879.0298109030737</v>
      </c>
      <c r="Q766" s="9">
        <f t="shared" si="169"/>
        <v>56.099930102738348</v>
      </c>
      <c r="R766" s="6">
        <f t="shared" si="176"/>
        <v>0.65704856233301523</v>
      </c>
      <c r="S766" s="6">
        <f t="shared" si="177"/>
        <v>4.0271345665873817</v>
      </c>
      <c r="AH766" s="6">
        <f t="shared" si="178"/>
        <v>1.2935739695018691E-3</v>
      </c>
      <c r="AI766" s="6">
        <f t="shared" si="179"/>
        <v>3116.767310631079</v>
      </c>
      <c r="AJ766" s="6"/>
      <c r="AK766" s="9">
        <f t="shared" si="170"/>
        <v>1.1639218899291894</v>
      </c>
      <c r="AL766" s="9">
        <f t="shared" si="171"/>
        <v>-3408.5381787304013</v>
      </c>
      <c r="AM766" s="9">
        <f t="shared" si="172"/>
        <v>32.055086021143254</v>
      </c>
      <c r="AN766" s="6">
        <f t="shared" si="180"/>
        <v>0.15179524218578305</v>
      </c>
      <c r="AO766" s="6">
        <f t="shared" si="181"/>
        <v>3.4674558609839976</v>
      </c>
      <c r="AY766" s="6">
        <v>449575.01500000001</v>
      </c>
      <c r="AZ766" s="6">
        <v>25.612067</v>
      </c>
      <c r="BA766" s="6">
        <v>20.503305999999998</v>
      </c>
      <c r="BB766" s="6">
        <v>12.51267</v>
      </c>
      <c r="BC766" s="6">
        <v>0.37159199999999998</v>
      </c>
      <c r="BD766" s="6">
        <v>21.492258</v>
      </c>
      <c r="BE766" s="6">
        <v>85.771870000000007</v>
      </c>
      <c r="BF766" s="6">
        <v>20.5</v>
      </c>
      <c r="BG766" s="6">
        <v>64.113124999999997</v>
      </c>
    </row>
    <row r="767" spans="1:59" x14ac:dyDescent="0.25">
      <c r="A767" s="9">
        <v>445635.43699999998</v>
      </c>
      <c r="B767" s="9">
        <v>24.159151999999999</v>
      </c>
      <c r="C767" s="9">
        <v>15.305638</v>
      </c>
      <c r="D767" s="9">
        <v>2.546E-2</v>
      </c>
      <c r="E767" s="9">
        <v>38.036009999999997</v>
      </c>
      <c r="F767" s="9">
        <v>21.349540000000001</v>
      </c>
      <c r="G767" s="9">
        <v>85.825306999999995</v>
      </c>
      <c r="H767" s="9">
        <v>15.25</v>
      </c>
      <c r="I767" s="9">
        <v>60.667808999999998</v>
      </c>
      <c r="L767" s="6">
        <f t="shared" si="173"/>
        <v>9.6564792543303265E-4</v>
      </c>
      <c r="M767" s="6">
        <f t="shared" si="174"/>
        <v>9474.348208243071</v>
      </c>
      <c r="N767" s="6" t="s">
        <v>18</v>
      </c>
      <c r="O767" s="6">
        <f t="shared" si="175"/>
        <v>1.9249317493376068</v>
      </c>
      <c r="P767" s="9">
        <f t="shared" si="168"/>
        <v>-8881.091308814277</v>
      </c>
      <c r="Q767" s="9">
        <f t="shared" si="169"/>
        <v>56.112955161915806</v>
      </c>
      <c r="R767" s="6">
        <f t="shared" si="176"/>
        <v>0.65489051222165318</v>
      </c>
      <c r="S767" s="6">
        <f t="shared" si="177"/>
        <v>4.0273667156708886</v>
      </c>
      <c r="AH767" s="6">
        <f t="shared" si="178"/>
        <v>1.2950388162160475E-3</v>
      </c>
      <c r="AI767" s="6">
        <f t="shared" si="179"/>
        <v>3109.7801176634302</v>
      </c>
      <c r="AJ767" s="6"/>
      <c r="AK767" s="9">
        <f t="shared" si="170"/>
        <v>1.1652399182725395</v>
      </c>
      <c r="AL767" s="9">
        <f t="shared" si="171"/>
        <v>-3400.8968915829291</v>
      </c>
      <c r="AM767" s="9">
        <f t="shared" si="172"/>
        <v>31.983224682357921</v>
      </c>
      <c r="AN767" s="6">
        <f t="shared" si="180"/>
        <v>0.15292700424662037</v>
      </c>
      <c r="AO767" s="6">
        <f t="shared" si="181"/>
        <v>3.465211536667518</v>
      </c>
      <c r="AY767" s="6">
        <v>449576.924</v>
      </c>
      <c r="AZ767" s="6">
        <v>25.505465000000001</v>
      </c>
      <c r="BA767" s="6">
        <v>20.526523999999998</v>
      </c>
      <c r="BB767" s="6">
        <v>12.484619</v>
      </c>
      <c r="BC767" s="6">
        <v>0.36756899999999998</v>
      </c>
      <c r="BD767" s="6">
        <v>21.505078999999999</v>
      </c>
      <c r="BE767" s="6">
        <v>85.774827000000002</v>
      </c>
      <c r="BF767" s="6">
        <v>20.5</v>
      </c>
      <c r="BG767" s="6">
        <v>64.092403000000004</v>
      </c>
    </row>
    <row r="768" spans="1:59" x14ac:dyDescent="0.25">
      <c r="A768" s="9">
        <v>445637.70299999998</v>
      </c>
      <c r="B768" s="9">
        <v>24.161559</v>
      </c>
      <c r="C768" s="9">
        <v>15.230862999999999</v>
      </c>
      <c r="D768" s="9">
        <v>2.4826000000000001E-2</v>
      </c>
      <c r="E768" s="9">
        <v>37.994360999999998</v>
      </c>
      <c r="F768" s="9">
        <v>21.419751999999999</v>
      </c>
      <c r="G768" s="9">
        <v>85.830699999999993</v>
      </c>
      <c r="H768" s="9">
        <v>15.25</v>
      </c>
      <c r="I768" s="9">
        <v>60.728060999999997</v>
      </c>
      <c r="L768" s="6">
        <f t="shared" si="173"/>
        <v>9.6093029630680768E-4</v>
      </c>
      <c r="M768" s="6">
        <f t="shared" si="174"/>
        <v>9463.9739042999099</v>
      </c>
      <c r="N768" s="6" t="s">
        <v>18</v>
      </c>
      <c r="O768" s="6">
        <f t="shared" si="175"/>
        <v>1.9155275826144214</v>
      </c>
      <c r="P768" s="9">
        <f t="shared" si="168"/>
        <v>-8871.3666144543586</v>
      </c>
      <c r="Q768" s="9">
        <f t="shared" si="169"/>
        <v>56.051512111776255</v>
      </c>
      <c r="R768" s="6">
        <f t="shared" si="176"/>
        <v>0.6499930847491866</v>
      </c>
      <c r="S768" s="6">
        <f t="shared" si="177"/>
        <v>4.0262711270628575</v>
      </c>
      <c r="AH768" s="6">
        <f t="shared" si="178"/>
        <v>1.2915655307776399E-3</v>
      </c>
      <c r="AI768" s="6">
        <f t="shared" si="179"/>
        <v>3111.9120696298523</v>
      </c>
      <c r="AJ768" s="6"/>
      <c r="AK768" s="9">
        <f t="shared" si="170"/>
        <v>1.1621147526097735</v>
      </c>
      <c r="AL768" s="9">
        <f t="shared" si="171"/>
        <v>-3403.2284226048255</v>
      </c>
      <c r="AM768" s="9">
        <f t="shared" si="172"/>
        <v>32.005151216123693</v>
      </c>
      <c r="AN768" s="6">
        <f t="shared" si="180"/>
        <v>0.15024140795122043</v>
      </c>
      <c r="AO768" s="6">
        <f t="shared" si="181"/>
        <v>3.4658968653484257</v>
      </c>
      <c r="AY768" s="6">
        <v>449578.99829999998</v>
      </c>
      <c r="AZ768" s="6">
        <v>25.519482</v>
      </c>
      <c r="BA768" s="6">
        <v>20.471471999999999</v>
      </c>
      <c r="BB768" s="6">
        <v>12.493178</v>
      </c>
      <c r="BC768" s="6">
        <v>0.35555500000000001</v>
      </c>
      <c r="BD768" s="6">
        <v>21.558523000000001</v>
      </c>
      <c r="BE768" s="6">
        <v>85.774213000000003</v>
      </c>
      <c r="BF768" s="6">
        <v>20.5</v>
      </c>
      <c r="BG768" s="6">
        <v>64.155360000000002</v>
      </c>
    </row>
    <row r="769" spans="1:59" x14ac:dyDescent="0.25">
      <c r="A769" s="9">
        <v>445638.07909999997</v>
      </c>
      <c r="B769" s="9">
        <v>24.092300999999999</v>
      </c>
      <c r="C769" s="9">
        <v>15.218759</v>
      </c>
      <c r="D769" s="9">
        <v>2.4743000000000001E-2</v>
      </c>
      <c r="E769" s="9">
        <v>37.998831000000003</v>
      </c>
      <c r="F769" s="9">
        <v>21.375457000000001</v>
      </c>
      <c r="G769" s="9">
        <v>85.819560999999993</v>
      </c>
      <c r="H769" s="9">
        <v>15.25</v>
      </c>
      <c r="I769" s="9">
        <v>60.743324999999999</v>
      </c>
      <c r="L769" s="6">
        <f t="shared" si="173"/>
        <v>9.6016664290735835E-4</v>
      </c>
      <c r="M769" s="6">
        <f t="shared" si="174"/>
        <v>9465.0873317201604</v>
      </c>
      <c r="N769" s="6" t="s">
        <v>18</v>
      </c>
      <c r="O769" s="6">
        <f t="shared" si="175"/>
        <v>1.914005308672363</v>
      </c>
      <c r="P769" s="9">
        <f t="shared" si="168"/>
        <v>-8872.4103221973764</v>
      </c>
      <c r="Q769" s="9">
        <f t="shared" si="169"/>
        <v>56.058106518223575</v>
      </c>
      <c r="R769" s="6">
        <f t="shared" si="176"/>
        <v>0.64919806662794166</v>
      </c>
      <c r="S769" s="6">
        <f t="shared" si="177"/>
        <v>4.0263887691801985</v>
      </c>
      <c r="AH769" s="6">
        <f t="shared" si="178"/>
        <v>1.2951984995235497E-3</v>
      </c>
      <c r="AI769" s="6">
        <f t="shared" si="179"/>
        <v>3109.7220799477886</v>
      </c>
      <c r="AJ769" s="6"/>
      <c r="AK769" s="9">
        <f t="shared" si="170"/>
        <v>1.1653835968726349</v>
      </c>
      <c r="AL769" s="9">
        <f t="shared" si="171"/>
        <v>-3400.8334207652983</v>
      </c>
      <c r="AM769" s="9">
        <f t="shared" si="172"/>
        <v>31.982627780574134</v>
      </c>
      <c r="AN769" s="6">
        <f t="shared" si="180"/>
        <v>0.15305030052278321</v>
      </c>
      <c r="AO769" s="6">
        <f t="shared" si="181"/>
        <v>3.4651928735289581</v>
      </c>
      <c r="AY769" s="6">
        <v>449579.76199999999</v>
      </c>
      <c r="AZ769" s="6">
        <v>25.684723000000002</v>
      </c>
      <c r="BA769" s="6">
        <v>20.529055</v>
      </c>
      <c r="BB769" s="6">
        <v>12.484386000000001</v>
      </c>
      <c r="BC769" s="6">
        <v>0.35495900000000002</v>
      </c>
      <c r="BD769" s="6">
        <v>21.555192000000002</v>
      </c>
      <c r="BE769" s="6">
        <v>85.772520999999998</v>
      </c>
      <c r="BF769" s="6">
        <v>20.5</v>
      </c>
      <c r="BG769" s="6">
        <v>64.100001000000006</v>
      </c>
    </row>
    <row r="770" spans="1:59" x14ac:dyDescent="0.25">
      <c r="A770" s="9">
        <v>445640.18699999998</v>
      </c>
      <c r="B770" s="9">
        <v>24.163952999999999</v>
      </c>
      <c r="C770" s="9">
        <v>15.208425</v>
      </c>
      <c r="D770" s="9">
        <v>-9.6229999999999996E-3</v>
      </c>
      <c r="E770" s="9">
        <v>37.940958999999999</v>
      </c>
      <c r="F770" s="9">
        <v>21.442706000000001</v>
      </c>
      <c r="G770" s="9">
        <v>85.825140000000005</v>
      </c>
      <c r="H770" s="9">
        <v>15.25</v>
      </c>
      <c r="I770" s="9">
        <v>60.776102999999999</v>
      </c>
      <c r="L770" s="6">
        <f t="shared" si="173"/>
        <v>9.5951466056846957E-4</v>
      </c>
      <c r="M770" s="6">
        <f t="shared" si="174"/>
        <v>9450.6720584171107</v>
      </c>
      <c r="N770" s="6" t="s">
        <v>18</v>
      </c>
      <c r="O770" s="6">
        <f t="shared" si="175"/>
        <v>1.9127056408834309</v>
      </c>
      <c r="P770" s="9">
        <f t="shared" si="168"/>
        <v>-8858.8976925544721</v>
      </c>
      <c r="Q770" s="9">
        <f t="shared" si="169"/>
        <v>55.972730345982292</v>
      </c>
      <c r="R770" s="6">
        <f t="shared" si="176"/>
        <v>0.64851880558312469</v>
      </c>
      <c r="S770" s="6">
        <f t="shared" si="177"/>
        <v>4.0248646140250868</v>
      </c>
      <c r="AH770" s="6">
        <f t="shared" si="178"/>
        <v>1.2969991796023407E-3</v>
      </c>
      <c r="AI770" s="6">
        <f t="shared" si="179"/>
        <v>3107.2932140026332</v>
      </c>
      <c r="AJ770" s="6"/>
      <c r="AK770" s="9">
        <f t="shared" si="170"/>
        <v>1.1670037987396154</v>
      </c>
      <c r="AL770" s="9">
        <f t="shared" si="171"/>
        <v>-3398.1771806677966</v>
      </c>
      <c r="AM770" s="9">
        <f t="shared" si="172"/>
        <v>31.957647569013194</v>
      </c>
      <c r="AN770" s="6">
        <f t="shared" si="180"/>
        <v>0.15443960843161059</v>
      </c>
      <c r="AO770" s="6">
        <f t="shared" si="181"/>
        <v>3.4644115127138764</v>
      </c>
      <c r="AY770" s="6">
        <v>449580.61910000001</v>
      </c>
      <c r="AZ770" s="6">
        <v>25.548622999999999</v>
      </c>
      <c r="BA770" s="6">
        <v>20.557596</v>
      </c>
      <c r="BB770" s="6">
        <v>12.474634999999999</v>
      </c>
      <c r="BC770" s="6">
        <v>0.35596499999999998</v>
      </c>
      <c r="BD770" s="6">
        <v>21.541865000000001</v>
      </c>
      <c r="BE770" s="6">
        <v>85.772186000000005</v>
      </c>
      <c r="BF770" s="6">
        <v>20.5</v>
      </c>
      <c r="BG770" s="6">
        <v>64.058062000000007</v>
      </c>
    </row>
    <row r="771" spans="1:59" x14ac:dyDescent="0.25">
      <c r="A771" s="9">
        <v>445640.55099999998</v>
      </c>
      <c r="B771" s="9">
        <v>24.121110000000002</v>
      </c>
      <c r="C771" s="9">
        <v>15.201677</v>
      </c>
      <c r="D771" s="9">
        <v>-2.6963999999999998E-2</v>
      </c>
      <c r="E771" s="9">
        <v>37.933210000000003</v>
      </c>
      <c r="F771" s="9">
        <v>21.360647</v>
      </c>
      <c r="G771" s="9">
        <v>85.828142999999997</v>
      </c>
      <c r="H771" s="9">
        <v>15.25</v>
      </c>
      <c r="I771" s="9">
        <v>60.788176999999997</v>
      </c>
      <c r="L771" s="6">
        <f t="shared" si="173"/>
        <v>9.590889225364566E-4</v>
      </c>
      <c r="M771" s="6">
        <f t="shared" si="174"/>
        <v>9448.741868466439</v>
      </c>
      <c r="N771" s="6" t="s">
        <v>18</v>
      </c>
      <c r="O771" s="6">
        <f t="shared" si="175"/>
        <v>1.9118569706454092</v>
      </c>
      <c r="P771" s="9">
        <f t="shared" si="168"/>
        <v>-8857.0883656415808</v>
      </c>
      <c r="Q771" s="9">
        <f t="shared" si="169"/>
        <v>55.961298566214921</v>
      </c>
      <c r="R771" s="6">
        <f t="shared" si="176"/>
        <v>0.64807500568329157</v>
      </c>
      <c r="S771" s="6">
        <f t="shared" si="177"/>
        <v>4.0246603547856363</v>
      </c>
      <c r="AH771" s="6">
        <f t="shared" si="178"/>
        <v>1.2971979793265362E-3</v>
      </c>
      <c r="AI771" s="6">
        <f t="shared" si="179"/>
        <v>3102.233720096574</v>
      </c>
      <c r="AJ771" s="6"/>
      <c r="AK771" s="9">
        <f t="shared" si="170"/>
        <v>1.1671826732038195</v>
      </c>
      <c r="AL771" s="9">
        <f t="shared" si="171"/>
        <v>-3392.6440508492715</v>
      </c>
      <c r="AM771" s="9">
        <f t="shared" si="172"/>
        <v>31.905612079604349</v>
      </c>
      <c r="AN771" s="6">
        <f t="shared" si="180"/>
        <v>0.15459287336284411</v>
      </c>
      <c r="AO771" s="6">
        <f t="shared" si="181"/>
        <v>3.4627819215777378</v>
      </c>
      <c r="AY771" s="6">
        <v>449582.00199999998</v>
      </c>
      <c r="AZ771" s="6">
        <v>25.63991</v>
      </c>
      <c r="BA771" s="6">
        <v>20.560746999999999</v>
      </c>
      <c r="BB771" s="6">
        <v>12.454323</v>
      </c>
      <c r="BC771" s="6">
        <v>0.35169899999999998</v>
      </c>
      <c r="BD771" s="6">
        <v>21.540754</v>
      </c>
      <c r="BE771" s="6">
        <v>85.769330999999994</v>
      </c>
      <c r="BF771" s="6">
        <v>20.5</v>
      </c>
      <c r="BG771" s="6">
        <v>64.025981000000002</v>
      </c>
    </row>
    <row r="772" spans="1:59" x14ac:dyDescent="0.25">
      <c r="A772" s="9">
        <v>445643.13799999998</v>
      </c>
      <c r="B772" s="9">
        <v>24.194607000000001</v>
      </c>
      <c r="C772" s="9">
        <v>15.156985000000001</v>
      </c>
      <c r="D772" s="9">
        <v>-7.5010999999999994E-2</v>
      </c>
      <c r="E772" s="9">
        <v>37.972102</v>
      </c>
      <c r="F772" s="9">
        <v>21.250677</v>
      </c>
      <c r="G772" s="9">
        <v>85.825196000000005</v>
      </c>
      <c r="H772" s="9">
        <v>15.25</v>
      </c>
      <c r="I772" s="9">
        <v>60.885621</v>
      </c>
      <c r="L772" s="6">
        <f t="shared" si="173"/>
        <v>9.5626925980279911E-4</v>
      </c>
      <c r="M772" s="6">
        <f t="shared" si="174"/>
        <v>9458.4294342893263</v>
      </c>
      <c r="N772" s="6" t="s">
        <v>18</v>
      </c>
      <c r="O772" s="6">
        <f t="shared" si="175"/>
        <v>1.9062362281620582</v>
      </c>
      <c r="P772" s="9">
        <f t="shared" ref="P772:P835" si="182">-M772/$AB$3</f>
        <v>-8866.1693234808081</v>
      </c>
      <c r="Q772" s="9">
        <f t="shared" ref="Q772:Q835" si="183">-$AD$3/4*P772</f>
        <v>56.018674328082618</v>
      </c>
      <c r="R772" s="6">
        <f t="shared" si="176"/>
        <v>0.6451307367767638</v>
      </c>
      <c r="S772" s="6">
        <f t="shared" si="177"/>
        <v>4.0256851052906706</v>
      </c>
      <c r="AH772" s="6">
        <f t="shared" si="178"/>
        <v>1.2963947047824359E-3</v>
      </c>
      <c r="AI772" s="6">
        <f t="shared" si="179"/>
        <v>3097.7518633689378</v>
      </c>
      <c r="AJ772" s="6"/>
      <c r="AK772" s="9">
        <f t="shared" ref="AK772:AK835" si="184">AH772/(PI()*($AE$3^2)/4)</f>
        <v>1.1664599091040895</v>
      </c>
      <c r="AL772" s="9">
        <f t="shared" ref="AL772:AL835" si="185">-AI772/$AC$3</f>
        <v>-3387.7426327306844</v>
      </c>
      <c r="AM772" s="9">
        <f t="shared" ref="AM772:AM835" si="186">-$AE$3/4*AL772</f>
        <v>31.859517428120814</v>
      </c>
      <c r="AN772" s="6">
        <f t="shared" si="180"/>
        <v>0.15397344335387914</v>
      </c>
      <c r="AO772" s="6">
        <f t="shared" si="181"/>
        <v>3.4613361577294262</v>
      </c>
      <c r="AY772" s="6">
        <v>449583.42099999997</v>
      </c>
      <c r="AZ772" s="6">
        <v>25.605976999999999</v>
      </c>
      <c r="BA772" s="6">
        <v>20.548014999999999</v>
      </c>
      <c r="BB772" s="6">
        <v>12.43633</v>
      </c>
      <c r="BC772" s="6">
        <v>0.35687799999999997</v>
      </c>
      <c r="BD772" s="6">
        <v>21.530759</v>
      </c>
      <c r="BE772" s="6">
        <v>85.767685999999998</v>
      </c>
      <c r="BF772" s="6">
        <v>20.5</v>
      </c>
      <c r="BG772" s="6">
        <v>64.008240999999998</v>
      </c>
    </row>
    <row r="773" spans="1:59" x14ac:dyDescent="0.25">
      <c r="A773" s="9">
        <v>445644.01510000002</v>
      </c>
      <c r="B773" s="9">
        <v>24.161366999999998</v>
      </c>
      <c r="C773" s="9">
        <v>15.166247</v>
      </c>
      <c r="D773" s="9">
        <v>-8.4744E-2</v>
      </c>
      <c r="E773" s="9">
        <v>37.958038999999999</v>
      </c>
      <c r="F773" s="9">
        <v>21.378654999999998</v>
      </c>
      <c r="G773" s="9">
        <v>85.830775000000003</v>
      </c>
      <c r="H773" s="9">
        <v>15.25</v>
      </c>
      <c r="I773" s="9">
        <v>60.903370000000002</v>
      </c>
      <c r="L773" s="6">
        <f t="shared" si="173"/>
        <v>9.5685360859540478E-4</v>
      </c>
      <c r="M773" s="6">
        <f t="shared" si="174"/>
        <v>9454.9264969714386</v>
      </c>
      <c r="N773" s="6" t="s">
        <v>18</v>
      </c>
      <c r="O773" s="6">
        <f t="shared" si="175"/>
        <v>1.9074010745972321</v>
      </c>
      <c r="P773" s="9">
        <f t="shared" si="182"/>
        <v>-8862.8857301944499</v>
      </c>
      <c r="Q773" s="9">
        <f t="shared" si="183"/>
        <v>55.997927764801084</v>
      </c>
      <c r="R773" s="6">
        <f t="shared" si="176"/>
        <v>0.6457416215457773</v>
      </c>
      <c r="S773" s="6">
        <f t="shared" si="177"/>
        <v>4.0253146858504962</v>
      </c>
      <c r="AH773" s="6">
        <f t="shared" si="178"/>
        <v>1.2969346375147962E-3</v>
      </c>
      <c r="AI773" s="6">
        <f t="shared" si="179"/>
        <v>3090.4929144022976</v>
      </c>
      <c r="AJ773" s="6"/>
      <c r="AK773" s="9">
        <f t="shared" si="184"/>
        <v>1.1669457255638358</v>
      </c>
      <c r="AL773" s="9">
        <f t="shared" si="185"/>
        <v>-3379.8041496088122</v>
      </c>
      <c r="AM773" s="9">
        <f t="shared" si="186"/>
        <v>31.784861154373633</v>
      </c>
      <c r="AN773" s="6">
        <f t="shared" si="180"/>
        <v>0.15438984456552282</v>
      </c>
      <c r="AO773" s="6">
        <f t="shared" si="181"/>
        <v>3.4589901121036584</v>
      </c>
      <c r="AY773" s="6">
        <v>449583.72110000002</v>
      </c>
      <c r="AZ773" s="6">
        <v>25.518373</v>
      </c>
      <c r="BA773" s="6">
        <v>20.556573</v>
      </c>
      <c r="BB773" s="6">
        <v>12.407188</v>
      </c>
      <c r="BC773" s="6">
        <v>0.35423300000000002</v>
      </c>
      <c r="BD773" s="6">
        <v>21.505078999999999</v>
      </c>
      <c r="BE773" s="6">
        <v>85.767015999999998</v>
      </c>
      <c r="BF773" s="6">
        <v>20.5</v>
      </c>
      <c r="BG773" s="6">
        <v>63.994174999999998</v>
      </c>
    </row>
    <row r="774" spans="1:59" x14ac:dyDescent="0.25">
      <c r="A774" s="9">
        <v>445644.353</v>
      </c>
      <c r="B774" s="9">
        <v>24.159151999999999</v>
      </c>
      <c r="C774" s="9">
        <v>15.168585</v>
      </c>
      <c r="D774" s="9">
        <v>-9.1160000000000005E-2</v>
      </c>
      <c r="E774" s="9">
        <v>37.965304000000003</v>
      </c>
      <c r="F774" s="9">
        <v>21.371991000000001</v>
      </c>
      <c r="G774" s="9">
        <v>85.829026999999996</v>
      </c>
      <c r="H774" s="9">
        <v>15.25</v>
      </c>
      <c r="I774" s="9">
        <v>60.910038999999998</v>
      </c>
      <c r="L774" s="6">
        <f t="shared" si="173"/>
        <v>9.5700111534093631E-4</v>
      </c>
      <c r="M774" s="6">
        <f t="shared" si="174"/>
        <v>9456.7361278904791</v>
      </c>
      <c r="N774" s="6" t="s">
        <v>18</v>
      </c>
      <c r="O774" s="6">
        <f t="shared" si="175"/>
        <v>1.9076951159452604</v>
      </c>
      <c r="P774" s="9">
        <f t="shared" si="182"/>
        <v>-8864.5820471414318</v>
      </c>
      <c r="Q774" s="9">
        <f t="shared" si="183"/>
        <v>56.008645519351354</v>
      </c>
      <c r="R774" s="6">
        <f t="shared" si="176"/>
        <v>0.64589576777639635</v>
      </c>
      <c r="S774" s="6">
        <f t="shared" si="177"/>
        <v>4.0255060630932551</v>
      </c>
      <c r="AH774" s="6">
        <f t="shared" si="178"/>
        <v>1.2971757712964135E-3</v>
      </c>
      <c r="AI774" s="6">
        <f t="shared" si="179"/>
        <v>3076.3050592725585</v>
      </c>
      <c r="AJ774" s="6"/>
      <c r="AK774" s="9">
        <f t="shared" si="184"/>
        <v>1.1671626910358095</v>
      </c>
      <c r="AL774" s="9">
        <f t="shared" si="185"/>
        <v>-3364.2881225640403</v>
      </c>
      <c r="AM774" s="9">
        <f t="shared" si="186"/>
        <v>31.638943005435134</v>
      </c>
      <c r="AN774" s="6">
        <f t="shared" si="180"/>
        <v>0.15457575321574282</v>
      </c>
      <c r="AO774" s="6">
        <f t="shared" si="181"/>
        <v>3.4543887354335645</v>
      </c>
      <c r="AY774" s="6">
        <v>449585.6643</v>
      </c>
      <c r="AZ774" s="6">
        <v>25.557841</v>
      </c>
      <c r="BA774" s="6">
        <v>20.560395</v>
      </c>
      <c r="BB774" s="6">
        <v>12.350229000000001</v>
      </c>
      <c r="BC774" s="6">
        <v>0.34529199999999999</v>
      </c>
      <c r="BD774" s="6">
        <v>21.599983999999999</v>
      </c>
      <c r="BE774" s="6">
        <v>85.764123999999995</v>
      </c>
      <c r="BF774" s="6">
        <v>20.5</v>
      </c>
      <c r="BG774" s="6">
        <v>63.964435000000002</v>
      </c>
    </row>
    <row r="775" spans="1:59" x14ac:dyDescent="0.25">
      <c r="A775" s="9">
        <v>445645.16210000002</v>
      </c>
      <c r="B775" s="9">
        <v>24.26736</v>
      </c>
      <c r="C775" s="9">
        <v>15.122066</v>
      </c>
      <c r="D775" s="9">
        <v>-0.103854</v>
      </c>
      <c r="E775" s="9">
        <v>37.959435999999997</v>
      </c>
      <c r="F775" s="9">
        <v>21.344726000000001</v>
      </c>
      <c r="G775" s="9">
        <v>85.827017999999995</v>
      </c>
      <c r="H775" s="9">
        <v>15.25</v>
      </c>
      <c r="I775" s="9">
        <v>60.985281000000001</v>
      </c>
      <c r="L775" s="6">
        <f t="shared" si="173"/>
        <v>9.5406618536002209E-4</v>
      </c>
      <c r="M775" s="6">
        <f t="shared" si="174"/>
        <v>9455.27447417638</v>
      </c>
      <c r="N775" s="6" t="s">
        <v>18</v>
      </c>
      <c r="O775" s="6">
        <f t="shared" si="175"/>
        <v>1.9018445986360546</v>
      </c>
      <c r="P775" s="9">
        <f t="shared" si="182"/>
        <v>-8863.2119180505997</v>
      </c>
      <c r="Q775" s="9">
        <f t="shared" si="183"/>
        <v>55.999988701223202</v>
      </c>
      <c r="R775" s="6">
        <f t="shared" si="176"/>
        <v>0.64282425659808695</v>
      </c>
      <c r="S775" s="6">
        <f t="shared" si="177"/>
        <v>4.0253514889712578</v>
      </c>
      <c r="AH775" s="6">
        <f t="shared" si="178"/>
        <v>1.2977934321342034E-3</v>
      </c>
      <c r="AI775" s="6">
        <f t="shared" si="179"/>
        <v>3074.231145021778</v>
      </c>
      <c r="AJ775" s="6"/>
      <c r="AK775" s="9">
        <f t="shared" si="184"/>
        <v>1.1677184450835911</v>
      </c>
      <c r="AL775" s="9">
        <f t="shared" si="185"/>
        <v>-3362.0200623597748</v>
      </c>
      <c r="AM775" s="9">
        <f t="shared" si="186"/>
        <v>31.61761337345315</v>
      </c>
      <c r="AN775" s="6">
        <f t="shared" si="180"/>
        <v>0.15505179805561048</v>
      </c>
      <c r="AO775" s="6">
        <f t="shared" si="181"/>
        <v>3.4537143505472736</v>
      </c>
      <c r="AY775" s="6">
        <v>449586.02250000002</v>
      </c>
      <c r="AZ775" s="6">
        <v>25.497716</v>
      </c>
      <c r="BA775" s="6">
        <v>20.570184999999999</v>
      </c>
      <c r="BB775" s="6">
        <v>12.341903</v>
      </c>
      <c r="BC775" s="6">
        <v>0.36945</v>
      </c>
      <c r="BD775" s="6">
        <v>21.547046999999999</v>
      </c>
      <c r="BE775" s="6">
        <v>85.764263999999997</v>
      </c>
      <c r="BF775" s="6">
        <v>20.5</v>
      </c>
      <c r="BG775" s="6">
        <v>63.947080999999997</v>
      </c>
    </row>
    <row r="776" spans="1:59" x14ac:dyDescent="0.25">
      <c r="A776" s="9">
        <v>445647.429</v>
      </c>
      <c r="B776" s="9">
        <v>24.134036999999999</v>
      </c>
      <c r="C776" s="9">
        <v>15.118042000000001</v>
      </c>
      <c r="D776" s="9">
        <v>-0.12556400000000001</v>
      </c>
      <c r="E776" s="9">
        <v>37.929243</v>
      </c>
      <c r="F776" s="9">
        <v>21.288816000000001</v>
      </c>
      <c r="G776" s="9">
        <v>85.828506000000004</v>
      </c>
      <c r="H776" s="9">
        <v>15.25</v>
      </c>
      <c r="I776" s="9">
        <v>61.082593000000003</v>
      </c>
      <c r="L776" s="6">
        <f t="shared" si="173"/>
        <v>9.5381230719748214E-4</v>
      </c>
      <c r="M776" s="6">
        <f t="shared" si="174"/>
        <v>9447.7537327670816</v>
      </c>
      <c r="N776" s="6" t="s">
        <v>18</v>
      </c>
      <c r="O776" s="6">
        <f t="shared" si="175"/>
        <v>1.9013385154947093</v>
      </c>
      <c r="P776" s="9">
        <f t="shared" si="182"/>
        <v>-8856.1621042061142</v>
      </c>
      <c r="Q776" s="9">
        <f t="shared" si="183"/>
        <v>55.955446214900284</v>
      </c>
      <c r="R776" s="6">
        <f t="shared" si="176"/>
        <v>0.64255811998086654</v>
      </c>
      <c r="S776" s="6">
        <f t="shared" si="177"/>
        <v>4.0245557707695188</v>
      </c>
      <c r="AH776" s="6">
        <f t="shared" si="178"/>
        <v>1.2939045032229297E-3</v>
      </c>
      <c r="AI776" s="6">
        <f t="shared" si="179"/>
        <v>3084.0671678340314</v>
      </c>
      <c r="AJ776" s="6"/>
      <c r="AK776" s="9">
        <f t="shared" si="184"/>
        <v>1.1642192949809087</v>
      </c>
      <c r="AL776" s="9">
        <f t="shared" si="185"/>
        <v>-3372.776867710008</v>
      </c>
      <c r="AM776" s="9">
        <f t="shared" si="186"/>
        <v>31.718774135848616</v>
      </c>
      <c r="AN776" s="6">
        <f t="shared" si="180"/>
        <v>0.15205072931454022</v>
      </c>
      <c r="AO776" s="6">
        <f t="shared" si="181"/>
        <v>3.4569087496090298</v>
      </c>
      <c r="AY776" s="6">
        <v>449587.95400000003</v>
      </c>
      <c r="AZ776" s="6">
        <v>25.586794999999999</v>
      </c>
      <c r="BA776" s="6">
        <v>20.508545000000002</v>
      </c>
      <c r="BB776" s="6">
        <v>12.381391000000001</v>
      </c>
      <c r="BC776" s="6">
        <v>0.344528</v>
      </c>
      <c r="BD776" s="6">
        <v>21.572725999999999</v>
      </c>
      <c r="BE776" s="6">
        <v>85.761623</v>
      </c>
      <c r="BF776" s="6">
        <v>20.5</v>
      </c>
      <c r="BG776" s="6">
        <v>63.997717000000002</v>
      </c>
    </row>
    <row r="777" spans="1:59" x14ac:dyDescent="0.25">
      <c r="A777" s="9">
        <v>445649.19</v>
      </c>
      <c r="B777" s="9">
        <v>24.183527000000002</v>
      </c>
      <c r="C777" s="9">
        <v>15.093123</v>
      </c>
      <c r="D777" s="9">
        <v>-0.13251099999999999</v>
      </c>
      <c r="E777" s="9">
        <v>37.938462999999999</v>
      </c>
      <c r="F777" s="9">
        <v>21.39434</v>
      </c>
      <c r="G777" s="9">
        <v>85.825540000000004</v>
      </c>
      <c r="H777" s="9">
        <v>15.25</v>
      </c>
      <c r="I777" s="9">
        <v>61.199145999999999</v>
      </c>
      <c r="L777" s="6">
        <f t="shared" si="173"/>
        <v>9.5224014270137516E-4</v>
      </c>
      <c r="M777" s="6">
        <f t="shared" si="174"/>
        <v>9450.0503325019126</v>
      </c>
      <c r="N777" s="6" t="s">
        <v>18</v>
      </c>
      <c r="O777" s="6">
        <f t="shared" si="175"/>
        <v>1.8982045478507767</v>
      </c>
      <c r="P777" s="9">
        <f t="shared" si="182"/>
        <v>-8858.3148973583739</v>
      </c>
      <c r="Q777" s="9">
        <f t="shared" si="183"/>
        <v>55.969048100234545</v>
      </c>
      <c r="R777" s="6">
        <f t="shared" si="176"/>
        <v>0.64090846458683337</v>
      </c>
      <c r="S777" s="6">
        <f t="shared" si="177"/>
        <v>4.0247988254374798</v>
      </c>
      <c r="AH777" s="6">
        <f t="shared" si="178"/>
        <v>1.2921594063104403E-3</v>
      </c>
      <c r="AI777" s="6">
        <f t="shared" si="179"/>
        <v>3088.5350755828003</v>
      </c>
      <c r="AJ777" s="6"/>
      <c r="AK777" s="9">
        <f t="shared" si="184"/>
        <v>1.1626491053014762</v>
      </c>
      <c r="AL777" s="9">
        <f t="shared" si="185"/>
        <v>-3377.6630310398077</v>
      </c>
      <c r="AM777" s="9">
        <f t="shared" si="186"/>
        <v>31.764725325959219</v>
      </c>
      <c r="AN777" s="6">
        <f t="shared" si="180"/>
        <v>0.15070111287935295</v>
      </c>
      <c r="AO777" s="6">
        <f t="shared" si="181"/>
        <v>3.4583564076154478</v>
      </c>
      <c r="AY777" s="6">
        <v>449589.58399999997</v>
      </c>
      <c r="AZ777" s="6">
        <v>25.582737000000002</v>
      </c>
      <c r="BA777" s="6">
        <v>20.480885000000001</v>
      </c>
      <c r="BB777" s="6">
        <v>12.399328000000001</v>
      </c>
      <c r="BC777" s="6">
        <v>0.34573900000000002</v>
      </c>
      <c r="BD777" s="6">
        <v>21.566296999999999</v>
      </c>
      <c r="BE777" s="6">
        <v>85.766076999999996</v>
      </c>
      <c r="BF777" s="6">
        <v>20.5</v>
      </c>
      <c r="BG777" s="6">
        <v>64.031007000000002</v>
      </c>
    </row>
    <row r="778" spans="1:59" x14ac:dyDescent="0.25">
      <c r="A778" s="9">
        <v>445649.641</v>
      </c>
      <c r="B778" s="9">
        <v>24.074572</v>
      </c>
      <c r="C778" s="9">
        <v>15.111387000000001</v>
      </c>
      <c r="D778" s="9">
        <v>-0.132548</v>
      </c>
      <c r="E778" s="9">
        <v>37.969700000000003</v>
      </c>
      <c r="F778" s="9">
        <v>21.387910999999999</v>
      </c>
      <c r="G778" s="9">
        <v>85.826673999999997</v>
      </c>
      <c r="H778" s="9">
        <v>15.25</v>
      </c>
      <c r="I778" s="9">
        <v>61.203878000000003</v>
      </c>
      <c r="L778" s="6">
        <f t="shared" si="173"/>
        <v>9.5339243662797321E-4</v>
      </c>
      <c r="M778" s="6">
        <f t="shared" si="174"/>
        <v>9457.8311227315116</v>
      </c>
      <c r="N778" s="6" t="s">
        <v>18</v>
      </c>
      <c r="O778" s="6">
        <f t="shared" si="175"/>
        <v>1.9005015415121911</v>
      </c>
      <c r="P778" s="9">
        <f t="shared" si="182"/>
        <v>-8865.6084765012292</v>
      </c>
      <c r="Q778" s="9">
        <f t="shared" si="183"/>
        <v>56.015130756653889</v>
      </c>
      <c r="R778" s="6">
        <f t="shared" si="176"/>
        <v>0.64211782055559363</v>
      </c>
      <c r="S778" s="6">
        <f t="shared" si="177"/>
        <v>4.025621846322947</v>
      </c>
      <c r="AH778" s="6">
        <f t="shared" si="178"/>
        <v>1.2918664117312069E-3</v>
      </c>
      <c r="AI778" s="6">
        <f t="shared" si="179"/>
        <v>3082.6428774561832</v>
      </c>
      <c r="AJ778" s="6"/>
      <c r="AK778" s="9">
        <f t="shared" si="184"/>
        <v>1.1623854769257973</v>
      </c>
      <c r="AL778" s="9">
        <f t="shared" si="185"/>
        <v>-3371.2192448120991</v>
      </c>
      <c r="AM778" s="9">
        <f t="shared" si="186"/>
        <v>31.704125704948666</v>
      </c>
      <c r="AN778" s="6">
        <f t="shared" si="180"/>
        <v>0.15047433915407255</v>
      </c>
      <c r="AO778" s="6">
        <f t="shared" si="181"/>
        <v>3.4564468208357577</v>
      </c>
      <c r="AY778" s="6">
        <v>449590.25709999999</v>
      </c>
      <c r="AZ778" s="6">
        <v>25.59159</v>
      </c>
      <c r="BA778" s="6">
        <v>20.476241000000002</v>
      </c>
      <c r="BB778" s="6">
        <v>12.375673000000001</v>
      </c>
      <c r="BC778" s="6">
        <v>0.34449099999999999</v>
      </c>
      <c r="BD778" s="6">
        <v>21.659579999999998</v>
      </c>
      <c r="BE778" s="6">
        <v>85.769945000000007</v>
      </c>
      <c r="BF778" s="6">
        <v>20.5</v>
      </c>
      <c r="BG778" s="6">
        <v>64.040965999999997</v>
      </c>
    </row>
    <row r="779" spans="1:59" x14ac:dyDescent="0.25">
      <c r="A779" s="9">
        <v>445651.43800000002</v>
      </c>
      <c r="B779" s="9">
        <v>24.140315999999999</v>
      </c>
      <c r="C779" s="9">
        <v>15.130439000000001</v>
      </c>
      <c r="D779" s="9">
        <v>-0.14025000000000001</v>
      </c>
      <c r="E779" s="9">
        <v>38.016303000000001</v>
      </c>
      <c r="F779" s="9">
        <v>21.351154999999999</v>
      </c>
      <c r="G779" s="9">
        <v>85.826273999999998</v>
      </c>
      <c r="H779" s="9">
        <v>15.25</v>
      </c>
      <c r="I779" s="9">
        <v>61.254432000000001</v>
      </c>
      <c r="L779" s="6">
        <f t="shared" si="173"/>
        <v>9.5459444625836892E-4</v>
      </c>
      <c r="M779" s="6">
        <f t="shared" si="174"/>
        <v>9469.4394131265526</v>
      </c>
      <c r="N779" s="6" t="s">
        <v>18</v>
      </c>
      <c r="O779" s="6">
        <f t="shared" si="175"/>
        <v>1.9028976389299126</v>
      </c>
      <c r="P779" s="9">
        <f t="shared" si="182"/>
        <v>-8876.4898885700713</v>
      </c>
      <c r="Q779" s="9">
        <f t="shared" si="183"/>
        <v>56.083882238457853</v>
      </c>
      <c r="R779" s="6">
        <f t="shared" si="176"/>
        <v>0.64337779755040125</v>
      </c>
      <c r="S779" s="6">
        <f t="shared" si="177"/>
        <v>4.026848467121602</v>
      </c>
      <c r="AH779" s="6">
        <f t="shared" si="178"/>
        <v>1.2928881072988444E-3</v>
      </c>
      <c r="AI779" s="6">
        <f t="shared" si="179"/>
        <v>3090.2308728707312</v>
      </c>
      <c r="AJ779" s="6"/>
      <c r="AK779" s="9">
        <f t="shared" si="184"/>
        <v>1.1633047701893087</v>
      </c>
      <c r="AL779" s="9">
        <f t="shared" si="185"/>
        <v>-3379.5175775051744</v>
      </c>
      <c r="AM779" s="9">
        <f t="shared" si="186"/>
        <v>31.78216613001079</v>
      </c>
      <c r="AN779" s="6">
        <f t="shared" si="180"/>
        <v>0.15126489439893356</v>
      </c>
      <c r="AO779" s="6">
        <f t="shared" si="181"/>
        <v>3.4589053189497361</v>
      </c>
      <c r="AY779" s="6">
        <v>449591.946</v>
      </c>
      <c r="AZ779" s="6">
        <v>25.616854</v>
      </c>
      <c r="BA779" s="6">
        <v>20.492435</v>
      </c>
      <c r="BB779" s="6">
        <v>12.406136</v>
      </c>
      <c r="BC779" s="6">
        <v>0.347136</v>
      </c>
      <c r="BD779" s="6">
        <v>21.564816</v>
      </c>
      <c r="BE779" s="6">
        <v>85.772558000000004</v>
      </c>
      <c r="BF779" s="6">
        <v>20.5</v>
      </c>
      <c r="BG779" s="6">
        <v>64.022993999999997</v>
      </c>
    </row>
    <row r="780" spans="1:59" x14ac:dyDescent="0.25">
      <c r="A780" s="9">
        <v>445652.66159999999</v>
      </c>
      <c r="B780" s="9">
        <v>24.136061999999999</v>
      </c>
      <c r="C780" s="9">
        <v>15.158619</v>
      </c>
      <c r="D780" s="9">
        <v>-0.14407800000000001</v>
      </c>
      <c r="E780" s="9">
        <v>37.999222000000003</v>
      </c>
      <c r="F780" s="9">
        <v>21.281410999999999</v>
      </c>
      <c r="G780" s="9">
        <v>85.825438000000005</v>
      </c>
      <c r="H780" s="9">
        <v>15.25</v>
      </c>
      <c r="I780" s="9">
        <v>61.275230999999998</v>
      </c>
      <c r="L780" s="6">
        <f t="shared" si="173"/>
        <v>9.5637235048808488E-4</v>
      </c>
      <c r="M780" s="6">
        <f t="shared" si="174"/>
        <v>9465.1847254833174</v>
      </c>
      <c r="N780" s="6" t="s">
        <v>18</v>
      </c>
      <c r="O780" s="6">
        <f t="shared" si="175"/>
        <v>1.9064417301135883</v>
      </c>
      <c r="P780" s="9">
        <f t="shared" si="182"/>
        <v>-8872.5016174384309</v>
      </c>
      <c r="Q780" s="9">
        <f t="shared" si="183"/>
        <v>56.05868334438037</v>
      </c>
      <c r="R780" s="6">
        <f t="shared" si="176"/>
        <v>0.64523853604750103</v>
      </c>
      <c r="S780" s="6">
        <f t="shared" si="177"/>
        <v>4.0263990589174892</v>
      </c>
      <c r="AH780" s="6">
        <f t="shared" si="178"/>
        <v>1.2925797816079065E-3</v>
      </c>
      <c r="AI780" s="6">
        <f t="shared" si="179"/>
        <v>3093.128275052461</v>
      </c>
      <c r="AJ780" s="6"/>
      <c r="AK780" s="9">
        <f t="shared" si="184"/>
        <v>1.1630273473055996</v>
      </c>
      <c r="AL780" s="9">
        <f t="shared" si="185"/>
        <v>-3382.6862150617467</v>
      </c>
      <c r="AM780" s="9">
        <f t="shared" si="186"/>
        <v>31.81196510661594</v>
      </c>
      <c r="AN780" s="6">
        <f t="shared" si="180"/>
        <v>0.15102638771028168</v>
      </c>
      <c r="AO780" s="6">
        <f t="shared" si="181"/>
        <v>3.4598424802319694</v>
      </c>
      <c r="AY780" s="6">
        <v>449592.94300000003</v>
      </c>
      <c r="AZ780" s="6">
        <v>25.666277000000001</v>
      </c>
      <c r="BA780" s="6">
        <v>20.487548</v>
      </c>
      <c r="BB780" s="6">
        <v>12.417768000000001</v>
      </c>
      <c r="BC780" s="6">
        <v>0.33452599999999999</v>
      </c>
      <c r="BD780" s="6">
        <v>21.672166000000001</v>
      </c>
      <c r="BE780" s="6">
        <v>85.766820999999993</v>
      </c>
      <c r="BF780" s="6">
        <v>20.5</v>
      </c>
      <c r="BG780" s="6">
        <v>64.031859999999995</v>
      </c>
    </row>
    <row r="781" spans="1:59" x14ac:dyDescent="0.25">
      <c r="A781" s="9">
        <v>445654.76409999997</v>
      </c>
      <c r="B781" s="9">
        <v>24.143079</v>
      </c>
      <c r="C781" s="9">
        <v>15.196832000000001</v>
      </c>
      <c r="D781" s="9">
        <v>-0.16680200000000001</v>
      </c>
      <c r="E781" s="9">
        <v>37.994881999999997</v>
      </c>
      <c r="F781" s="9">
        <v>21.381986999999999</v>
      </c>
      <c r="G781" s="9">
        <v>85.823401000000004</v>
      </c>
      <c r="H781" s="9">
        <v>15.25</v>
      </c>
      <c r="I781" s="9">
        <v>61.277734000000002</v>
      </c>
      <c r="L781" s="6">
        <f t="shared" si="173"/>
        <v>9.5878324666729504E-4</v>
      </c>
      <c r="M781" s="6">
        <f t="shared" si="174"/>
        <v>9464.103679621152</v>
      </c>
      <c r="N781" s="6" t="s">
        <v>18</v>
      </c>
      <c r="O781" s="6">
        <f t="shared" si="175"/>
        <v>1.911247633463546</v>
      </c>
      <c r="P781" s="9">
        <f t="shared" si="182"/>
        <v>-8871.4882636118782</v>
      </c>
      <c r="Q781" s="9">
        <f t="shared" si="183"/>
        <v>56.052280721565751</v>
      </c>
      <c r="R781" s="6">
        <f t="shared" si="176"/>
        <v>0.64775624004639643</v>
      </c>
      <c r="S781" s="6">
        <f t="shared" si="177"/>
        <v>4.026284839530029</v>
      </c>
      <c r="AH781" s="6">
        <f t="shared" si="178"/>
        <v>1.2933645704905695E-3</v>
      </c>
      <c r="AI781" s="6">
        <f t="shared" si="179"/>
        <v>3092.4602186003117</v>
      </c>
      <c r="AJ781" s="6"/>
      <c r="AK781" s="9">
        <f t="shared" si="184"/>
        <v>1.1637334785211624</v>
      </c>
      <c r="AL781" s="9">
        <f t="shared" si="185"/>
        <v>-3381.9556196416356</v>
      </c>
      <c r="AM781" s="9">
        <f t="shared" si="186"/>
        <v>31.805094331576818</v>
      </c>
      <c r="AN781" s="6">
        <f t="shared" si="180"/>
        <v>0.15163335274889103</v>
      </c>
      <c r="AO781" s="6">
        <f t="shared" si="181"/>
        <v>3.4596264760618141</v>
      </c>
      <c r="AY781" s="6">
        <v>449593.217</v>
      </c>
      <c r="AZ781" s="6">
        <v>25.625336999999998</v>
      </c>
      <c r="BA781" s="6">
        <v>20.499987000000001</v>
      </c>
      <c r="BB781" s="6">
        <v>12.415086000000001</v>
      </c>
      <c r="BC781" s="6">
        <v>0.33782299999999998</v>
      </c>
      <c r="BD781" s="6">
        <v>21.601835000000001</v>
      </c>
      <c r="BE781" s="6">
        <v>85.764347999999998</v>
      </c>
      <c r="BF781" s="6">
        <v>20.5</v>
      </c>
      <c r="BG781" s="6">
        <v>64.020224999999996</v>
      </c>
    </row>
    <row r="782" spans="1:59" x14ac:dyDescent="0.25">
      <c r="A782" s="9">
        <v>445655.04229999997</v>
      </c>
      <c r="B782" s="9">
        <v>24.114270999999999</v>
      </c>
      <c r="C782" s="9">
        <v>15.198978</v>
      </c>
      <c r="D782" s="9">
        <v>-0.15759200000000001</v>
      </c>
      <c r="E782" s="9">
        <v>37.956865999999998</v>
      </c>
      <c r="F782" s="9">
        <v>21.392489000000001</v>
      </c>
      <c r="G782" s="9">
        <v>85.827213999999998</v>
      </c>
      <c r="H782" s="9">
        <v>15.25</v>
      </c>
      <c r="I782" s="9">
        <v>61.280476999999998</v>
      </c>
      <c r="L782" s="6">
        <f t="shared" si="173"/>
        <v>9.5891863994185039E-4</v>
      </c>
      <c r="M782" s="6">
        <f t="shared" si="174"/>
        <v>9454.6343156819639</v>
      </c>
      <c r="N782" s="6" t="s">
        <v>18</v>
      </c>
      <c r="O782" s="6">
        <f t="shared" si="175"/>
        <v>1.9115175277034384</v>
      </c>
      <c r="P782" s="9">
        <f t="shared" si="182"/>
        <v>-8862.6118444712829</v>
      </c>
      <c r="Q782" s="9">
        <f t="shared" si="183"/>
        <v>55.996197286330684</v>
      </c>
      <c r="R782" s="6">
        <f t="shared" si="176"/>
        <v>0.64789744371911084</v>
      </c>
      <c r="S782" s="6">
        <f t="shared" si="177"/>
        <v>4.0252837828282217</v>
      </c>
      <c r="AH782" s="6">
        <f t="shared" si="178"/>
        <v>1.2924264704908658E-3</v>
      </c>
      <c r="AI782" s="6">
        <f t="shared" si="179"/>
        <v>3082.4989040671667</v>
      </c>
      <c r="AJ782" s="6"/>
      <c r="AK782" s="9">
        <f t="shared" si="184"/>
        <v>1.1628894022253027</v>
      </c>
      <c r="AL782" s="9">
        <f t="shared" si="185"/>
        <v>-3371.0617935992636</v>
      </c>
      <c r="AM782" s="9">
        <f t="shared" si="186"/>
        <v>31.702644978635238</v>
      </c>
      <c r="AN782" s="6">
        <f t="shared" si="180"/>
        <v>0.15090777204573863</v>
      </c>
      <c r="AO782" s="6">
        <f t="shared" si="181"/>
        <v>3.4564001152143313</v>
      </c>
      <c r="AY782" s="6">
        <v>449595.09</v>
      </c>
      <c r="AZ782" s="6">
        <v>25.642118</v>
      </c>
      <c r="BA782" s="6">
        <v>20.485118</v>
      </c>
      <c r="BB782" s="6">
        <v>12.375095</v>
      </c>
      <c r="BC782" s="6">
        <v>0.329702</v>
      </c>
      <c r="BD782" s="6">
        <v>21.563199999999998</v>
      </c>
      <c r="BE782" s="6">
        <v>85.763947999999999</v>
      </c>
      <c r="BF782" s="6">
        <v>20.5</v>
      </c>
      <c r="BG782" s="6">
        <v>64.034056000000007</v>
      </c>
    </row>
    <row r="783" spans="1:59" x14ac:dyDescent="0.25">
      <c r="A783" s="9">
        <v>445657.70819999999</v>
      </c>
      <c r="B783" s="9">
        <v>24.123135000000001</v>
      </c>
      <c r="C783" s="9">
        <v>15.201074</v>
      </c>
      <c r="D783" s="9">
        <v>-0.15165899999999999</v>
      </c>
      <c r="E783" s="9">
        <v>37.962938000000001</v>
      </c>
      <c r="F783" s="9">
        <v>21.324126</v>
      </c>
      <c r="G783" s="9">
        <v>85.825270000000003</v>
      </c>
      <c r="H783" s="9">
        <v>15.25</v>
      </c>
      <c r="I783" s="9">
        <v>61.330877999999998</v>
      </c>
      <c r="L783" s="6">
        <f t="shared" si="173"/>
        <v>9.5905087866667244E-4</v>
      </c>
      <c r="M783" s="6">
        <f t="shared" si="174"/>
        <v>9456.1467835333624</v>
      </c>
      <c r="N783" s="6" t="s">
        <v>18</v>
      </c>
      <c r="O783" s="6">
        <f t="shared" si="175"/>
        <v>1.9117811336339205</v>
      </c>
      <c r="P783" s="9">
        <f t="shared" si="182"/>
        <v>-8864.0296058617951</v>
      </c>
      <c r="Q783" s="9">
        <f t="shared" si="183"/>
        <v>56.005155057236287</v>
      </c>
      <c r="R783" s="6">
        <f t="shared" si="176"/>
        <v>0.64803533822029935</v>
      </c>
      <c r="S783" s="6">
        <f t="shared" si="177"/>
        <v>4.0254437410918902</v>
      </c>
      <c r="AH783" s="6">
        <f t="shared" si="178"/>
        <v>1.293465074445074E-3</v>
      </c>
      <c r="AI783" s="6">
        <f t="shared" si="179"/>
        <v>3088.9595230825998</v>
      </c>
      <c r="AJ783" s="6"/>
      <c r="AK783" s="9">
        <f t="shared" si="184"/>
        <v>1.1638239091849127</v>
      </c>
      <c r="AL783" s="9">
        <f t="shared" si="185"/>
        <v>-3378.1272124700349</v>
      </c>
      <c r="AM783" s="9">
        <f t="shared" si="186"/>
        <v>31.769090650592574</v>
      </c>
      <c r="AN783" s="6">
        <f t="shared" si="180"/>
        <v>0.15171105709618105</v>
      </c>
      <c r="AO783" s="6">
        <f t="shared" si="181"/>
        <v>3.4584938249757347</v>
      </c>
      <c r="AY783" s="6">
        <v>449596.75099999999</v>
      </c>
      <c r="AZ783" s="6">
        <v>25.626072000000001</v>
      </c>
      <c r="BA783" s="6">
        <v>20.501580000000001</v>
      </c>
      <c r="BB783" s="6">
        <v>12.401032000000001</v>
      </c>
      <c r="BC783" s="6">
        <v>0.32586500000000002</v>
      </c>
      <c r="BD783" s="6">
        <v>21.446214999999999</v>
      </c>
      <c r="BE783" s="6">
        <v>85.767007000000007</v>
      </c>
      <c r="BF783" s="6">
        <v>20.5</v>
      </c>
      <c r="BG783" s="6">
        <v>64.020484999999994</v>
      </c>
    </row>
    <row r="784" spans="1:59" x14ac:dyDescent="0.25">
      <c r="A784" s="9">
        <v>445658.19199999998</v>
      </c>
      <c r="B784" s="9">
        <v>24.067731999999999</v>
      </c>
      <c r="C784" s="9">
        <v>15.193059999999999</v>
      </c>
      <c r="D784" s="9">
        <v>-0.15382899999999999</v>
      </c>
      <c r="E784" s="9">
        <v>38.011572000000001</v>
      </c>
      <c r="F784" s="9">
        <v>21.466298999999999</v>
      </c>
      <c r="G784" s="9">
        <v>85.821848000000003</v>
      </c>
      <c r="H784" s="9">
        <v>15.25</v>
      </c>
      <c r="I784" s="9">
        <v>61.347605999999999</v>
      </c>
      <c r="L784" s="6">
        <f t="shared" si="173"/>
        <v>9.5854526743541105E-4</v>
      </c>
      <c r="M784" s="6">
        <f t="shared" si="174"/>
        <v>9468.2609735012302</v>
      </c>
      <c r="N784" s="6" t="s">
        <v>18</v>
      </c>
      <c r="O784" s="6">
        <f t="shared" si="175"/>
        <v>1.9107732434016287</v>
      </c>
      <c r="P784" s="9">
        <f t="shared" si="182"/>
        <v>-8875.385239502466</v>
      </c>
      <c r="Q784" s="9">
        <f t="shared" si="183"/>
        <v>56.076902789486454</v>
      </c>
      <c r="R784" s="6">
        <f t="shared" si="176"/>
        <v>0.64750799961044014</v>
      </c>
      <c r="S784" s="6">
        <f t="shared" si="177"/>
        <v>4.0267240127683506</v>
      </c>
      <c r="AH784" s="6">
        <f t="shared" si="178"/>
        <v>1.2928193381146571E-3</v>
      </c>
      <c r="AI784" s="6">
        <f t="shared" si="179"/>
        <v>3086.6584397474198</v>
      </c>
      <c r="AJ784" s="6"/>
      <c r="AK784" s="9">
        <f t="shared" si="184"/>
        <v>1.1632428935895045</v>
      </c>
      <c r="AL784" s="9">
        <f t="shared" si="185"/>
        <v>-3375.6107171340986</v>
      </c>
      <c r="AM784" s="9">
        <f t="shared" si="186"/>
        <v>31.745424647680064</v>
      </c>
      <c r="AN784" s="6">
        <f t="shared" si="180"/>
        <v>0.15121170262402855</v>
      </c>
      <c r="AO784" s="6">
        <f t="shared" si="181"/>
        <v>3.4577486093696135</v>
      </c>
      <c r="AY784" s="6">
        <v>449597.25400000002</v>
      </c>
      <c r="AZ784" s="6">
        <v>25.56964</v>
      </c>
      <c r="BA784" s="6">
        <v>20.491344999999999</v>
      </c>
      <c r="BB784" s="6">
        <v>12.391794000000001</v>
      </c>
      <c r="BC784" s="6">
        <v>0.33342699999999997</v>
      </c>
      <c r="BD784" s="6">
        <v>21.521367999999999</v>
      </c>
      <c r="BE784" s="6">
        <v>85.768523000000002</v>
      </c>
      <c r="BF784" s="6">
        <v>20.5</v>
      </c>
      <c r="BG784" s="6">
        <v>64.031366000000006</v>
      </c>
    </row>
    <row r="785" spans="1:59" x14ac:dyDescent="0.25">
      <c r="A785" s="9">
        <v>445660.82699999999</v>
      </c>
      <c r="B785" s="9">
        <v>24.176867000000001</v>
      </c>
      <c r="C785" s="9">
        <v>15.258431</v>
      </c>
      <c r="D785" s="9">
        <v>-0.151231</v>
      </c>
      <c r="E785" s="9">
        <v>38.044392000000002</v>
      </c>
      <c r="F785" s="9">
        <v>21.309550999999999</v>
      </c>
      <c r="G785" s="9">
        <v>85.830673000000004</v>
      </c>
      <c r="H785" s="9">
        <v>15.25</v>
      </c>
      <c r="I785" s="9">
        <v>61.294530999999999</v>
      </c>
      <c r="L785" s="6">
        <f t="shared" si="173"/>
        <v>9.6266958884778757E-4</v>
      </c>
      <c r="M785" s="6">
        <f t="shared" si="174"/>
        <v>9476.436071472719</v>
      </c>
      <c r="N785" s="6" t="s">
        <v>18</v>
      </c>
      <c r="O785" s="6">
        <f t="shared" si="175"/>
        <v>1.9189947048909146</v>
      </c>
      <c r="P785" s="9">
        <f t="shared" si="182"/>
        <v>-8883.0484359511811</v>
      </c>
      <c r="Q785" s="9">
        <f t="shared" si="183"/>
        <v>56.125320780448554</v>
      </c>
      <c r="R785" s="6">
        <f t="shared" si="176"/>
        <v>0.65180145771530185</v>
      </c>
      <c r="S785" s="6">
        <f t="shared" si="177"/>
        <v>4.0275870615106477</v>
      </c>
      <c r="AH785" s="6">
        <f t="shared" si="178"/>
        <v>1.2938944717547777E-3</v>
      </c>
      <c r="AI785" s="6">
        <f t="shared" si="179"/>
        <v>3099.331585225586</v>
      </c>
      <c r="AJ785" s="6"/>
      <c r="AK785" s="9">
        <f t="shared" si="184"/>
        <v>1.1642102689447904</v>
      </c>
      <c r="AL785" s="9">
        <f t="shared" si="185"/>
        <v>-3389.4702375607894</v>
      </c>
      <c r="AM785" s="9">
        <f t="shared" si="186"/>
        <v>31.875764428604811</v>
      </c>
      <c r="AN785" s="6">
        <f t="shared" si="180"/>
        <v>0.152042976418547</v>
      </c>
      <c r="AO785" s="6">
        <f t="shared" si="181"/>
        <v>3.4618459852649015</v>
      </c>
      <c r="AY785" s="6">
        <v>449599.37</v>
      </c>
      <c r="AZ785" s="6">
        <v>25.526852000000002</v>
      </c>
      <c r="BA785" s="6">
        <v>20.508386000000002</v>
      </c>
      <c r="BB785" s="6">
        <v>12.442672</v>
      </c>
      <c r="BC785" s="6">
        <v>0.347248</v>
      </c>
      <c r="BD785" s="6">
        <v>21.540617999999998</v>
      </c>
      <c r="BE785" s="6">
        <v>85.772298000000006</v>
      </c>
      <c r="BF785" s="6">
        <v>20.5</v>
      </c>
      <c r="BG785" s="6">
        <v>63.990907999999997</v>
      </c>
    </row>
    <row r="786" spans="1:59" x14ac:dyDescent="0.25">
      <c r="A786" s="9">
        <v>445662.36800000002</v>
      </c>
      <c r="B786" s="9">
        <v>24.143818</v>
      </c>
      <c r="C786" s="9">
        <v>15.248037</v>
      </c>
      <c r="D786" s="9">
        <v>-0.14235500000000001</v>
      </c>
      <c r="E786" s="9">
        <v>37.987077999999997</v>
      </c>
      <c r="F786" s="9">
        <v>21.391007999999999</v>
      </c>
      <c r="G786" s="9">
        <v>85.82647</v>
      </c>
      <c r="H786" s="9">
        <v>15.25</v>
      </c>
      <c r="I786" s="9">
        <v>61.303533000000002</v>
      </c>
      <c r="L786" s="6">
        <f t="shared" si="173"/>
        <v>9.6201382104921869E-4</v>
      </c>
      <c r="M786" s="6">
        <f t="shared" si="174"/>
        <v>9462.1597897805204</v>
      </c>
      <c r="N786" s="6" t="s">
        <v>18</v>
      </c>
      <c r="O786" s="6">
        <f t="shared" si="175"/>
        <v>1.91768749113069</v>
      </c>
      <c r="P786" s="9">
        <f t="shared" si="182"/>
        <v>-8869.6660946574066</v>
      </c>
      <c r="Q786" s="9">
        <f t="shared" si="183"/>
        <v>56.040767802569157</v>
      </c>
      <c r="R786" s="6">
        <f t="shared" si="176"/>
        <v>0.65112002842612937</v>
      </c>
      <c r="S786" s="6">
        <f t="shared" si="177"/>
        <v>4.0260794223487029</v>
      </c>
      <c r="AH786" s="6">
        <f t="shared" si="178"/>
        <v>1.2932175684729954E-3</v>
      </c>
      <c r="AI786" s="6">
        <f t="shared" si="179"/>
        <v>3095.8124571286576</v>
      </c>
      <c r="AJ786" s="6"/>
      <c r="AK786" s="9">
        <f t="shared" si="184"/>
        <v>1.1636012101931408</v>
      </c>
      <c r="AL786" s="9">
        <f t="shared" si="185"/>
        <v>-3385.6216722754348</v>
      </c>
      <c r="AM786" s="9">
        <f t="shared" si="186"/>
        <v>31.839571173663487</v>
      </c>
      <c r="AN786" s="6">
        <f t="shared" si="180"/>
        <v>0.15151968768060034</v>
      </c>
      <c r="AO786" s="6">
        <f t="shared" si="181"/>
        <v>3.4607098927216504</v>
      </c>
      <c r="AY786" s="6">
        <v>449599.63799999998</v>
      </c>
      <c r="AZ786" s="6">
        <v>25.573513999999999</v>
      </c>
      <c r="BA786" s="6">
        <v>20.497657</v>
      </c>
      <c r="BB786" s="6">
        <v>12.428544</v>
      </c>
      <c r="BC786" s="6">
        <v>0.34761999999999998</v>
      </c>
      <c r="BD786" s="6">
        <v>21.540617999999998</v>
      </c>
      <c r="BE786" s="6">
        <v>85.772298000000006</v>
      </c>
      <c r="BF786" s="6">
        <v>20.5</v>
      </c>
      <c r="BG786" s="6">
        <v>64.001486999999997</v>
      </c>
    </row>
    <row r="787" spans="1:59" x14ac:dyDescent="0.25">
      <c r="A787" s="9">
        <v>445662.91899999999</v>
      </c>
      <c r="B787" s="9">
        <v>24.203088000000001</v>
      </c>
      <c r="C787" s="9">
        <v>15.248799999999999</v>
      </c>
      <c r="D787" s="9">
        <v>-0.13813600000000001</v>
      </c>
      <c r="E787" s="9">
        <v>38.054673000000001</v>
      </c>
      <c r="F787" s="9">
        <v>21.341764000000001</v>
      </c>
      <c r="G787" s="9">
        <v>85.827567000000002</v>
      </c>
      <c r="H787" s="9">
        <v>15.25</v>
      </c>
      <c r="I787" s="9">
        <v>61.303223000000003</v>
      </c>
      <c r="L787" s="6">
        <f t="shared" ref="L787:L850" si="187">0.000063090994667*C787</f>
        <v>9.6206195947814966E-4</v>
      </c>
      <c r="M787" s="6">
        <f t="shared" ref="M787:M850" si="188">249.088908333*E787</f>
        <v>9478.9969545392905</v>
      </c>
      <c r="N787" s="6" t="s">
        <v>18</v>
      </c>
      <c r="O787" s="6">
        <f t="shared" ref="O787:O850" si="189">L787/(PI()*($AD$3^2)/4)</f>
        <v>1.9177834507322919</v>
      </c>
      <c r="P787" s="9">
        <f t="shared" si="182"/>
        <v>-8885.4489637601146</v>
      </c>
      <c r="Q787" s="9">
        <f t="shared" si="183"/>
        <v>56.140487915277347</v>
      </c>
      <c r="R787" s="6">
        <f t="shared" ref="R787:R850" si="190">LN(O787)</f>
        <v>0.6511700664022092</v>
      </c>
      <c r="S787" s="6">
        <f t="shared" ref="S787:S850" si="191">LN(Q787)</f>
        <v>4.0278572619411666</v>
      </c>
      <c r="AH787" s="6">
        <f t="shared" si="178"/>
        <v>1.292704575595358E-3</v>
      </c>
      <c r="AI787" s="6">
        <f t="shared" si="179"/>
        <v>3091.7642641904295</v>
      </c>
      <c r="AJ787" s="6"/>
      <c r="AK787" s="9">
        <f t="shared" si="184"/>
        <v>1.1631396334656114</v>
      </c>
      <c r="AL787" s="9">
        <f t="shared" si="185"/>
        <v>-3381.1945146439516</v>
      </c>
      <c r="AM787" s="9">
        <f t="shared" si="186"/>
        <v>31.797936633791849</v>
      </c>
      <c r="AN787" s="6">
        <f t="shared" si="180"/>
        <v>0.15112292949857736</v>
      </c>
      <c r="AO787" s="6">
        <f t="shared" si="181"/>
        <v>3.459401401951145</v>
      </c>
      <c r="AY787" s="6">
        <v>449601.49900000001</v>
      </c>
      <c r="AZ787" s="6">
        <v>25.706658000000001</v>
      </c>
      <c r="BA787" s="6">
        <v>20.489526000000001</v>
      </c>
      <c r="BB787" s="6">
        <v>12.412292000000001</v>
      </c>
      <c r="BC787" s="6">
        <v>0.348719</v>
      </c>
      <c r="BD787" s="6">
        <v>21.529142</v>
      </c>
      <c r="BE787" s="6">
        <v>85.768113</v>
      </c>
      <c r="BF787" s="6">
        <v>20.5</v>
      </c>
      <c r="BG787" s="6">
        <v>64.004244999999997</v>
      </c>
    </row>
    <row r="788" spans="1:59" x14ac:dyDescent="0.25">
      <c r="A788" s="9">
        <v>445664.7451</v>
      </c>
      <c r="B788" s="9">
        <v>24.160246999999998</v>
      </c>
      <c r="C788" s="9">
        <v>15.314463999999999</v>
      </c>
      <c r="D788" s="9">
        <v>-0.11652</v>
      </c>
      <c r="E788" s="9">
        <v>38.017848999999998</v>
      </c>
      <c r="F788" s="9">
        <v>21.319313000000001</v>
      </c>
      <c r="G788" s="9">
        <v>85.830719000000002</v>
      </c>
      <c r="H788" s="9">
        <v>15.25</v>
      </c>
      <c r="I788" s="9">
        <v>61.221401</v>
      </c>
      <c r="L788" s="6">
        <f t="shared" si="187"/>
        <v>9.6620476655196353E-4</v>
      </c>
      <c r="M788" s="6">
        <f t="shared" si="188"/>
        <v>9469.8245045788353</v>
      </c>
      <c r="N788" s="6" t="s">
        <v>18</v>
      </c>
      <c r="O788" s="6">
        <f t="shared" si="189"/>
        <v>1.9260417617147225</v>
      </c>
      <c r="P788" s="9">
        <f t="shared" si="182"/>
        <v>-8876.8508666843227</v>
      </c>
      <c r="Q788" s="9">
        <f t="shared" si="183"/>
        <v>56.086162988428221</v>
      </c>
      <c r="R788" s="6">
        <f t="shared" si="190"/>
        <v>0.65546699627415117</v>
      </c>
      <c r="S788" s="6">
        <f t="shared" si="191"/>
        <v>4.0268891330581464</v>
      </c>
      <c r="AH788" s="6">
        <f t="shared" si="178"/>
        <v>1.2925591508526507E-3</v>
      </c>
      <c r="AI788" s="6">
        <f t="shared" si="179"/>
        <v>3094.9401477716751</v>
      </c>
      <c r="AJ788" s="6"/>
      <c r="AK788" s="9">
        <f t="shared" si="184"/>
        <v>1.1630087843256587</v>
      </c>
      <c r="AL788" s="9">
        <f t="shared" si="185"/>
        <v>-3384.6677031623744</v>
      </c>
      <c r="AM788" s="9">
        <f t="shared" si="186"/>
        <v>31.830599714235078</v>
      </c>
      <c r="AN788" s="6">
        <f t="shared" si="180"/>
        <v>0.15101042666849998</v>
      </c>
      <c r="AO788" s="6">
        <f t="shared" si="181"/>
        <v>3.4604280822800364</v>
      </c>
      <c r="AY788" s="6">
        <v>449601.77299999999</v>
      </c>
      <c r="AZ788" s="6">
        <v>25.686374000000001</v>
      </c>
      <c r="BA788" s="6">
        <v>20.487221000000002</v>
      </c>
      <c r="BB788" s="6">
        <v>12.425041999999999</v>
      </c>
      <c r="BC788" s="6">
        <v>0.34082200000000001</v>
      </c>
      <c r="BD788" s="6">
        <v>21.569493000000001</v>
      </c>
      <c r="BE788" s="6">
        <v>85.767713999999998</v>
      </c>
      <c r="BF788" s="6">
        <v>20.5</v>
      </c>
      <c r="BG788" s="6">
        <v>64.007655999999997</v>
      </c>
    </row>
    <row r="789" spans="1:59" x14ac:dyDescent="0.25">
      <c r="A789" s="9">
        <v>445666.73</v>
      </c>
      <c r="B789" s="9">
        <v>24.176497000000001</v>
      </c>
      <c r="C789" s="9">
        <v>15.307221999999999</v>
      </c>
      <c r="D789" s="9">
        <v>-8.5683999999999996E-2</v>
      </c>
      <c r="E789" s="9">
        <v>38.045900000000003</v>
      </c>
      <c r="F789" s="9">
        <v>21.278212</v>
      </c>
      <c r="G789" s="9">
        <v>85.825484000000003</v>
      </c>
      <c r="H789" s="9">
        <v>15.25</v>
      </c>
      <c r="I789" s="9">
        <v>61.186731999999999</v>
      </c>
      <c r="L789" s="6">
        <f t="shared" si="187"/>
        <v>9.6574786156858512E-4</v>
      </c>
      <c r="M789" s="6">
        <f t="shared" si="188"/>
        <v>9476.8116975464854</v>
      </c>
      <c r="N789" s="6" t="s">
        <v>18</v>
      </c>
      <c r="O789" s="6">
        <f t="shared" si="189"/>
        <v>1.9251309629797266</v>
      </c>
      <c r="P789" s="9">
        <f t="shared" si="182"/>
        <v>-8883.4005413821578</v>
      </c>
      <c r="Q789" s="9">
        <f t="shared" si="183"/>
        <v>56.127545470587819</v>
      </c>
      <c r="R789" s="6">
        <f t="shared" si="190"/>
        <v>0.65499399814236836</v>
      </c>
      <c r="S789" s="6">
        <f t="shared" si="191"/>
        <v>4.0276266986301943</v>
      </c>
      <c r="AH789" s="6">
        <f t="shared" si="178"/>
        <v>1.2930790206487064E-3</v>
      </c>
      <c r="AI789" s="6">
        <f t="shared" si="179"/>
        <v>3086.7628080000109</v>
      </c>
      <c r="AJ789" s="6"/>
      <c r="AK789" s="9">
        <f t="shared" si="184"/>
        <v>1.1634765487131682</v>
      </c>
      <c r="AL789" s="9">
        <f t="shared" si="185"/>
        <v>-3375.7248556430563</v>
      </c>
      <c r="AM789" s="9">
        <f t="shared" si="186"/>
        <v>31.746498046166778</v>
      </c>
      <c r="AN789" s="6">
        <f t="shared" si="180"/>
        <v>0.15141254774544802</v>
      </c>
      <c r="AO789" s="6">
        <f t="shared" si="181"/>
        <v>3.4577824214969288</v>
      </c>
      <c r="AY789" s="6">
        <v>449604.685</v>
      </c>
      <c r="AZ789" s="6">
        <v>25.669777</v>
      </c>
      <c r="BA789" s="6">
        <v>20.495460999999999</v>
      </c>
      <c r="BB789" s="6">
        <v>12.392213</v>
      </c>
      <c r="BC789" s="6">
        <v>0.31532199999999999</v>
      </c>
      <c r="BD789" s="6">
        <v>21.678322999999999</v>
      </c>
      <c r="BE789" s="6">
        <v>85.764932999999999</v>
      </c>
      <c r="BF789" s="6">
        <v>20.5</v>
      </c>
      <c r="BG789" s="6">
        <v>64.013142999999999</v>
      </c>
    </row>
    <row r="790" spans="1:59" x14ac:dyDescent="0.25">
      <c r="A790" s="9">
        <v>445667.0773</v>
      </c>
      <c r="B790" s="9">
        <v>24.197904999999999</v>
      </c>
      <c r="C790" s="9">
        <v>15.297767</v>
      </c>
      <c r="D790" s="9">
        <v>-7.6258999999999993E-2</v>
      </c>
      <c r="E790" s="9">
        <v>38.004753999999998</v>
      </c>
      <c r="F790" s="9">
        <v>21.327190000000002</v>
      </c>
      <c r="G790" s="9">
        <v>85.829295999999999</v>
      </c>
      <c r="H790" s="9">
        <v>15.25</v>
      </c>
      <c r="I790" s="9">
        <v>61.190153000000002</v>
      </c>
      <c r="L790" s="6">
        <f t="shared" si="187"/>
        <v>9.651513362140087E-4</v>
      </c>
      <c r="M790" s="6">
        <f t="shared" si="188"/>
        <v>9466.5626853242156</v>
      </c>
      <c r="N790" s="6" t="s">
        <v>18</v>
      </c>
      <c r="O790" s="6">
        <f t="shared" si="189"/>
        <v>1.9239418436702287</v>
      </c>
      <c r="P790" s="9">
        <f t="shared" si="182"/>
        <v>-8873.793293329787</v>
      </c>
      <c r="Q790" s="9">
        <f t="shared" si="183"/>
        <v>56.066844475580929</v>
      </c>
      <c r="R790" s="6">
        <f t="shared" si="190"/>
        <v>0.65437612500405096</v>
      </c>
      <c r="S790" s="6">
        <f t="shared" si="191"/>
        <v>4.0265446302494352</v>
      </c>
      <c r="AH790" s="6">
        <f t="shared" si="178"/>
        <v>1.2920901323982962E-3</v>
      </c>
      <c r="AI790" s="6">
        <f t="shared" si="179"/>
        <v>3086.0598791006951</v>
      </c>
      <c r="AJ790" s="6"/>
      <c r="AK790" s="9">
        <f t="shared" si="184"/>
        <v>1.1625867745614902</v>
      </c>
      <c r="AL790" s="9">
        <f t="shared" si="185"/>
        <v>-3374.9561232509791</v>
      </c>
      <c r="AM790" s="9">
        <f t="shared" si="186"/>
        <v>31.739268617695348</v>
      </c>
      <c r="AN790" s="6">
        <f t="shared" si="180"/>
        <v>0.15064750047766862</v>
      </c>
      <c r="AO790" s="6">
        <f t="shared" si="181"/>
        <v>3.4575546719120194</v>
      </c>
      <c r="AY790" s="6">
        <v>449605.31199999998</v>
      </c>
      <c r="AZ790" s="6">
        <v>25.633631999999999</v>
      </c>
      <c r="BA790" s="6">
        <v>20.479787000000002</v>
      </c>
      <c r="BB790" s="6">
        <v>12.389391</v>
      </c>
      <c r="BC790" s="6">
        <v>0.33350099999999999</v>
      </c>
      <c r="BD790" s="6">
        <v>21.622194</v>
      </c>
      <c r="BE790" s="6">
        <v>85.763818000000001</v>
      </c>
      <c r="BF790" s="6">
        <v>20.5</v>
      </c>
      <c r="BG790" s="6">
        <v>64.031961999999993</v>
      </c>
    </row>
    <row r="791" spans="1:59" x14ac:dyDescent="0.25">
      <c r="A791" s="9">
        <v>445667.73940000002</v>
      </c>
      <c r="B791" s="9">
        <v>24.189971</v>
      </c>
      <c r="C791" s="9">
        <v>15.285805999999999</v>
      </c>
      <c r="D791" s="9">
        <v>-6.6238000000000005E-2</v>
      </c>
      <c r="E791" s="9">
        <v>38.058455000000002</v>
      </c>
      <c r="F791" s="9">
        <v>21.308070000000001</v>
      </c>
      <c r="G791" s="9">
        <v>85.837357999999995</v>
      </c>
      <c r="H791" s="9">
        <v>15.25</v>
      </c>
      <c r="I791" s="9">
        <v>61.192523999999999</v>
      </c>
      <c r="L791" s="6">
        <f t="shared" si="187"/>
        <v>9.643967048267966E-4</v>
      </c>
      <c r="M791" s="6">
        <f t="shared" si="188"/>
        <v>9479.9390087906067</v>
      </c>
      <c r="N791" s="6" t="s">
        <v>18</v>
      </c>
      <c r="O791" s="6">
        <f t="shared" si="189"/>
        <v>1.9224375542930836</v>
      </c>
      <c r="P791" s="9">
        <f t="shared" si="182"/>
        <v>-8886.3320292375392</v>
      </c>
      <c r="Q791" s="9">
        <f t="shared" si="183"/>
        <v>56.146067343730081</v>
      </c>
      <c r="R791" s="6">
        <f t="shared" si="190"/>
        <v>0.65359394035807616</v>
      </c>
      <c r="S791" s="6">
        <f t="shared" si="191"/>
        <v>4.0279566403296911</v>
      </c>
      <c r="AH791" s="6">
        <f t="shared" si="178"/>
        <v>1.2923323387268226E-3</v>
      </c>
      <c r="AI791" s="6">
        <f t="shared" si="179"/>
        <v>3081.809924146718</v>
      </c>
      <c r="AJ791" s="6"/>
      <c r="AK791" s="9">
        <f t="shared" si="184"/>
        <v>1.1628047050813506</v>
      </c>
      <c r="AL791" s="9">
        <f t="shared" si="185"/>
        <v>-3370.3083159959733</v>
      </c>
      <c r="AM791" s="9">
        <f t="shared" si="186"/>
        <v>31.695559011536734</v>
      </c>
      <c r="AN791" s="6">
        <f t="shared" si="180"/>
        <v>0.15083493603198822</v>
      </c>
      <c r="AO791" s="6">
        <f t="shared" si="181"/>
        <v>3.4561765767958263</v>
      </c>
      <c r="AY791" s="6">
        <v>449606.68609999999</v>
      </c>
      <c r="AZ791" s="6">
        <v>25.752941</v>
      </c>
      <c r="BA791" s="6">
        <v>20.483626000000001</v>
      </c>
      <c r="BB791" s="6">
        <v>12.372329000000001</v>
      </c>
      <c r="BC791" s="6">
        <v>0.32938499999999998</v>
      </c>
      <c r="BD791" s="6">
        <v>21.570974</v>
      </c>
      <c r="BE791" s="6">
        <v>85.763724999999994</v>
      </c>
      <c r="BF791" s="6">
        <v>20.5</v>
      </c>
      <c r="BG791" s="6">
        <v>64.035715999999994</v>
      </c>
    </row>
    <row r="792" spans="1:59" x14ac:dyDescent="0.25">
      <c r="A792" s="9">
        <v>445668.84</v>
      </c>
      <c r="B792" s="9">
        <v>24.198096</v>
      </c>
      <c r="C792" s="9">
        <v>15.299058</v>
      </c>
      <c r="D792" s="9">
        <v>-4.4882999999999999E-2</v>
      </c>
      <c r="E792" s="9">
        <v>38.018332999999998</v>
      </c>
      <c r="F792" s="9">
        <v>21.374110999999999</v>
      </c>
      <c r="G792" s="9">
        <v>85.832262999999998</v>
      </c>
      <c r="H792" s="9">
        <v>15.25</v>
      </c>
      <c r="I792" s="9">
        <v>61.164090999999999</v>
      </c>
      <c r="L792" s="6">
        <f t="shared" si="187"/>
        <v>9.6523278668812383E-4</v>
      </c>
      <c r="M792" s="6">
        <f t="shared" si="188"/>
        <v>9469.9450636104684</v>
      </c>
      <c r="N792" s="6" t="s">
        <v>18</v>
      </c>
      <c r="O792" s="6">
        <f t="shared" si="189"/>
        <v>1.9241042078192041</v>
      </c>
      <c r="P792" s="9">
        <f t="shared" si="182"/>
        <v>-8876.9638766502339</v>
      </c>
      <c r="Q792" s="9">
        <f t="shared" si="183"/>
        <v>56.086877013645342</v>
      </c>
      <c r="R792" s="6">
        <f t="shared" si="190"/>
        <v>0.65446051284499629</v>
      </c>
      <c r="S792" s="6">
        <f t="shared" si="191"/>
        <v>4.0269018638393952</v>
      </c>
      <c r="AH792" s="6">
        <f t="shared" si="178"/>
        <v>1.2941482868263231E-3</v>
      </c>
      <c r="AI792" s="6">
        <f t="shared" si="179"/>
        <v>3075.8155995676839</v>
      </c>
      <c r="AJ792" s="6"/>
      <c r="AK792" s="9">
        <f t="shared" si="184"/>
        <v>1.164438644688838</v>
      </c>
      <c r="AL792" s="9">
        <f t="shared" si="185"/>
        <v>-3363.7528429217891</v>
      </c>
      <c r="AM792" s="9">
        <f t="shared" si="186"/>
        <v>31.633909048331528</v>
      </c>
      <c r="AN792" s="6">
        <f t="shared" si="180"/>
        <v>0.15223912083812235</v>
      </c>
      <c r="AO792" s="6">
        <f t="shared" si="181"/>
        <v>3.4542296164132948</v>
      </c>
      <c r="AY792" s="6">
        <v>449607.85310000001</v>
      </c>
      <c r="AZ792" s="6">
        <v>25.722517</v>
      </c>
      <c r="BA792" s="6">
        <v>20.512409000000002</v>
      </c>
      <c r="BB792" s="6">
        <v>12.348264</v>
      </c>
      <c r="BC792" s="6">
        <v>0.329459</v>
      </c>
      <c r="BD792" s="6">
        <v>21.559868000000002</v>
      </c>
      <c r="BE792" s="6">
        <v>85.766040000000004</v>
      </c>
      <c r="BF792" s="6">
        <v>20.5</v>
      </c>
      <c r="BG792" s="6">
        <v>64.005212999999998</v>
      </c>
    </row>
    <row r="793" spans="1:59" x14ac:dyDescent="0.25">
      <c r="A793" s="9">
        <v>445670.6691</v>
      </c>
      <c r="B793" s="9">
        <v>24.178522000000001</v>
      </c>
      <c r="C793" s="9">
        <v>15.348561999999999</v>
      </c>
      <c r="D793" s="9">
        <v>6.7219999999999997E-3</v>
      </c>
      <c r="E793" s="9">
        <v>38.084586999999999</v>
      </c>
      <c r="F793" s="9">
        <v>21.245123</v>
      </c>
      <c r="G793" s="9">
        <v>85.830989000000002</v>
      </c>
      <c r="H793" s="9">
        <v>15.25</v>
      </c>
      <c r="I793" s="9">
        <v>61.070196000000003</v>
      </c>
      <c r="L793" s="6">
        <f t="shared" si="187"/>
        <v>9.6835604328811883E-4</v>
      </c>
      <c r="M793" s="6">
        <f t="shared" si="188"/>
        <v>9486.4482001431643</v>
      </c>
      <c r="N793" s="6" t="s">
        <v>18</v>
      </c>
      <c r="O793" s="6">
        <f t="shared" si="189"/>
        <v>1.9303301372002077</v>
      </c>
      <c r="P793" s="9">
        <f t="shared" si="182"/>
        <v>-8892.4336334300388</v>
      </c>
      <c r="Q793" s="9">
        <f t="shared" si="183"/>
        <v>56.184618804419344</v>
      </c>
      <c r="R793" s="6">
        <f t="shared" si="190"/>
        <v>0.65769104383261179</v>
      </c>
      <c r="S793" s="6">
        <f t="shared" si="191"/>
        <v>4.028643032686487</v>
      </c>
      <c r="AH793" s="6">
        <f t="shared" si="178"/>
        <v>1.2899060483449137E-3</v>
      </c>
      <c r="AI793" s="6">
        <f t="shared" si="179"/>
        <v>3082.0141770515506</v>
      </c>
      <c r="AJ793" s="6"/>
      <c r="AK793" s="9">
        <f t="shared" si="184"/>
        <v>1.1606215964587212</v>
      </c>
      <c r="AL793" s="9">
        <f t="shared" si="185"/>
        <v>-3370.5316896889226</v>
      </c>
      <c r="AM793" s="9">
        <f t="shared" si="186"/>
        <v>31.697659695926021</v>
      </c>
      <c r="AN793" s="6">
        <f t="shared" si="180"/>
        <v>0.14895572061323878</v>
      </c>
      <c r="AO793" s="6">
        <f t="shared" si="181"/>
        <v>3.456242851530976</v>
      </c>
      <c r="AY793" s="6">
        <v>449610.54200000002</v>
      </c>
      <c r="AZ793" s="6">
        <v>25.643035999999999</v>
      </c>
      <c r="BA793" s="6">
        <v>20.445169</v>
      </c>
      <c r="BB793" s="6">
        <v>12.373149</v>
      </c>
      <c r="BC793" s="6">
        <v>0.31163400000000002</v>
      </c>
      <c r="BD793" s="6">
        <v>21.648340000000001</v>
      </c>
      <c r="BE793" s="6">
        <v>85.771655999999993</v>
      </c>
      <c r="BF793" s="6">
        <v>20.5</v>
      </c>
      <c r="BG793" s="6">
        <v>64.095032000000003</v>
      </c>
    </row>
    <row r="794" spans="1:59" x14ac:dyDescent="0.25">
      <c r="A794" s="9">
        <v>445671.2427</v>
      </c>
      <c r="B794" s="9">
        <v>24.199573999999998</v>
      </c>
      <c r="C794" s="9">
        <v>15.348386</v>
      </c>
      <c r="D794" s="9">
        <v>2.2144E-2</v>
      </c>
      <c r="E794" s="9">
        <v>38.105226000000002</v>
      </c>
      <c r="F794" s="9">
        <v>21.284372999999999</v>
      </c>
      <c r="G794" s="9">
        <v>85.828486999999996</v>
      </c>
      <c r="H794" s="9">
        <v>15.25</v>
      </c>
      <c r="I794" s="9">
        <v>61.050969000000002</v>
      </c>
      <c r="L794" s="6">
        <f t="shared" si="187"/>
        <v>9.6834493927305755E-4</v>
      </c>
      <c r="M794" s="6">
        <f t="shared" si="188"/>
        <v>9491.5891461222491</v>
      </c>
      <c r="N794" s="6" t="s">
        <v>18</v>
      </c>
      <c r="O794" s="6">
        <f t="shared" si="189"/>
        <v>1.9303080023510835</v>
      </c>
      <c r="P794" s="9">
        <f t="shared" si="182"/>
        <v>-8897.2526679061211</v>
      </c>
      <c r="Q794" s="9">
        <f t="shared" si="183"/>
        <v>56.215066668997849</v>
      </c>
      <c r="R794" s="6">
        <f t="shared" si="190"/>
        <v>0.65767957689459566</v>
      </c>
      <c r="S794" s="6">
        <f t="shared" si="191"/>
        <v>4.0291848111655817</v>
      </c>
      <c r="AH794" s="6">
        <f t="shared" si="178"/>
        <v>1.2900324826982264E-3</v>
      </c>
      <c r="AI794" s="6">
        <f t="shared" si="179"/>
        <v>3078.1886695973726</v>
      </c>
      <c r="AJ794" s="6"/>
      <c r="AK794" s="9">
        <f t="shared" si="184"/>
        <v>1.1607353585743243</v>
      </c>
      <c r="AL794" s="9">
        <f t="shared" si="185"/>
        <v>-3366.3480638641431</v>
      </c>
      <c r="AM794" s="9">
        <f t="shared" si="186"/>
        <v>31.658315414400757</v>
      </c>
      <c r="AN794" s="6">
        <f t="shared" si="180"/>
        <v>0.14905373407510428</v>
      </c>
      <c r="AO794" s="6">
        <f t="shared" si="181"/>
        <v>3.4550008443954408</v>
      </c>
      <c r="AY794" s="6">
        <v>449611.17099999997</v>
      </c>
      <c r="AZ794" s="6">
        <v>25.860437000000001</v>
      </c>
      <c r="BA794" s="6">
        <v>20.447172999999999</v>
      </c>
      <c r="BB794" s="6">
        <v>12.357791000000001</v>
      </c>
      <c r="BC794" s="6">
        <v>0.32079800000000003</v>
      </c>
      <c r="BD794" s="6">
        <v>21.609473000000001</v>
      </c>
      <c r="BE794" s="6">
        <v>85.773124999999993</v>
      </c>
      <c r="BF794" s="6">
        <v>20.5</v>
      </c>
      <c r="BG794" s="6">
        <v>64.104299999999995</v>
      </c>
    </row>
    <row r="795" spans="1:59" x14ac:dyDescent="0.25">
      <c r="A795" s="9">
        <v>445675.29499999998</v>
      </c>
      <c r="B795" s="9">
        <v>24.094313</v>
      </c>
      <c r="C795" s="9">
        <v>15.390739</v>
      </c>
      <c r="D795" s="9">
        <v>3.7650999999999997E-2</v>
      </c>
      <c r="E795" s="9">
        <v>38.068848000000003</v>
      </c>
      <c r="F795" s="9">
        <v>21.289556999999999</v>
      </c>
      <c r="G795" s="9">
        <v>85.822535999999999</v>
      </c>
      <c r="H795" s="9">
        <v>15.25</v>
      </c>
      <c r="I795" s="9">
        <v>60.885572000000003</v>
      </c>
      <c r="L795" s="6">
        <f t="shared" si="187"/>
        <v>9.7101703217018895E-4</v>
      </c>
      <c r="M795" s="6">
        <f t="shared" si="188"/>
        <v>9482.5277898149106</v>
      </c>
      <c r="N795" s="6" t="s">
        <v>18</v>
      </c>
      <c r="O795" s="6">
        <f t="shared" si="189"/>
        <v>1.9356345777202184</v>
      </c>
      <c r="P795" s="9">
        <f t="shared" si="182"/>
        <v>-8888.7587081129641</v>
      </c>
      <c r="Q795" s="9">
        <f t="shared" si="183"/>
        <v>56.161399707534734</v>
      </c>
      <c r="R795" s="6">
        <f t="shared" si="190"/>
        <v>0.66043521986106679</v>
      </c>
      <c r="S795" s="6">
        <f t="shared" si="191"/>
        <v>4.0282296829741826</v>
      </c>
      <c r="AH795" s="6">
        <f t="shared" si="178"/>
        <v>1.2919869786220156E-3</v>
      </c>
      <c r="AI795" s="6">
        <f t="shared" si="179"/>
        <v>3068.3713284532437</v>
      </c>
      <c r="AJ795" s="6"/>
      <c r="AK795" s="9">
        <f t="shared" si="184"/>
        <v>1.162493959661784</v>
      </c>
      <c r="AL795" s="9">
        <f t="shared" si="185"/>
        <v>-3355.6116890346061</v>
      </c>
      <c r="AM795" s="9">
        <f t="shared" si="186"/>
        <v>31.557346787772598</v>
      </c>
      <c r="AN795" s="6">
        <f t="shared" si="180"/>
        <v>0.15056766247601194</v>
      </c>
      <c r="AO795" s="6">
        <f t="shared" si="181"/>
        <v>3.4518064236151935</v>
      </c>
      <c r="AY795" s="6">
        <v>449612.45400000003</v>
      </c>
      <c r="AZ795" s="6">
        <v>25.753679000000002</v>
      </c>
      <c r="BA795" s="6">
        <v>20.478152000000001</v>
      </c>
      <c r="BB795" s="6">
        <v>12.318377999999999</v>
      </c>
      <c r="BC795" s="6">
        <v>0.323741</v>
      </c>
      <c r="BD795" s="6">
        <v>21.701642</v>
      </c>
      <c r="BE795" s="6">
        <v>85.773292999999995</v>
      </c>
      <c r="BF795" s="6">
        <v>20.5</v>
      </c>
      <c r="BG795" s="6">
        <v>64.078462000000002</v>
      </c>
    </row>
    <row r="796" spans="1:59" x14ac:dyDescent="0.25">
      <c r="A796" s="9">
        <v>445676.86</v>
      </c>
      <c r="B796" s="9">
        <v>24.138991999999998</v>
      </c>
      <c r="C796" s="9">
        <v>15.372306999999999</v>
      </c>
      <c r="D796" s="9">
        <v>2.5329000000000001E-2</v>
      </c>
      <c r="E796" s="9">
        <v>38.068215000000002</v>
      </c>
      <c r="F796" s="9">
        <v>21.311402999999999</v>
      </c>
      <c r="G796" s="9">
        <v>85.836661000000007</v>
      </c>
      <c r="H796" s="9">
        <v>15.25</v>
      </c>
      <c r="I796" s="9">
        <v>60.827111000000002</v>
      </c>
      <c r="L796" s="6">
        <f t="shared" si="187"/>
        <v>9.6985413895648675E-4</v>
      </c>
      <c r="M796" s="6">
        <f t="shared" si="188"/>
        <v>9482.3701165359362</v>
      </c>
      <c r="N796" s="6" t="s">
        <v>18</v>
      </c>
      <c r="O796" s="6">
        <f t="shared" si="189"/>
        <v>1.9333164553391851</v>
      </c>
      <c r="P796" s="9">
        <f t="shared" si="182"/>
        <v>-8888.6109078889549</v>
      </c>
      <c r="Q796" s="9">
        <f t="shared" si="183"/>
        <v>56.160465868769393</v>
      </c>
      <c r="R796" s="6">
        <f t="shared" si="190"/>
        <v>0.65923689884918402</v>
      </c>
      <c r="S796" s="6">
        <f t="shared" si="191"/>
        <v>4.0282130550672193</v>
      </c>
      <c r="AH796" s="6">
        <f t="shared" si="178"/>
        <v>1.2940457008689943E-3</v>
      </c>
      <c r="AI796" s="6">
        <f t="shared" si="179"/>
        <v>3078.5924427177806</v>
      </c>
      <c r="AJ796" s="6"/>
      <c r="AK796" s="9">
        <f t="shared" si="184"/>
        <v>1.1643463406968364</v>
      </c>
      <c r="AL796" s="9">
        <f t="shared" si="185"/>
        <v>-3366.7896355181329</v>
      </c>
      <c r="AM796" s="9">
        <f t="shared" si="186"/>
        <v>31.662468108784953</v>
      </c>
      <c r="AN796" s="6">
        <f t="shared" si="180"/>
        <v>0.15215984860592474</v>
      </c>
      <c r="AO796" s="6">
        <f t="shared" si="181"/>
        <v>3.4551320081037553</v>
      </c>
      <c r="AY796" s="6">
        <v>449613.79800000001</v>
      </c>
      <c r="AZ796" s="6">
        <v>25.812683</v>
      </c>
      <c r="BA796" s="6">
        <v>20.510783</v>
      </c>
      <c r="BB796" s="6">
        <v>12.359412000000001</v>
      </c>
      <c r="BC796" s="6">
        <v>0.34024399999999999</v>
      </c>
      <c r="BD796" s="6">
        <v>21.564681</v>
      </c>
      <c r="BE796" s="6">
        <v>85.770577000000003</v>
      </c>
      <c r="BF796" s="6">
        <v>20.5</v>
      </c>
      <c r="BG796" s="6">
        <v>64.046259000000006</v>
      </c>
    </row>
    <row r="797" spans="1:59" x14ac:dyDescent="0.25">
      <c r="A797" s="9">
        <v>445678.20600000001</v>
      </c>
      <c r="B797" s="9">
        <v>24.085996999999999</v>
      </c>
      <c r="C797" s="9">
        <v>15.333181</v>
      </c>
      <c r="D797" s="9">
        <v>1.7329000000000001E-2</v>
      </c>
      <c r="E797" s="9">
        <v>38.097104000000002</v>
      </c>
      <c r="F797" s="9">
        <v>21.408778999999999</v>
      </c>
      <c r="G797" s="9">
        <v>85.828590000000005</v>
      </c>
      <c r="H797" s="9">
        <v>15.25</v>
      </c>
      <c r="I797" s="9">
        <v>60.823709999999998</v>
      </c>
      <c r="L797" s="6">
        <f t="shared" si="187"/>
        <v>9.6738564069914572E-4</v>
      </c>
      <c r="M797" s="6">
        <f t="shared" si="188"/>
        <v>9489.5660460087674</v>
      </c>
      <c r="N797" s="6" t="s">
        <v>18</v>
      </c>
      <c r="O797" s="6">
        <f t="shared" si="189"/>
        <v>1.9283957274593946</v>
      </c>
      <c r="P797" s="9">
        <f t="shared" si="182"/>
        <v>-8895.3562486021438</v>
      </c>
      <c r="Q797" s="9">
        <f t="shared" si="183"/>
        <v>56.203084617730497</v>
      </c>
      <c r="R797" s="6">
        <f t="shared" si="190"/>
        <v>0.65668842795850957</v>
      </c>
      <c r="S797" s="6">
        <f t="shared" si="191"/>
        <v>4.0289716418299255</v>
      </c>
      <c r="AH797" s="6">
        <f t="shared" si="178"/>
        <v>1.2948378713980332E-3</v>
      </c>
      <c r="AI797" s="6">
        <f t="shared" si="179"/>
        <v>3077.2491062351401</v>
      </c>
      <c r="AJ797" s="6"/>
      <c r="AK797" s="9">
        <f t="shared" si="184"/>
        <v>1.1650591137125614</v>
      </c>
      <c r="AL797" s="9">
        <f t="shared" si="185"/>
        <v>-3365.3205448765748</v>
      </c>
      <c r="AM797" s="9">
        <f t="shared" si="186"/>
        <v>31.648652266210018</v>
      </c>
      <c r="AN797" s="6">
        <f t="shared" si="180"/>
        <v>0.1527718271145363</v>
      </c>
      <c r="AO797" s="6">
        <f t="shared" si="181"/>
        <v>3.4546955652573041</v>
      </c>
      <c r="AY797" s="6">
        <v>449614.299</v>
      </c>
      <c r="AZ797" s="6">
        <v>25.671436</v>
      </c>
      <c r="BA797" s="6">
        <v>20.523339</v>
      </c>
      <c r="BB797" s="6">
        <v>12.354018999999999</v>
      </c>
      <c r="BC797" s="6">
        <v>0.325567</v>
      </c>
      <c r="BD797" s="6">
        <v>21.635483000000001</v>
      </c>
      <c r="BE797" s="6">
        <v>85.775988999999996</v>
      </c>
      <c r="BF797" s="6">
        <v>20.5</v>
      </c>
      <c r="BG797" s="6">
        <v>64.029989</v>
      </c>
    </row>
    <row r="798" spans="1:59" x14ac:dyDescent="0.25">
      <c r="A798" s="9">
        <v>445678.98300000001</v>
      </c>
      <c r="B798" s="9">
        <v>24.177223999999999</v>
      </c>
      <c r="C798" s="9">
        <v>15.309058</v>
      </c>
      <c r="D798" s="9">
        <v>1.1304E-2</v>
      </c>
      <c r="E798" s="9">
        <v>38.094031000000001</v>
      </c>
      <c r="F798" s="9">
        <v>21.401879000000001</v>
      </c>
      <c r="G798" s="9">
        <v>85.827055000000001</v>
      </c>
      <c r="H798" s="9">
        <v>15.25</v>
      </c>
      <c r="I798" s="9">
        <v>60.829312999999999</v>
      </c>
      <c r="L798" s="6">
        <f t="shared" si="187"/>
        <v>9.6586369663479376E-4</v>
      </c>
      <c r="M798" s="6">
        <f t="shared" si="188"/>
        <v>9488.8005957934602</v>
      </c>
      <c r="N798" s="6" t="s">
        <v>18</v>
      </c>
      <c r="O798" s="6">
        <f t="shared" si="189"/>
        <v>1.9253618697012749</v>
      </c>
      <c r="P798" s="9">
        <f t="shared" si="182"/>
        <v>-8894.6387287152793</v>
      </c>
      <c r="Q798" s="9">
        <f t="shared" si="183"/>
        <v>56.198551147705317</v>
      </c>
      <c r="R798" s="6">
        <f t="shared" si="190"/>
        <v>0.65511393433332299</v>
      </c>
      <c r="S798" s="6">
        <f t="shared" si="191"/>
        <v>4.0288909762773875</v>
      </c>
      <c r="AH798" s="6">
        <f t="shared" si="178"/>
        <v>1.2907616884145876E-3</v>
      </c>
      <c r="AI798" s="6">
        <f t="shared" si="179"/>
        <v>3086.8532272737357</v>
      </c>
      <c r="AJ798" s="6"/>
      <c r="AK798" s="9">
        <f t="shared" si="184"/>
        <v>1.1613914776023386</v>
      </c>
      <c r="AL798" s="9">
        <f t="shared" si="185"/>
        <v>-3375.823739363228</v>
      </c>
      <c r="AM798" s="9">
        <f t="shared" si="186"/>
        <v>31.747427983280577</v>
      </c>
      <c r="AN798" s="6">
        <f t="shared" si="180"/>
        <v>0.14961883589060634</v>
      </c>
      <c r="AO798" s="6">
        <f t="shared" si="181"/>
        <v>3.457811713656731</v>
      </c>
      <c r="AY798" s="6">
        <v>449615.92709999997</v>
      </c>
      <c r="AZ798" s="6">
        <v>25.660554999999999</v>
      </c>
      <c r="BA798" s="6">
        <v>20.458731</v>
      </c>
      <c r="BB798" s="6">
        <v>12.392576</v>
      </c>
      <c r="BC798" s="6">
        <v>0.33605299999999999</v>
      </c>
      <c r="BD798" s="6">
        <v>21.612669</v>
      </c>
      <c r="BE798" s="6">
        <v>85.770297999999997</v>
      </c>
      <c r="BF798" s="6">
        <v>20.5</v>
      </c>
      <c r="BG798" s="6">
        <v>64.117699999999999</v>
      </c>
    </row>
    <row r="799" spans="1:59" x14ac:dyDescent="0.25">
      <c r="A799" s="9">
        <v>445681.22200000001</v>
      </c>
      <c r="B799" s="9">
        <v>24.029662999999999</v>
      </c>
      <c r="C799" s="9">
        <v>15.357011</v>
      </c>
      <c r="D799" s="9">
        <v>-2.1916999999999999E-2</v>
      </c>
      <c r="E799" s="9">
        <v>38.036530999999997</v>
      </c>
      <c r="F799" s="9">
        <v>21.269932000000001</v>
      </c>
      <c r="G799" s="9">
        <v>85.828896999999998</v>
      </c>
      <c r="H799" s="9">
        <v>15.25</v>
      </c>
      <c r="I799" s="9">
        <v>60.717562999999998</v>
      </c>
      <c r="L799" s="6">
        <f t="shared" si="187"/>
        <v>9.6888909910206045E-4</v>
      </c>
      <c r="M799" s="6">
        <f t="shared" si="188"/>
        <v>9474.477983564313</v>
      </c>
      <c r="N799" s="6" t="s">
        <v>18</v>
      </c>
      <c r="O799" s="6">
        <f t="shared" si="189"/>
        <v>1.9313927357243696</v>
      </c>
      <c r="P799" s="9">
        <f t="shared" si="182"/>
        <v>-8881.2129579717966</v>
      </c>
      <c r="Q799" s="9">
        <f t="shared" si="183"/>
        <v>56.113723771705303</v>
      </c>
      <c r="R799" s="6">
        <f t="shared" si="190"/>
        <v>0.65824136739851546</v>
      </c>
      <c r="S799" s="6">
        <f t="shared" si="191"/>
        <v>4.0273804131231667</v>
      </c>
      <c r="AH799" s="6">
        <f t="shared" si="178"/>
        <v>1.2936903092960351E-3</v>
      </c>
      <c r="AI799" s="6">
        <f t="shared" si="179"/>
        <v>3074.6812486791355</v>
      </c>
      <c r="AJ799" s="6"/>
      <c r="AK799" s="9">
        <f t="shared" si="184"/>
        <v>1.1640265692411518</v>
      </c>
      <c r="AL799" s="9">
        <f t="shared" si="185"/>
        <v>-3362.5123017050914</v>
      </c>
      <c r="AM799" s="9">
        <f t="shared" si="186"/>
        <v>31.622242564540279</v>
      </c>
      <c r="AN799" s="6">
        <f t="shared" si="180"/>
        <v>0.15188517485729092</v>
      </c>
      <c r="AO799" s="6">
        <f t="shared" si="181"/>
        <v>3.4538607516111828</v>
      </c>
      <c r="AY799" s="6">
        <v>449618.375</v>
      </c>
      <c r="AZ799" s="6">
        <v>25.784839999999999</v>
      </c>
      <c r="BA799" s="6">
        <v>20.50515</v>
      </c>
      <c r="BB799" s="6">
        <v>12.34371</v>
      </c>
      <c r="BC799" s="6">
        <v>0.32835999999999999</v>
      </c>
      <c r="BD799" s="6">
        <v>21.604894999999999</v>
      </c>
      <c r="BE799" s="6">
        <v>85.771925999999993</v>
      </c>
      <c r="BF799" s="6">
        <v>20.5</v>
      </c>
      <c r="BG799" s="6">
        <v>64.118705000000006</v>
      </c>
    </row>
    <row r="800" spans="1:59" x14ac:dyDescent="0.25">
      <c r="A800" s="9">
        <v>445681.989</v>
      </c>
      <c r="B800" s="9">
        <v>24.180178000000002</v>
      </c>
      <c r="C800" s="9">
        <v>15.375778</v>
      </c>
      <c r="D800" s="9">
        <v>-3.8010000000000002E-2</v>
      </c>
      <c r="E800" s="9">
        <v>38.024442999999998</v>
      </c>
      <c r="F800" s="9">
        <v>21.392993000000001</v>
      </c>
      <c r="G800" s="9">
        <v>85.828590000000005</v>
      </c>
      <c r="H800" s="9">
        <v>15.25</v>
      </c>
      <c r="I800" s="9">
        <v>60.668581000000003</v>
      </c>
      <c r="L800" s="6">
        <f t="shared" si="187"/>
        <v>9.7007312779897605E-4</v>
      </c>
      <c r="M800" s="6">
        <f t="shared" si="188"/>
        <v>9471.4669968403832</v>
      </c>
      <c r="N800" s="6" t="s">
        <v>18</v>
      </c>
      <c r="O800" s="6">
        <f t="shared" si="189"/>
        <v>1.9337529897784522</v>
      </c>
      <c r="P800" s="9">
        <f t="shared" si="182"/>
        <v>-8878.3905107240189</v>
      </c>
      <c r="Q800" s="9">
        <f t="shared" si="183"/>
        <v>56.095890844382033</v>
      </c>
      <c r="R800" s="6">
        <f t="shared" si="190"/>
        <v>0.65946266900786199</v>
      </c>
      <c r="S800" s="6">
        <f t="shared" si="191"/>
        <v>4.0270625628652468</v>
      </c>
      <c r="AH800" s="6">
        <f t="shared" si="178"/>
        <v>1.2920816782050106E-3</v>
      </c>
      <c r="AI800" s="6">
        <f t="shared" si="179"/>
        <v>3080.0446310533616</v>
      </c>
      <c r="AJ800" s="6"/>
      <c r="AK800" s="9">
        <f t="shared" si="184"/>
        <v>1.1625791677134407</v>
      </c>
      <c r="AL800" s="9">
        <f t="shared" si="185"/>
        <v>-3368.3777679936152</v>
      </c>
      <c r="AM800" s="9">
        <f t="shared" si="186"/>
        <v>31.677403462430757</v>
      </c>
      <c r="AN800" s="6">
        <f t="shared" si="180"/>
        <v>0.1506409574194626</v>
      </c>
      <c r="AO800" s="6">
        <f t="shared" si="181"/>
        <v>3.4556036021740342</v>
      </c>
      <c r="AY800" s="6">
        <v>449619.61300000001</v>
      </c>
      <c r="AZ800" s="6">
        <v>25.781890000000001</v>
      </c>
      <c r="BA800" s="6">
        <v>20.479652999999999</v>
      </c>
      <c r="BB800" s="6">
        <v>12.365242</v>
      </c>
      <c r="BC800" s="6">
        <v>0.33202999999999999</v>
      </c>
      <c r="BD800" s="6">
        <v>21.607856000000002</v>
      </c>
      <c r="BE800" s="6">
        <v>85.776388999999995</v>
      </c>
      <c r="BF800" s="6">
        <v>20.5</v>
      </c>
      <c r="BG800" s="6">
        <v>64.140553999999995</v>
      </c>
    </row>
    <row r="801" spans="1:59" x14ac:dyDescent="0.25">
      <c r="A801" s="9">
        <v>445683.5724</v>
      </c>
      <c r="B801" s="9">
        <v>24.237970000000001</v>
      </c>
      <c r="C801" s="9">
        <v>15.390696999999999</v>
      </c>
      <c r="D801" s="9">
        <v>-5.9485999999999997E-2</v>
      </c>
      <c r="E801" s="9">
        <v>37.989387999999998</v>
      </c>
      <c r="F801" s="9">
        <v>21.402249000000001</v>
      </c>
      <c r="G801" s="9">
        <v>85.829472999999993</v>
      </c>
      <c r="H801" s="9">
        <v>15.25</v>
      </c>
      <c r="I801" s="9">
        <v>60.584715000000003</v>
      </c>
      <c r="L801" s="6">
        <f t="shared" si="187"/>
        <v>9.7101438234841288E-4</v>
      </c>
      <c r="M801" s="6">
        <f t="shared" si="188"/>
        <v>9462.73518515877</v>
      </c>
      <c r="N801" s="6" t="s">
        <v>18</v>
      </c>
      <c r="O801" s="6">
        <f t="shared" si="189"/>
        <v>1.9356292955403136</v>
      </c>
      <c r="P801" s="9">
        <f t="shared" si="182"/>
        <v>-8870.2054604037967</v>
      </c>
      <c r="Q801" s="9">
        <f t="shared" si="183"/>
        <v>56.044175650196287</v>
      </c>
      <c r="R801" s="6">
        <f t="shared" si="190"/>
        <v>0.66043249094354639</v>
      </c>
      <c r="S801" s="6">
        <f t="shared" si="191"/>
        <v>4.0261402306521763</v>
      </c>
      <c r="AH801" s="6">
        <f t="shared" si="178"/>
        <v>1.2937511290148941E-3</v>
      </c>
      <c r="AI801" s="6">
        <f t="shared" si="179"/>
        <v>3074.2682592691194</v>
      </c>
      <c r="AJ801" s="6"/>
      <c r="AK801" s="9">
        <f t="shared" si="184"/>
        <v>1.1640812931330886</v>
      </c>
      <c r="AL801" s="9">
        <f t="shared" si="185"/>
        <v>-3362.0606509942249</v>
      </c>
      <c r="AM801" s="9">
        <f t="shared" si="186"/>
        <v>31.61799508317754</v>
      </c>
      <c r="AN801" s="6">
        <f t="shared" si="180"/>
        <v>0.15193218633200078</v>
      </c>
      <c r="AO801" s="6">
        <f t="shared" si="181"/>
        <v>3.4537264231669162</v>
      </c>
      <c r="AY801" s="6">
        <v>449622.03600000002</v>
      </c>
      <c r="AZ801" s="6">
        <v>25.684528</v>
      </c>
      <c r="BA801" s="6">
        <v>20.506114</v>
      </c>
      <c r="BB801" s="6">
        <v>12.342052000000001</v>
      </c>
      <c r="BC801" s="6">
        <v>0.32608799999999999</v>
      </c>
      <c r="BD801" s="6">
        <v>21.582179</v>
      </c>
      <c r="BE801" s="6">
        <v>85.765640000000005</v>
      </c>
      <c r="BF801" s="6">
        <v>20.5</v>
      </c>
      <c r="BG801" s="6">
        <v>64.123587999999998</v>
      </c>
    </row>
    <row r="802" spans="1:59" x14ac:dyDescent="0.25">
      <c r="A802" s="9">
        <v>445685.397</v>
      </c>
      <c r="B802" s="9">
        <v>24.023014</v>
      </c>
      <c r="C802" s="9">
        <v>15.305268999999999</v>
      </c>
      <c r="D802" s="9">
        <v>-3.3995999999999998E-2</v>
      </c>
      <c r="E802" s="9">
        <v>37.985605999999997</v>
      </c>
      <c r="F802" s="9">
        <v>21.355093</v>
      </c>
      <c r="G802" s="9">
        <v>85.827195000000003</v>
      </c>
      <c r="H802" s="9">
        <v>15.25</v>
      </c>
      <c r="I802" s="9">
        <v>60.606907999999997</v>
      </c>
      <c r="L802" s="6">
        <f t="shared" si="187"/>
        <v>9.6562464485600041E-4</v>
      </c>
      <c r="M802" s="6">
        <f t="shared" si="188"/>
        <v>9461.7931309074538</v>
      </c>
      <c r="N802" s="6" t="s">
        <v>18</v>
      </c>
      <c r="O802" s="6">
        <f t="shared" si="189"/>
        <v>1.924885341614158</v>
      </c>
      <c r="P802" s="9">
        <f t="shared" si="182"/>
        <v>-8869.322394926372</v>
      </c>
      <c r="Q802" s="9">
        <f t="shared" si="183"/>
        <v>56.038596221743553</v>
      </c>
      <c r="R802" s="6">
        <f t="shared" si="190"/>
        <v>0.65486640316797373</v>
      </c>
      <c r="S802" s="6">
        <f t="shared" si="191"/>
        <v>4.02604067157875</v>
      </c>
      <c r="AH802" s="6">
        <f t="shared" si="178"/>
        <v>1.294287339378569E-3</v>
      </c>
      <c r="AI802" s="6">
        <f t="shared" si="179"/>
        <v>3080.8240302475356</v>
      </c>
      <c r="AJ802" s="6"/>
      <c r="AK802" s="9">
        <f t="shared" si="184"/>
        <v>1.1645637603089922</v>
      </c>
      <c r="AL802" s="9">
        <f t="shared" si="185"/>
        <v>-3369.2301293170776</v>
      </c>
      <c r="AM802" s="9">
        <f t="shared" si="186"/>
        <v>31.68541936664306</v>
      </c>
      <c r="AN802" s="6">
        <f t="shared" si="180"/>
        <v>0.15234656222161438</v>
      </c>
      <c r="AO802" s="6">
        <f t="shared" si="181"/>
        <v>3.4558566181823864</v>
      </c>
      <c r="AY802" s="6">
        <v>449622.39299999998</v>
      </c>
      <c r="AZ802" s="6">
        <v>25.741323000000001</v>
      </c>
      <c r="BA802" s="6">
        <v>20.514613000000001</v>
      </c>
      <c r="BB802" s="6">
        <v>12.368371</v>
      </c>
      <c r="BC802" s="6">
        <v>0.31822800000000001</v>
      </c>
      <c r="BD802" s="6">
        <v>21.521097000000001</v>
      </c>
      <c r="BE802" s="6">
        <v>85.767675999999994</v>
      </c>
      <c r="BF802" s="6">
        <v>20.5</v>
      </c>
      <c r="BG802" s="6">
        <v>64.113873999999996</v>
      </c>
    </row>
    <row r="803" spans="1:59" x14ac:dyDescent="0.25">
      <c r="A803" s="9">
        <v>449975.60359999997</v>
      </c>
      <c r="B803" s="9">
        <v>25.579771000000001</v>
      </c>
      <c r="C803" s="9">
        <v>15.984455000000001</v>
      </c>
      <c r="D803" s="9">
        <v>-4.2275E-2</v>
      </c>
      <c r="E803" s="9">
        <v>37.504392000000003</v>
      </c>
      <c r="F803" s="9">
        <v>21.479289999999999</v>
      </c>
      <c r="G803" s="9">
        <v>85.757531999999998</v>
      </c>
      <c r="H803" s="9">
        <v>16</v>
      </c>
      <c r="I803" s="9">
        <v>63.052134000000002</v>
      </c>
      <c r="L803" s="6">
        <f t="shared" si="187"/>
        <v>1.0084751651599016E-3</v>
      </c>
      <c r="M803" s="6">
        <f t="shared" si="188"/>
        <v>9341.9280609728994</v>
      </c>
      <c r="N803" s="6" t="s">
        <v>18</v>
      </c>
      <c r="O803" s="6">
        <f t="shared" si="189"/>
        <v>2.0103039759177799</v>
      </c>
      <c r="P803" s="9">
        <f t="shared" si="182"/>
        <v>-8756.9629367949947</v>
      </c>
      <c r="Q803" s="9">
        <f t="shared" si="183"/>
        <v>55.328681075404972</v>
      </c>
      <c r="R803" s="6">
        <f t="shared" si="190"/>
        <v>0.698285942436499</v>
      </c>
      <c r="S803" s="6">
        <f t="shared" si="191"/>
        <v>4.0132914192032558</v>
      </c>
      <c r="AH803" s="6">
        <f t="shared" si="178"/>
        <v>1.3895912710116512E-3</v>
      </c>
      <c r="AI803" s="6">
        <f t="shared" si="179"/>
        <v>3290.3132821115719</v>
      </c>
      <c r="AJ803" s="6"/>
      <c r="AK803" s="9">
        <f t="shared" si="184"/>
        <v>1.2503155880662986</v>
      </c>
      <c r="AL803" s="9">
        <f t="shared" si="185"/>
        <v>-3598.3303610144048</v>
      </c>
      <c r="AM803" s="9">
        <f t="shared" si="186"/>
        <v>33.839958130605822</v>
      </c>
      <c r="AN803" s="6">
        <f t="shared" si="180"/>
        <v>0.22339598990194706</v>
      </c>
      <c r="AO803" s="6">
        <f t="shared" si="181"/>
        <v>3.5216422974620154</v>
      </c>
      <c r="AY803" s="7">
        <v>448883.06469999999</v>
      </c>
      <c r="AZ803" s="7">
        <v>25.422003</v>
      </c>
      <c r="BA803" s="7">
        <v>22.025192000000001</v>
      </c>
      <c r="BB803" s="7">
        <v>13.209393</v>
      </c>
      <c r="BC803" s="7">
        <v>0.35182999999999998</v>
      </c>
      <c r="BD803" s="7">
        <v>21.584364000000001</v>
      </c>
      <c r="BE803" s="7">
        <v>85.778574000000006</v>
      </c>
      <c r="BF803" s="7">
        <v>22</v>
      </c>
      <c r="BG803" s="7">
        <v>68.967160000000007</v>
      </c>
    </row>
    <row r="804" spans="1:59" x14ac:dyDescent="0.25">
      <c r="A804" s="9">
        <v>449976.478</v>
      </c>
      <c r="B804" s="9">
        <v>25.613151999999999</v>
      </c>
      <c r="C804" s="9">
        <v>15.98945</v>
      </c>
      <c r="D804" s="9">
        <v>-3.0075000000000001E-2</v>
      </c>
      <c r="E804" s="9">
        <v>37.440987999999997</v>
      </c>
      <c r="F804" s="9">
        <v>21.650316</v>
      </c>
      <c r="G804" s="9">
        <v>85.766690999999994</v>
      </c>
      <c r="H804" s="9">
        <v>16</v>
      </c>
      <c r="I804" s="9">
        <v>63.050412999999999</v>
      </c>
      <c r="L804" s="6">
        <f t="shared" si="187"/>
        <v>1.0087903046782632E-3</v>
      </c>
      <c r="M804" s="6">
        <f t="shared" si="188"/>
        <v>9326.1348278289533</v>
      </c>
      <c r="N804" s="6" t="s">
        <v>18</v>
      </c>
      <c r="O804" s="6">
        <f t="shared" si="189"/>
        <v>2.0109321780278742</v>
      </c>
      <c r="P804" s="9">
        <f t="shared" si="182"/>
        <v>-8742.158631260736</v>
      </c>
      <c r="Q804" s="9">
        <f t="shared" si="183"/>
        <v>55.235143771963145</v>
      </c>
      <c r="R804" s="6">
        <f t="shared" si="190"/>
        <v>0.69859838472596181</v>
      </c>
      <c r="S804" s="6">
        <f t="shared" si="191"/>
        <v>4.0115994132350021</v>
      </c>
      <c r="AH804" s="6">
        <f t="shared" si="178"/>
        <v>1.3920751003806964E-3</v>
      </c>
      <c r="AI804" s="6">
        <f t="shared" si="179"/>
        <v>3288.0420894453914</v>
      </c>
      <c r="AJ804" s="6"/>
      <c r="AK804" s="9">
        <f t="shared" si="184"/>
        <v>1.2525504686696813</v>
      </c>
      <c r="AL804" s="9">
        <f t="shared" si="185"/>
        <v>-3595.8465545115828</v>
      </c>
      <c r="AM804" s="9">
        <f t="shared" si="186"/>
        <v>33.816599544921004</v>
      </c>
      <c r="AN804" s="6">
        <f t="shared" si="180"/>
        <v>0.22518184751213838</v>
      </c>
      <c r="AO804" s="6">
        <f t="shared" si="181"/>
        <v>3.5209517927300142</v>
      </c>
      <c r="AY804" s="7">
        <v>448885.12099999998</v>
      </c>
      <c r="AZ804" s="7">
        <v>25.374963999999999</v>
      </c>
      <c r="BA804" s="7">
        <v>22.064561000000001</v>
      </c>
      <c r="BB804" s="7">
        <v>13.200275</v>
      </c>
      <c r="BC804" s="7">
        <v>0.34370899999999999</v>
      </c>
      <c r="BD804" s="7">
        <v>21.603107000000001</v>
      </c>
      <c r="BE804" s="7">
        <v>85.779540999999995</v>
      </c>
      <c r="BF804" s="7">
        <v>22</v>
      </c>
      <c r="BG804" s="7">
        <v>68.892134999999996</v>
      </c>
    </row>
    <row r="805" spans="1:59" x14ac:dyDescent="0.25">
      <c r="A805" s="9">
        <v>449976.82510000002</v>
      </c>
      <c r="B805" s="9">
        <v>25.790915999999999</v>
      </c>
      <c r="C805" s="9">
        <v>16.004697</v>
      </c>
      <c r="D805" s="9">
        <v>-3.4285000000000003E-2</v>
      </c>
      <c r="E805" s="9">
        <v>37.440708000000001</v>
      </c>
      <c r="F805" s="9">
        <v>21.598492</v>
      </c>
      <c r="G805" s="9">
        <v>85.762654999999995</v>
      </c>
      <c r="H805" s="9">
        <v>16</v>
      </c>
      <c r="I805" s="9">
        <v>63.035286999999997</v>
      </c>
      <c r="L805" s="6">
        <f t="shared" si="187"/>
        <v>1.0097522530739509E-3</v>
      </c>
      <c r="M805" s="6">
        <f t="shared" si="188"/>
        <v>9326.0650829346196</v>
      </c>
      <c r="N805" s="6" t="s">
        <v>18</v>
      </c>
      <c r="O805" s="6">
        <f t="shared" si="189"/>
        <v>2.0128497350994676</v>
      </c>
      <c r="P805" s="9">
        <f t="shared" si="182"/>
        <v>-8742.0932535945067</v>
      </c>
      <c r="Q805" s="9">
        <f t="shared" si="183"/>
        <v>55.234730699523496</v>
      </c>
      <c r="R805" s="6">
        <f t="shared" si="190"/>
        <v>0.6995514966282248</v>
      </c>
      <c r="S805" s="6">
        <f t="shared" si="191"/>
        <v>4.0115919347719071</v>
      </c>
      <c r="AH805" s="6">
        <f t="shared" si="178"/>
        <v>1.3922681588243772E-3</v>
      </c>
      <c r="AI805" s="6">
        <f t="shared" si="179"/>
        <v>3291.4010533742621</v>
      </c>
      <c r="AJ805" s="6"/>
      <c r="AK805" s="9">
        <f t="shared" si="184"/>
        <v>1.2527241772893147</v>
      </c>
      <c r="AL805" s="9">
        <f t="shared" si="185"/>
        <v>-3599.5199621328325</v>
      </c>
      <c r="AM805" s="9">
        <f t="shared" si="186"/>
        <v>33.851145555883903</v>
      </c>
      <c r="AN805" s="6">
        <f t="shared" si="180"/>
        <v>0.22532052182490642</v>
      </c>
      <c r="AO805" s="6">
        <f t="shared" si="181"/>
        <v>3.5219728409092537</v>
      </c>
      <c r="AY805" s="7">
        <v>448885.59509999998</v>
      </c>
      <c r="AZ805" s="7">
        <v>25.416650000000001</v>
      </c>
      <c r="BA805" s="7">
        <v>22.067620999999999</v>
      </c>
      <c r="BB805" s="7">
        <v>13.213760000000001</v>
      </c>
      <c r="BC805" s="7">
        <v>0.35007899999999997</v>
      </c>
      <c r="BD805" s="7">
        <v>21.564238</v>
      </c>
      <c r="BE805" s="7">
        <v>85.775896000000003</v>
      </c>
      <c r="BF805" s="7">
        <v>22</v>
      </c>
      <c r="BG805" s="7">
        <v>68.877938999999998</v>
      </c>
    </row>
    <row r="806" spans="1:59" x14ac:dyDescent="0.25">
      <c r="A806" s="9">
        <v>449979.99320000003</v>
      </c>
      <c r="B806" s="9">
        <v>25.667000000000002</v>
      </c>
      <c r="C806" s="9">
        <v>15.954665</v>
      </c>
      <c r="D806" s="9">
        <v>-2.6266000000000001E-2</v>
      </c>
      <c r="E806" s="9">
        <v>37.446482000000003</v>
      </c>
      <c r="F806" s="9">
        <v>21.564436000000001</v>
      </c>
      <c r="G806" s="9">
        <v>85.760991000000004</v>
      </c>
      <c r="H806" s="9">
        <v>16</v>
      </c>
      <c r="I806" s="9">
        <v>63.089827</v>
      </c>
      <c r="L806" s="6">
        <f t="shared" si="187"/>
        <v>1.0065956844287716E-3</v>
      </c>
      <c r="M806" s="6">
        <f t="shared" si="188"/>
        <v>9327.5033222913353</v>
      </c>
      <c r="N806" s="6" t="s">
        <v>18</v>
      </c>
      <c r="O806" s="6">
        <f t="shared" si="189"/>
        <v>2.0065574011710905</v>
      </c>
      <c r="P806" s="9">
        <f t="shared" si="182"/>
        <v>-8743.4414344688194</v>
      </c>
      <c r="Q806" s="9">
        <f t="shared" si="183"/>
        <v>55.243248843332616</v>
      </c>
      <c r="R806" s="6">
        <f t="shared" si="190"/>
        <v>0.69642051792645454</v>
      </c>
      <c r="S806" s="6">
        <f t="shared" si="191"/>
        <v>4.0117461400508461</v>
      </c>
      <c r="AH806" s="6">
        <f t="shared" si="178"/>
        <v>1.3894886850543224E-3</v>
      </c>
      <c r="AI806" s="6">
        <f t="shared" si="179"/>
        <v>3288.0027333978751</v>
      </c>
      <c r="AJ806" s="6"/>
      <c r="AK806" s="9">
        <f t="shared" si="184"/>
        <v>1.2502232840742971</v>
      </c>
      <c r="AL806" s="9">
        <f t="shared" si="185"/>
        <v>-3595.8035142146491</v>
      </c>
      <c r="AM806" s="9">
        <f t="shared" si="186"/>
        <v>33.816194778904539</v>
      </c>
      <c r="AN806" s="6">
        <f t="shared" si="180"/>
        <v>0.2233221626216981</v>
      </c>
      <c r="AO806" s="6">
        <f t="shared" si="181"/>
        <v>3.520939823210774</v>
      </c>
      <c r="AY806" s="7">
        <v>448887.28100000002</v>
      </c>
      <c r="AZ806" s="7">
        <v>25.337333000000001</v>
      </c>
      <c r="BA806" s="7">
        <v>22.023565999999999</v>
      </c>
      <c r="BB806" s="7">
        <v>13.200117000000001</v>
      </c>
      <c r="BC806" s="7">
        <v>0.34449099999999999</v>
      </c>
      <c r="BD806" s="7">
        <v>21.603612999999999</v>
      </c>
      <c r="BE806" s="7">
        <v>85.776435000000006</v>
      </c>
      <c r="BF806" s="7">
        <v>22</v>
      </c>
      <c r="BG806" s="7">
        <v>68.895978999999997</v>
      </c>
    </row>
    <row r="807" spans="1:59" x14ac:dyDescent="0.25">
      <c r="A807" s="9">
        <v>449980.42700000003</v>
      </c>
      <c r="B807" s="9">
        <v>25.641552000000001</v>
      </c>
      <c r="C807" s="9">
        <v>15.9434</v>
      </c>
      <c r="D807" s="9">
        <v>-2.8882999999999999E-2</v>
      </c>
      <c r="E807" s="9">
        <v>37.488317000000002</v>
      </c>
      <c r="F807" s="9">
        <v>21.522604000000001</v>
      </c>
      <c r="G807" s="9">
        <v>85.760813999999996</v>
      </c>
      <c r="H807" s="9">
        <v>16</v>
      </c>
      <c r="I807" s="9">
        <v>63.108417000000003</v>
      </c>
      <c r="L807" s="6">
        <f t="shared" si="187"/>
        <v>1.005884964373848E-3</v>
      </c>
      <c r="M807" s="6">
        <f t="shared" si="188"/>
        <v>9337.9239567714467</v>
      </c>
      <c r="N807" s="6" t="s">
        <v>18</v>
      </c>
      <c r="O807" s="6">
        <f t="shared" si="189"/>
        <v>2.0051406450609379</v>
      </c>
      <c r="P807" s="9">
        <f t="shared" si="182"/>
        <v>-8753.2095582784459</v>
      </c>
      <c r="Q807" s="9">
        <f t="shared" si="183"/>
        <v>55.304966291592791</v>
      </c>
      <c r="R807" s="6">
        <f t="shared" si="190"/>
        <v>0.69571420546089791</v>
      </c>
      <c r="S807" s="6">
        <f t="shared" si="191"/>
        <v>4.0128627108538559</v>
      </c>
      <c r="AH807" s="6">
        <f t="shared" si="178"/>
        <v>1.3887303312984252E-3</v>
      </c>
      <c r="AI807" s="6">
        <f t="shared" si="179"/>
        <v>3293.2662311198596</v>
      </c>
      <c r="AJ807" s="6"/>
      <c r="AK807" s="9">
        <f t="shared" si="184"/>
        <v>1.2495409384507694</v>
      </c>
      <c r="AL807" s="9">
        <f t="shared" si="185"/>
        <v>-3601.5597453191817</v>
      </c>
      <c r="AM807" s="9">
        <f t="shared" si="186"/>
        <v>33.870328390892446</v>
      </c>
      <c r="AN807" s="6">
        <f t="shared" si="180"/>
        <v>0.22277623462230828</v>
      </c>
      <c r="AO807" s="6">
        <f t="shared" si="181"/>
        <v>3.5225393624098538</v>
      </c>
      <c r="AY807" s="7">
        <v>448887.53110000002</v>
      </c>
      <c r="AZ807" s="7">
        <v>25.445425</v>
      </c>
      <c r="BA807" s="7">
        <v>22.011545999999999</v>
      </c>
      <c r="BB807" s="7">
        <v>13.221247999999999</v>
      </c>
      <c r="BC807" s="7">
        <v>0.34514299999999998</v>
      </c>
      <c r="BD807" s="7">
        <v>21.561412000000001</v>
      </c>
      <c r="BE807" s="7">
        <v>85.778035000000003</v>
      </c>
      <c r="BF807" s="7">
        <v>22</v>
      </c>
      <c r="BG807" s="7">
        <v>68.906377000000006</v>
      </c>
    </row>
    <row r="808" spans="1:59" x14ac:dyDescent="0.25">
      <c r="A808" s="9">
        <v>449981.967</v>
      </c>
      <c r="B808" s="9">
        <v>25.657411</v>
      </c>
      <c r="C808" s="9">
        <v>15.939845999999999</v>
      </c>
      <c r="D808" s="9">
        <v>-4.8161000000000002E-2</v>
      </c>
      <c r="E808" s="9">
        <v>37.420423999999997</v>
      </c>
      <c r="F808" s="9">
        <v>21.567633000000001</v>
      </c>
      <c r="G808" s="9">
        <v>85.761538999999999</v>
      </c>
      <c r="H808" s="9">
        <v>16</v>
      </c>
      <c r="I808" s="9">
        <v>63.143225999999999</v>
      </c>
      <c r="L808" s="6">
        <f t="shared" si="187"/>
        <v>1.0056607389788013E-3</v>
      </c>
      <c r="M808" s="6">
        <f t="shared" si="188"/>
        <v>9321.012563517992</v>
      </c>
      <c r="N808" s="6" t="s">
        <v>18</v>
      </c>
      <c r="O808" s="6">
        <f t="shared" si="189"/>
        <v>2.0046936720280497</v>
      </c>
      <c r="P808" s="9">
        <f t="shared" si="182"/>
        <v>-8737.3571086595348</v>
      </c>
      <c r="Q808" s="9">
        <f t="shared" si="183"/>
        <v>55.20480655178811</v>
      </c>
      <c r="R808" s="6">
        <f t="shared" si="190"/>
        <v>0.6954912670552712</v>
      </c>
      <c r="S808" s="6">
        <f t="shared" si="191"/>
        <v>4.0110500247057761</v>
      </c>
      <c r="AH808" s="6">
        <f t="shared" si="178"/>
        <v>1.3870444137389338E-3</v>
      </c>
      <c r="AI808" s="6">
        <f t="shared" si="179"/>
        <v>3285.7223244420866</v>
      </c>
      <c r="AJ808" s="6"/>
      <c r="AK808" s="9">
        <f t="shared" si="184"/>
        <v>1.2480239967076825</v>
      </c>
      <c r="AL808" s="9">
        <f t="shared" si="185"/>
        <v>-3593.3096286549503</v>
      </c>
      <c r="AM808" s="9">
        <f t="shared" si="186"/>
        <v>33.792741406241184</v>
      </c>
      <c r="AN808" s="6">
        <f t="shared" si="180"/>
        <v>0.22156149789353363</v>
      </c>
      <c r="AO808" s="6">
        <f t="shared" si="181"/>
        <v>3.5202460281319725</v>
      </c>
      <c r="AY808" s="7">
        <v>448888.6496</v>
      </c>
      <c r="AZ808" s="7">
        <v>25.363527000000001</v>
      </c>
      <c r="BA808" s="7">
        <v>21.984824</v>
      </c>
      <c r="BB808" s="7">
        <v>13.190962000000001</v>
      </c>
      <c r="BC808" s="7">
        <v>0.32901200000000003</v>
      </c>
      <c r="BD808" s="7">
        <v>21.593988</v>
      </c>
      <c r="BE808" s="7">
        <v>85.774333999999996</v>
      </c>
      <c r="BF808" s="7">
        <v>22</v>
      </c>
      <c r="BG808" s="7">
        <v>68.933735999999996</v>
      </c>
    </row>
    <row r="809" spans="1:59" x14ac:dyDescent="0.25">
      <c r="A809" s="9">
        <v>449983.60800000001</v>
      </c>
      <c r="B809" s="9">
        <v>25.647822000000001</v>
      </c>
      <c r="C809" s="9">
        <v>15.963609</v>
      </c>
      <c r="D809" s="9">
        <v>-6.2364000000000003E-2</v>
      </c>
      <c r="E809" s="9">
        <v>37.420721999999998</v>
      </c>
      <c r="F809" s="9">
        <v>21.556795999999999</v>
      </c>
      <c r="G809" s="9">
        <v>85.761177000000004</v>
      </c>
      <c r="H809" s="9">
        <v>16</v>
      </c>
      <c r="I809" s="9">
        <v>63.148879000000001</v>
      </c>
      <c r="L809" s="6">
        <f t="shared" si="187"/>
        <v>1.0071599702850733E-3</v>
      </c>
      <c r="M809" s="6">
        <f t="shared" si="188"/>
        <v>9321.0867920126766</v>
      </c>
      <c r="N809" s="6" t="s">
        <v>18</v>
      </c>
      <c r="O809" s="6">
        <f t="shared" si="189"/>
        <v>2.0076822539584147</v>
      </c>
      <c r="P809" s="9">
        <f t="shared" si="182"/>
        <v>-8737.4266891757379</v>
      </c>
      <c r="Q809" s="9">
        <f t="shared" si="183"/>
        <v>55.205246178884607</v>
      </c>
      <c r="R809" s="6">
        <f t="shared" si="190"/>
        <v>0.69698094924765297</v>
      </c>
      <c r="S809" s="6">
        <f t="shared" si="191"/>
        <v>4.0110579882396324</v>
      </c>
      <c r="AH809" s="6">
        <f t="shared" si="178"/>
        <v>1.3828149196384472E-3</v>
      </c>
      <c r="AI809" s="6">
        <f t="shared" si="179"/>
        <v>3273.895832163344</v>
      </c>
      <c r="AJ809" s="6"/>
      <c r="AK809" s="9">
        <f t="shared" si="184"/>
        <v>1.2442184155171625</v>
      </c>
      <c r="AL809" s="9">
        <f t="shared" si="185"/>
        <v>-3580.3760194262295</v>
      </c>
      <c r="AM809" s="9">
        <f t="shared" si="186"/>
        <v>33.671109218291065</v>
      </c>
      <c r="AN809" s="6">
        <f t="shared" si="180"/>
        <v>0.21850755408003855</v>
      </c>
      <c r="AO809" s="6">
        <f t="shared" si="181"/>
        <v>3.5166401764465358</v>
      </c>
      <c r="AY809" s="7">
        <v>448890.85100000002</v>
      </c>
      <c r="AZ809" s="7">
        <v>25.380866000000001</v>
      </c>
      <c r="BA809" s="7">
        <v>21.917786</v>
      </c>
      <c r="BB809" s="7">
        <v>13.143483</v>
      </c>
      <c r="BC809" s="7">
        <v>0.306921</v>
      </c>
      <c r="BD809" s="7">
        <v>21.595604000000002</v>
      </c>
      <c r="BE809" s="7">
        <v>85.776482000000001</v>
      </c>
      <c r="BF809" s="7">
        <v>22</v>
      </c>
      <c r="BG809" s="7">
        <v>69.035194000000004</v>
      </c>
    </row>
    <row r="810" spans="1:59" x14ac:dyDescent="0.25">
      <c r="A810" s="9">
        <v>449985.1151</v>
      </c>
      <c r="B810" s="9">
        <v>25.633621999999999</v>
      </c>
      <c r="C810" s="9">
        <v>15.979174</v>
      </c>
      <c r="D810" s="9">
        <v>-8.1763000000000002E-2</v>
      </c>
      <c r="E810" s="9">
        <v>37.412954999999997</v>
      </c>
      <c r="F810" s="9">
        <v>21.580487999999999</v>
      </c>
      <c r="G810" s="9">
        <v>85.767453000000003</v>
      </c>
      <c r="H810" s="9">
        <v>16</v>
      </c>
      <c r="I810" s="9">
        <v>63.147696000000003</v>
      </c>
      <c r="L810" s="6">
        <f t="shared" si="187"/>
        <v>1.0081419816170651E-3</v>
      </c>
      <c r="M810" s="6">
        <f t="shared" si="188"/>
        <v>9319.152118461654</v>
      </c>
      <c r="N810" s="6" t="s">
        <v>18</v>
      </c>
      <c r="O810" s="6">
        <f t="shared" si="189"/>
        <v>2.0096398046778581</v>
      </c>
      <c r="P810" s="9">
        <f t="shared" si="182"/>
        <v>-8735.6131594128747</v>
      </c>
      <c r="Q810" s="9">
        <f t="shared" si="183"/>
        <v>55.193787844460395</v>
      </c>
      <c r="R810" s="6">
        <f t="shared" si="190"/>
        <v>0.69795550435964282</v>
      </c>
      <c r="S810" s="6">
        <f t="shared" si="191"/>
        <v>4.010850407900425</v>
      </c>
      <c r="AH810" s="6">
        <f t="shared" si="178"/>
        <v>1.3792088907472603E-3</v>
      </c>
      <c r="AI810" s="6">
        <f t="shared" si="179"/>
        <v>3280.2590574156188</v>
      </c>
      <c r="AJ810" s="6"/>
      <c r="AK810" s="9">
        <f t="shared" si="184"/>
        <v>1.240973810986518</v>
      </c>
      <c r="AL810" s="9">
        <f t="shared" si="185"/>
        <v>-3587.3349271824354</v>
      </c>
      <c r="AM810" s="9">
        <f t="shared" si="186"/>
        <v>33.736553222448137</v>
      </c>
      <c r="AN810" s="6">
        <f t="shared" si="180"/>
        <v>0.21589640284630479</v>
      </c>
      <c r="AO810" s="6">
        <f t="shared" si="181"/>
        <v>3.5185819148884181</v>
      </c>
      <c r="AY810" s="7">
        <v>448892.17200000002</v>
      </c>
      <c r="AZ810" s="7">
        <v>25.384374000000001</v>
      </c>
      <c r="BA810" s="7">
        <v>21.86063</v>
      </c>
      <c r="BB810" s="7">
        <v>13.169029</v>
      </c>
      <c r="BC810" s="7">
        <v>0.29570800000000003</v>
      </c>
      <c r="BD810" s="7">
        <v>21.645206999999999</v>
      </c>
      <c r="BE810" s="7">
        <v>85.771619000000001</v>
      </c>
      <c r="BF810" s="7">
        <v>22</v>
      </c>
      <c r="BG810" s="7">
        <v>69.142398</v>
      </c>
    </row>
    <row r="811" spans="1:59" x14ac:dyDescent="0.25">
      <c r="A811" s="9">
        <v>449985.48499999999</v>
      </c>
      <c r="B811" s="9">
        <v>25.781144000000001</v>
      </c>
      <c r="C811" s="9">
        <v>15.960516</v>
      </c>
      <c r="D811" s="9">
        <v>-8.3552000000000001E-2</v>
      </c>
      <c r="E811" s="9">
        <v>37.396991999999997</v>
      </c>
      <c r="F811" s="9">
        <v>21.574059999999999</v>
      </c>
      <c r="G811" s="9">
        <v>85.768559999999994</v>
      </c>
      <c r="H811" s="9">
        <v>16</v>
      </c>
      <c r="I811" s="9">
        <v>63.170299999999997</v>
      </c>
      <c r="L811" s="6">
        <f t="shared" si="187"/>
        <v>1.0069648298385683E-3</v>
      </c>
      <c r="M811" s="6">
        <f t="shared" si="188"/>
        <v>9315.1759122179337</v>
      </c>
      <c r="N811" s="6" t="s">
        <v>18</v>
      </c>
      <c r="O811" s="6">
        <f t="shared" si="189"/>
        <v>2.0072932591382902</v>
      </c>
      <c r="P811" s="9">
        <f t="shared" si="182"/>
        <v>-8731.8859319628173</v>
      </c>
      <c r="Q811" s="9">
        <f t="shared" si="183"/>
        <v>55.170238289624074</v>
      </c>
      <c r="R811" s="6">
        <f t="shared" si="190"/>
        <v>0.6967871772955837</v>
      </c>
      <c r="S811" s="6">
        <f t="shared" si="191"/>
        <v>4.0104236464634129</v>
      </c>
      <c r="AH811" s="6">
        <f t="shared" si="178"/>
        <v>1.37838763526968E-3</v>
      </c>
      <c r="AI811" s="6">
        <f t="shared" si="179"/>
        <v>3275.7632517091165</v>
      </c>
      <c r="AJ811" s="6"/>
      <c r="AK811" s="9">
        <f t="shared" si="184"/>
        <v>1.2402348681428026</v>
      </c>
      <c r="AL811" s="9">
        <f t="shared" si="185"/>
        <v>-3582.4182542750618</v>
      </c>
      <c r="AM811" s="9">
        <f t="shared" si="186"/>
        <v>33.69031510959168</v>
      </c>
      <c r="AN811" s="6">
        <f t="shared" si="180"/>
        <v>0.21530077147375823</v>
      </c>
      <c r="AO811" s="6">
        <f t="shared" si="181"/>
        <v>3.5172104105831408</v>
      </c>
      <c r="AY811" s="7">
        <v>448892.43219999998</v>
      </c>
      <c r="AZ811" s="7">
        <v>25.372568999999999</v>
      </c>
      <c r="BA811" s="7">
        <v>21.847612999999999</v>
      </c>
      <c r="BB811" s="7">
        <v>13.150980000000001</v>
      </c>
      <c r="BC811" s="7">
        <v>0.28982200000000002</v>
      </c>
      <c r="BD811" s="7">
        <v>21.522677000000002</v>
      </c>
      <c r="BE811" s="7">
        <v>85.773869000000005</v>
      </c>
      <c r="BF811" s="7">
        <v>22</v>
      </c>
      <c r="BG811" s="7">
        <v>69.167884999999998</v>
      </c>
    </row>
    <row r="812" spans="1:59" x14ac:dyDescent="0.25">
      <c r="A812" s="9">
        <v>449986.36700000003</v>
      </c>
      <c r="B812" s="9">
        <v>25.663128</v>
      </c>
      <c r="C812" s="9">
        <v>15.933173999999999</v>
      </c>
      <c r="D812" s="9">
        <v>-9.6199000000000007E-2</v>
      </c>
      <c r="E812" s="9">
        <v>37.430202999999999</v>
      </c>
      <c r="F812" s="9">
        <v>21.633894000000002</v>
      </c>
      <c r="G812" s="9">
        <v>85.767461999999995</v>
      </c>
      <c r="H812" s="9">
        <v>16</v>
      </c>
      <c r="I812" s="9">
        <v>63.212330999999999</v>
      </c>
      <c r="L812" s="6">
        <f t="shared" si="187"/>
        <v>1.0052397958623832E-3</v>
      </c>
      <c r="M812" s="6">
        <f t="shared" si="188"/>
        <v>9323.4484039525814</v>
      </c>
      <c r="N812" s="6" t="s">
        <v>18</v>
      </c>
      <c r="O812" s="6">
        <f t="shared" si="189"/>
        <v>2.0038545600203319</v>
      </c>
      <c r="P812" s="9">
        <f t="shared" si="182"/>
        <v>-8739.6404236525887</v>
      </c>
      <c r="Q812" s="9">
        <f t="shared" si="183"/>
        <v>55.219233106742969</v>
      </c>
      <c r="R812" s="6">
        <f t="shared" si="190"/>
        <v>0.69507260574878349</v>
      </c>
      <c r="S812" s="6">
        <f t="shared" si="191"/>
        <v>4.0113113184436529</v>
      </c>
      <c r="AH812" s="6">
        <f t="shared" si="178"/>
        <v>1.3762051915821591E-3</v>
      </c>
      <c r="AI812" s="6">
        <f t="shared" si="179"/>
        <v>3267.6461914532688</v>
      </c>
      <c r="AJ812" s="6"/>
      <c r="AK812" s="9">
        <f t="shared" si="184"/>
        <v>1.2382711659956254</v>
      </c>
      <c r="AL812" s="9">
        <f t="shared" si="185"/>
        <v>-3573.5413292358585</v>
      </c>
      <c r="AM812" s="9">
        <f t="shared" si="186"/>
        <v>33.606833399599246</v>
      </c>
      <c r="AN812" s="6">
        <f t="shared" si="180"/>
        <v>0.21371618581528512</v>
      </c>
      <c r="AO812" s="6">
        <f t="shared" si="181"/>
        <v>3.5147294212793421</v>
      </c>
      <c r="AY812" s="7">
        <v>448894.42599999998</v>
      </c>
      <c r="AZ812" s="7">
        <v>25.559225999999999</v>
      </c>
      <c r="BA812" s="7">
        <v>21.813020999999999</v>
      </c>
      <c r="BB812" s="7">
        <v>13.118392999999999</v>
      </c>
      <c r="BC812" s="7">
        <v>0.247168</v>
      </c>
      <c r="BD812" s="7">
        <v>21.551787000000001</v>
      </c>
      <c r="BE812" s="7">
        <v>85.776463000000007</v>
      </c>
      <c r="BF812" s="7">
        <v>22</v>
      </c>
      <c r="BG812" s="7">
        <v>69.314421999999993</v>
      </c>
    </row>
    <row r="813" spans="1:59" x14ac:dyDescent="0.25">
      <c r="A813" s="9">
        <v>449989.3714</v>
      </c>
      <c r="B813" s="9">
        <v>25.747952999999999</v>
      </c>
      <c r="C813" s="9">
        <v>15.907935999999999</v>
      </c>
      <c r="D813" s="9">
        <v>-0.108893</v>
      </c>
      <c r="E813" s="9">
        <v>37.416457000000001</v>
      </c>
      <c r="F813" s="9">
        <v>21.506685000000001</v>
      </c>
      <c r="G813" s="9">
        <v>85.766346999999996</v>
      </c>
      <c r="H813" s="9">
        <v>16</v>
      </c>
      <c r="I813" s="9">
        <v>63.318517999999997</v>
      </c>
      <c r="L813" s="6">
        <f t="shared" si="187"/>
        <v>1.0036475053389774E-3</v>
      </c>
      <c r="M813" s="6">
        <f t="shared" si="188"/>
        <v>9320.0244278186365</v>
      </c>
      <c r="N813" s="6" t="s">
        <v>18</v>
      </c>
      <c r="O813" s="6">
        <f t="shared" si="189"/>
        <v>2.0006804729623613</v>
      </c>
      <c r="P813" s="9">
        <f t="shared" si="182"/>
        <v>-8736.4308472240682</v>
      </c>
      <c r="Q813" s="9">
        <f t="shared" si="183"/>
        <v>55.198954200473473</v>
      </c>
      <c r="R813" s="6">
        <f t="shared" si="190"/>
        <v>0.69348735917381976</v>
      </c>
      <c r="S813" s="6">
        <f t="shared" si="191"/>
        <v>4.0109440074599823</v>
      </c>
      <c r="AH813" s="6">
        <f t="shared" si="178"/>
        <v>1.3790719201978382E-3</v>
      </c>
      <c r="AI813" s="6">
        <f t="shared" si="179"/>
        <v>3261.3083732696441</v>
      </c>
      <c r="AJ813" s="6"/>
      <c r="AK813" s="9">
        <f t="shared" si="184"/>
        <v>1.2408505686946145</v>
      </c>
      <c r="AL813" s="9">
        <f t="shared" si="185"/>
        <v>-3566.6102069877998</v>
      </c>
      <c r="AM813" s="9">
        <f t="shared" si="186"/>
        <v>33.541650700085718</v>
      </c>
      <c r="AN813" s="6">
        <f t="shared" si="180"/>
        <v>0.21579708696157593</v>
      </c>
      <c r="AO813" s="6">
        <f t="shared" si="181"/>
        <v>3.5127879710482155</v>
      </c>
      <c r="AY813" s="7">
        <v>448896.03100000002</v>
      </c>
      <c r="AZ813" s="7">
        <v>25.429749999999999</v>
      </c>
      <c r="BA813" s="7">
        <v>21.858459</v>
      </c>
      <c r="BB813" s="7">
        <v>13.092949000000001</v>
      </c>
      <c r="BC813" s="7">
        <v>0.244392</v>
      </c>
      <c r="BD813" s="7">
        <v>21.590285999999999</v>
      </c>
      <c r="BE813" s="7">
        <v>85.772334999999998</v>
      </c>
      <c r="BF813" s="7">
        <v>22</v>
      </c>
      <c r="BG813" s="7">
        <v>69.367677999999998</v>
      </c>
    </row>
    <row r="814" spans="1:59" x14ac:dyDescent="0.25">
      <c r="A814" s="9">
        <v>449990.70409999997</v>
      </c>
      <c r="B814" s="9">
        <v>25.804008</v>
      </c>
      <c r="C814" s="9">
        <v>15.928103</v>
      </c>
      <c r="D814" s="9">
        <v>-0.10033400000000001</v>
      </c>
      <c r="E814" s="9">
        <v>37.429960999999999</v>
      </c>
      <c r="F814" s="9">
        <v>21.516310000000001</v>
      </c>
      <c r="G814" s="9">
        <v>85.762784999999994</v>
      </c>
      <c r="H814" s="9">
        <v>16</v>
      </c>
      <c r="I814" s="9">
        <v>63.331429999999997</v>
      </c>
      <c r="L814" s="6">
        <f t="shared" si="187"/>
        <v>1.0049198614284268E-3</v>
      </c>
      <c r="M814" s="6">
        <f t="shared" si="188"/>
        <v>9323.3881244367658</v>
      </c>
      <c r="N814" s="6" t="s">
        <v>18</v>
      </c>
      <c r="O814" s="6">
        <f t="shared" si="189"/>
        <v>2.0032167996799339</v>
      </c>
      <c r="P814" s="9">
        <f t="shared" si="182"/>
        <v>-8739.5839186696339</v>
      </c>
      <c r="Q814" s="9">
        <f t="shared" si="183"/>
        <v>55.218876094134416</v>
      </c>
      <c r="R814" s="6">
        <f t="shared" si="190"/>
        <v>0.69475428831016872</v>
      </c>
      <c r="S814" s="6">
        <f t="shared" si="191"/>
        <v>4.0113048530557336</v>
      </c>
      <c r="AH814" s="6">
        <f t="shared" si="178"/>
        <v>1.3804124776525227E-3</v>
      </c>
      <c r="AI814" s="6">
        <f t="shared" si="179"/>
        <v>3269.1726082835335</v>
      </c>
      <c r="AJ814" s="6"/>
      <c r="AK814" s="9">
        <f t="shared" si="184"/>
        <v>1.2420567650181351</v>
      </c>
      <c r="AL814" s="9">
        <f t="shared" si="185"/>
        <v>-3575.210638980242</v>
      </c>
      <c r="AM814" s="9">
        <f t="shared" si="186"/>
        <v>33.622532172693845</v>
      </c>
      <c r="AN814" s="6">
        <f t="shared" si="180"/>
        <v>0.21676868699032534</v>
      </c>
      <c r="AO814" s="6">
        <f t="shared" si="181"/>
        <v>3.5151964425949918</v>
      </c>
      <c r="AY814" s="7">
        <v>448897.141</v>
      </c>
      <c r="AZ814" s="7">
        <v>25.37275</v>
      </c>
      <c r="BA814" s="7">
        <v>21.879707</v>
      </c>
      <c r="BB814" s="7">
        <v>13.124521</v>
      </c>
      <c r="BC814" s="7">
        <v>0.25448799999999999</v>
      </c>
      <c r="BD814" s="7">
        <v>21.565989999999999</v>
      </c>
      <c r="BE814" s="7">
        <v>85.772139999999993</v>
      </c>
      <c r="BF814" s="7">
        <v>22</v>
      </c>
      <c r="BG814" s="7">
        <v>69.402465000000007</v>
      </c>
    </row>
    <row r="815" spans="1:59" x14ac:dyDescent="0.25">
      <c r="A815" s="9">
        <v>449990.98910000001</v>
      </c>
      <c r="B815" s="9">
        <v>25.827978000000002</v>
      </c>
      <c r="C815" s="9">
        <v>15.907400000000001</v>
      </c>
      <c r="D815" s="9">
        <v>-9.3329999999999996E-2</v>
      </c>
      <c r="E815" s="9">
        <v>37.401927999999998</v>
      </c>
      <c r="F815" s="9">
        <v>21.591829000000001</v>
      </c>
      <c r="G815" s="9">
        <v>85.761846000000006</v>
      </c>
      <c r="H815" s="9">
        <v>16</v>
      </c>
      <c r="I815" s="9">
        <v>63.360137999999999</v>
      </c>
      <c r="L815" s="6">
        <f t="shared" si="187"/>
        <v>1.0036136885658358E-3</v>
      </c>
      <c r="M815" s="6">
        <f t="shared" si="188"/>
        <v>9316.4054150694665</v>
      </c>
      <c r="N815" s="6" t="s">
        <v>18</v>
      </c>
      <c r="O815" s="6">
        <f t="shared" si="189"/>
        <v>2.0006130622854821</v>
      </c>
      <c r="P815" s="9">
        <f t="shared" si="182"/>
        <v>-8733.0384468217726</v>
      </c>
      <c r="Q815" s="9">
        <f t="shared" si="183"/>
        <v>55.177520166631666</v>
      </c>
      <c r="R815" s="6">
        <f t="shared" si="190"/>
        <v>0.69345366473161407</v>
      </c>
      <c r="S815" s="6">
        <f t="shared" si="191"/>
        <v>4.0105556269788307</v>
      </c>
      <c r="AH815" s="6">
        <f t="shared" ref="AH815:AH878" si="192">0.000063090994667*BA815</f>
        <v>1.3840349102023231E-3</v>
      </c>
      <c r="AI815" s="6">
        <f t="shared" ref="AI815:AI878" si="193">249.088908333*BB815</f>
        <v>3258.1140571091819</v>
      </c>
      <c r="AJ815" s="6"/>
      <c r="AK815" s="9">
        <f t="shared" si="184"/>
        <v>1.2453161291046964</v>
      </c>
      <c r="AL815" s="9">
        <f t="shared" si="185"/>
        <v>-3563.1168603556234</v>
      </c>
      <c r="AM815" s="9">
        <f t="shared" si="186"/>
        <v>33.50879804568541</v>
      </c>
      <c r="AN815" s="6">
        <f t="shared" ref="AN815:AN878" si="194">LN(AK815)</f>
        <v>0.21938941664430348</v>
      </c>
      <c r="AO815" s="6">
        <f t="shared" ref="AO815:AO878" si="195">LN(AM815)</f>
        <v>3.5118080325796797</v>
      </c>
      <c r="AY815" s="7">
        <v>448899.15100000001</v>
      </c>
      <c r="AZ815" s="7">
        <v>25.384374000000001</v>
      </c>
      <c r="BA815" s="7">
        <v>21.937123</v>
      </c>
      <c r="BB815" s="7">
        <v>13.080125000000001</v>
      </c>
      <c r="BC815" s="7">
        <v>0.24344299999999999</v>
      </c>
      <c r="BD815" s="7">
        <v>21.615594000000002</v>
      </c>
      <c r="BE815" s="7">
        <v>85.772362999999999</v>
      </c>
      <c r="BF815" s="7">
        <v>22</v>
      </c>
      <c r="BG815" s="7">
        <v>69.411238999999995</v>
      </c>
    </row>
    <row r="816" spans="1:59" x14ac:dyDescent="0.25">
      <c r="A816" s="9">
        <v>449992.90500000003</v>
      </c>
      <c r="B816" s="9">
        <v>25.615918000000001</v>
      </c>
      <c r="C816" s="9">
        <v>15.861660000000001</v>
      </c>
      <c r="D816" s="9">
        <v>-8.3607000000000001E-2</v>
      </c>
      <c r="E816" s="9">
        <v>37.431227</v>
      </c>
      <c r="F816" s="9">
        <v>21.604044999999999</v>
      </c>
      <c r="G816" s="9">
        <v>85.765676999999997</v>
      </c>
      <c r="H816" s="9">
        <v>16</v>
      </c>
      <c r="I816" s="9">
        <v>63.482298999999998</v>
      </c>
      <c r="L816" s="6">
        <f t="shared" si="187"/>
        <v>1.0007279064697674E-3</v>
      </c>
      <c r="M816" s="6">
        <f t="shared" si="188"/>
        <v>9323.7034709947147</v>
      </c>
      <c r="N816" s="6" t="s">
        <v>18</v>
      </c>
      <c r="O816" s="6">
        <f t="shared" si="189"/>
        <v>1.9948605168368903</v>
      </c>
      <c r="P816" s="9">
        <f t="shared" si="182"/>
        <v>-8739.8795191176559</v>
      </c>
      <c r="Q816" s="9">
        <f t="shared" si="183"/>
        <v>55.220743771665127</v>
      </c>
      <c r="R816" s="6">
        <f t="shared" si="190"/>
        <v>0.69057413152507718</v>
      </c>
      <c r="S816" s="6">
        <f t="shared" si="191"/>
        <v>4.0113386756555061</v>
      </c>
      <c r="AH816" s="6">
        <f t="shared" si="192"/>
        <v>1.384610300073686E-3</v>
      </c>
      <c r="AI816" s="6">
        <f t="shared" si="193"/>
        <v>3256.1328039323012</v>
      </c>
      <c r="AJ816" s="6"/>
      <c r="AK816" s="9">
        <f t="shared" si="184"/>
        <v>1.2458338489122314</v>
      </c>
      <c r="AL816" s="9">
        <f t="shared" si="185"/>
        <v>-3560.9501355340126</v>
      </c>
      <c r="AM816" s="9">
        <f t="shared" si="186"/>
        <v>33.488421407109293</v>
      </c>
      <c r="AN816" s="6">
        <f t="shared" si="194"/>
        <v>0.21980506389120322</v>
      </c>
      <c r="AO816" s="6">
        <f t="shared" si="195"/>
        <v>3.5111997494488021</v>
      </c>
      <c r="AY816" s="7">
        <v>448899.73910000001</v>
      </c>
      <c r="AZ816" s="7">
        <v>25.322763999999999</v>
      </c>
      <c r="BA816" s="7">
        <v>21.946242999999999</v>
      </c>
      <c r="BB816" s="7">
        <v>13.072171000000001</v>
      </c>
      <c r="BC816" s="7">
        <v>0.23120499999999999</v>
      </c>
      <c r="BD816" s="7">
        <v>21.563027999999999</v>
      </c>
      <c r="BE816" s="7">
        <v>85.773319999999998</v>
      </c>
      <c r="BF816" s="7">
        <v>22</v>
      </c>
      <c r="BG816" s="7">
        <v>69.414035999999996</v>
      </c>
    </row>
    <row r="817" spans="1:59" x14ac:dyDescent="0.25">
      <c r="A817" s="9">
        <v>449993.95569999999</v>
      </c>
      <c r="B817" s="9">
        <v>25.654461000000001</v>
      </c>
      <c r="C817" s="9">
        <v>15.874643000000001</v>
      </c>
      <c r="D817" s="9">
        <v>-8.4100999999999995E-2</v>
      </c>
      <c r="E817" s="9">
        <v>37.395204</v>
      </c>
      <c r="F817" s="9">
        <v>21.541854000000001</v>
      </c>
      <c r="G817" s="9">
        <v>85.762924999999996</v>
      </c>
      <c r="H817" s="9">
        <v>16</v>
      </c>
      <c r="I817" s="9">
        <v>63.517429</v>
      </c>
      <c r="L817" s="6">
        <f t="shared" si="187"/>
        <v>1.001547016853529E-3</v>
      </c>
      <c r="M817" s="6">
        <f t="shared" si="188"/>
        <v>9314.7305412498354</v>
      </c>
      <c r="N817" s="6" t="s">
        <v>18</v>
      </c>
      <c r="O817" s="6">
        <f t="shared" si="189"/>
        <v>1.9964933392583826</v>
      </c>
      <c r="P817" s="9">
        <f t="shared" si="182"/>
        <v>-8731.468448865613</v>
      </c>
      <c r="Q817" s="9">
        <f t="shared" si="183"/>
        <v>55.16760052704516</v>
      </c>
      <c r="R817" s="6">
        <f t="shared" si="190"/>
        <v>0.691392311306399</v>
      </c>
      <c r="S817" s="6">
        <f t="shared" si="191"/>
        <v>4.010375833988423</v>
      </c>
      <c r="AH817" s="6">
        <f t="shared" si="192"/>
        <v>1.3853368559682713E-3</v>
      </c>
      <c r="AI817" s="6">
        <f t="shared" si="193"/>
        <v>3254.3582945493367</v>
      </c>
      <c r="AJ817" s="6"/>
      <c r="AK817" s="9">
        <f t="shared" si="184"/>
        <v>1.2464875837042899</v>
      </c>
      <c r="AL817" s="9">
        <f t="shared" si="185"/>
        <v>-3559.0095084747777</v>
      </c>
      <c r="AM817" s="9">
        <f t="shared" si="186"/>
        <v>33.47017107102478</v>
      </c>
      <c r="AN817" s="6">
        <f t="shared" si="194"/>
        <v>0.22032966300470103</v>
      </c>
      <c r="AO817" s="6">
        <f t="shared" si="195"/>
        <v>3.5106546263850995</v>
      </c>
      <c r="AY817" s="7">
        <v>448901.70809999999</v>
      </c>
      <c r="AZ817" s="7">
        <v>25.436209000000002</v>
      </c>
      <c r="BA817" s="7">
        <v>21.957758999999999</v>
      </c>
      <c r="BB817" s="7">
        <v>13.065047</v>
      </c>
      <c r="BC817" s="7">
        <v>0.225747</v>
      </c>
      <c r="BD817" s="7">
        <v>21.585374999999999</v>
      </c>
      <c r="BE817" s="7">
        <v>85.774473</v>
      </c>
      <c r="BF817" s="7">
        <v>22</v>
      </c>
      <c r="BG817" s="7">
        <v>69.435621999999995</v>
      </c>
    </row>
    <row r="818" spans="1:59" x14ac:dyDescent="0.25">
      <c r="A818" s="9">
        <v>449994.53009999997</v>
      </c>
      <c r="B818" s="9">
        <v>25.669214</v>
      </c>
      <c r="C818" s="9">
        <v>15.882237</v>
      </c>
      <c r="D818" s="9">
        <v>-9.3357999999999997E-2</v>
      </c>
      <c r="E818" s="9">
        <v>37.415636999999997</v>
      </c>
      <c r="F818" s="9">
        <v>21.583684999999999</v>
      </c>
      <c r="G818" s="9">
        <v>85.764301000000003</v>
      </c>
      <c r="H818" s="9">
        <v>16</v>
      </c>
      <c r="I818" s="9">
        <v>63.533583</v>
      </c>
      <c r="L818" s="6">
        <f t="shared" si="187"/>
        <v>1.0020261298670302E-3</v>
      </c>
      <c r="M818" s="6">
        <f t="shared" si="188"/>
        <v>9319.8201749138025</v>
      </c>
      <c r="N818" s="6" t="s">
        <v>18</v>
      </c>
      <c r="O818" s="6">
        <f t="shared" si="189"/>
        <v>1.9974484076916272</v>
      </c>
      <c r="P818" s="9">
        <f t="shared" si="182"/>
        <v>-8736.2393840586828</v>
      </c>
      <c r="Q818" s="9">
        <f t="shared" si="183"/>
        <v>55.197744488328773</v>
      </c>
      <c r="R818" s="6">
        <f t="shared" si="190"/>
        <v>0.69187056988499673</v>
      </c>
      <c r="S818" s="6">
        <f t="shared" si="191"/>
        <v>4.0109220917295465</v>
      </c>
      <c r="AH818" s="6">
        <f t="shared" si="192"/>
        <v>1.3869186102955678E-3</v>
      </c>
      <c r="AI818" s="6">
        <f t="shared" si="193"/>
        <v>3268.2679173684683</v>
      </c>
      <c r="AJ818" s="6"/>
      <c r="AK818" s="9">
        <f t="shared" si="184"/>
        <v>1.2479108022673069</v>
      </c>
      <c r="AL818" s="9">
        <f t="shared" si="185"/>
        <v>-3574.2212569646417</v>
      </c>
      <c r="AM818" s="9">
        <f t="shared" si="186"/>
        <v>33.613227677935427</v>
      </c>
      <c r="AN818" s="6">
        <f t="shared" si="194"/>
        <v>0.22147079485073001</v>
      </c>
      <c r="AO818" s="6">
        <f t="shared" si="195"/>
        <v>3.514919670388104</v>
      </c>
      <c r="AY818" s="7">
        <v>448902.78009999997</v>
      </c>
      <c r="AZ818" s="7">
        <v>25.419789999999999</v>
      </c>
      <c r="BA818" s="7">
        <v>21.98283</v>
      </c>
      <c r="BB818" s="7">
        <v>13.120889</v>
      </c>
      <c r="BC818" s="7">
        <v>0.20840600000000001</v>
      </c>
      <c r="BD818" s="7">
        <v>21.651399999999999</v>
      </c>
      <c r="BE818" s="7">
        <v>85.776435000000006</v>
      </c>
      <c r="BF818" s="7">
        <v>22</v>
      </c>
      <c r="BG818" s="7">
        <v>69.420917000000003</v>
      </c>
    </row>
    <row r="819" spans="1:59" x14ac:dyDescent="0.25">
      <c r="A819" s="9">
        <v>449998.15210000001</v>
      </c>
      <c r="B819" s="9">
        <v>25.707754000000001</v>
      </c>
      <c r="C819" s="9">
        <v>15.932235</v>
      </c>
      <c r="D819" s="9">
        <v>-0.109759</v>
      </c>
      <c r="E819" s="9">
        <v>37.515158</v>
      </c>
      <c r="F819" s="9">
        <v>21.580589</v>
      </c>
      <c r="G819" s="9">
        <v>85.766615999999999</v>
      </c>
      <c r="H819" s="9">
        <v>16</v>
      </c>
      <c r="I819" s="9">
        <v>63.576849000000003</v>
      </c>
      <c r="L819" s="6">
        <f t="shared" si="187"/>
        <v>1.0051805534183908E-3</v>
      </c>
      <c r="M819" s="6">
        <f t="shared" si="188"/>
        <v>9344.6097521600113</v>
      </c>
      <c r="N819" s="6" t="s">
        <v>18</v>
      </c>
      <c r="O819" s="6">
        <f t="shared" si="189"/>
        <v>2.0037364655696055</v>
      </c>
      <c r="P819" s="9">
        <f t="shared" si="182"/>
        <v>-8759.4767080615038</v>
      </c>
      <c r="Q819" s="9">
        <f t="shared" si="183"/>
        <v>55.3445637107096</v>
      </c>
      <c r="R819" s="6">
        <f t="shared" si="190"/>
        <v>0.69501367036839834</v>
      </c>
      <c r="S819" s="6">
        <f t="shared" si="191"/>
        <v>4.0135784377223995</v>
      </c>
      <c r="AH819" s="6">
        <f t="shared" si="192"/>
        <v>1.3859027190994396E-3</v>
      </c>
      <c r="AI819" s="6">
        <f t="shared" si="193"/>
        <v>3272.9886503591952</v>
      </c>
      <c r="AJ819" s="6"/>
      <c r="AK819" s="9">
        <f t="shared" si="184"/>
        <v>1.246996731615889</v>
      </c>
      <c r="AL819" s="9">
        <f t="shared" si="185"/>
        <v>-3579.3839133412021</v>
      </c>
      <c r="AM819" s="9">
        <f t="shared" si="186"/>
        <v>33.661779105430334</v>
      </c>
      <c r="AN819" s="6">
        <f t="shared" si="194"/>
        <v>0.22073804569678132</v>
      </c>
      <c r="AO819" s="6">
        <f t="shared" si="195"/>
        <v>3.516363042547999</v>
      </c>
      <c r="AY819" s="7">
        <v>448903.201</v>
      </c>
      <c r="AZ819" s="7">
        <v>25.360582999999998</v>
      </c>
      <c r="BA819" s="7">
        <v>21.966728</v>
      </c>
      <c r="BB819" s="7">
        <v>13.139841000000001</v>
      </c>
      <c r="BC819" s="7">
        <v>0.214255</v>
      </c>
      <c r="BD819" s="7">
        <v>21.630165999999999</v>
      </c>
      <c r="BE819" s="7">
        <v>85.779150000000001</v>
      </c>
      <c r="BF819" s="7">
        <v>22</v>
      </c>
      <c r="BG819" s="7">
        <v>69.440689000000006</v>
      </c>
    </row>
    <row r="820" spans="1:59" x14ac:dyDescent="0.25">
      <c r="A820" s="9">
        <v>449998.83299999998</v>
      </c>
      <c r="B820" s="9">
        <v>25.622926</v>
      </c>
      <c r="C820" s="9">
        <v>15.951169999999999</v>
      </c>
      <c r="D820" s="9">
        <v>-0.103072</v>
      </c>
      <c r="E820" s="9">
        <v>37.471888999999997</v>
      </c>
      <c r="F820" s="9">
        <v>21.524455</v>
      </c>
      <c r="G820" s="9">
        <v>85.761855999999995</v>
      </c>
      <c r="H820" s="9">
        <v>16</v>
      </c>
      <c r="I820" s="9">
        <v>63.571198000000003</v>
      </c>
      <c r="L820" s="6">
        <f t="shared" si="187"/>
        <v>1.0063751814024103E-3</v>
      </c>
      <c r="M820" s="6">
        <f t="shared" si="188"/>
        <v>9333.8319241853515</v>
      </c>
      <c r="N820" s="6" t="s">
        <v>18</v>
      </c>
      <c r="O820" s="6">
        <f t="shared" si="189"/>
        <v>2.0061178483433064</v>
      </c>
      <c r="P820" s="9">
        <f t="shared" si="182"/>
        <v>-8749.3737572041173</v>
      </c>
      <c r="Q820" s="9">
        <f t="shared" si="183"/>
        <v>55.280730741454917</v>
      </c>
      <c r="R820" s="6">
        <f t="shared" si="190"/>
        <v>0.69620143574202142</v>
      </c>
      <c r="S820" s="6">
        <f t="shared" si="191"/>
        <v>4.0124243982840371</v>
      </c>
      <c r="AH820" s="6">
        <f t="shared" si="192"/>
        <v>1.3880486961920428E-3</v>
      </c>
      <c r="AI820" s="6">
        <f t="shared" si="193"/>
        <v>3281.2008625780259</v>
      </c>
      <c r="AJ820" s="6"/>
      <c r="AK820" s="9">
        <f t="shared" si="184"/>
        <v>1.248927622134913</v>
      </c>
      <c r="AL820" s="9">
        <f t="shared" si="185"/>
        <v>-3588.3648978324868</v>
      </c>
      <c r="AM820" s="9">
        <f t="shared" si="186"/>
        <v>33.746239426930948</v>
      </c>
      <c r="AN820" s="6">
        <f t="shared" si="194"/>
        <v>0.22228528081336232</v>
      </c>
      <c r="AO820" s="6">
        <f t="shared" si="195"/>
        <v>3.5188689867231493</v>
      </c>
      <c r="AY820" s="7">
        <v>448905.28100000002</v>
      </c>
      <c r="AZ820" s="7">
        <v>25.450596000000001</v>
      </c>
      <c r="BA820" s="7">
        <v>22.000741999999999</v>
      </c>
      <c r="BB820" s="7">
        <v>13.17281</v>
      </c>
      <c r="BC820" s="7">
        <v>0.23046</v>
      </c>
      <c r="BD820" s="7">
        <v>21.513186999999999</v>
      </c>
      <c r="BE820" s="7">
        <v>85.774780000000007</v>
      </c>
      <c r="BF820" s="7">
        <v>22</v>
      </c>
      <c r="BG820" s="7">
        <v>69.426778999999996</v>
      </c>
    </row>
    <row r="821" spans="1:59" x14ac:dyDescent="0.25">
      <c r="A821" s="9">
        <v>450000.99200000003</v>
      </c>
      <c r="B821" s="9">
        <v>25.688392</v>
      </c>
      <c r="C821" s="9">
        <v>15.90978</v>
      </c>
      <c r="D821" s="9">
        <v>-9.6505999999999995E-2</v>
      </c>
      <c r="E821" s="9">
        <v>37.505305</v>
      </c>
      <c r="F821" s="9">
        <v>21.521122999999999</v>
      </c>
      <c r="G821" s="9">
        <v>85.766578999999993</v>
      </c>
      <c r="H821" s="9">
        <v>16</v>
      </c>
      <c r="I821" s="9">
        <v>63.660417000000002</v>
      </c>
      <c r="L821" s="6">
        <f t="shared" si="187"/>
        <v>1.0037638451331433E-3</v>
      </c>
      <c r="M821" s="6">
        <f t="shared" si="188"/>
        <v>9342.1554791462077</v>
      </c>
      <c r="N821" s="6" t="s">
        <v>18</v>
      </c>
      <c r="O821" s="6">
        <f t="shared" si="189"/>
        <v>2.000912385813415</v>
      </c>
      <c r="P821" s="9">
        <f t="shared" si="182"/>
        <v>-8757.176114685235</v>
      </c>
      <c r="Q821" s="9">
        <f t="shared" si="183"/>
        <v>55.330027986609984</v>
      </c>
      <c r="R821" s="6">
        <f t="shared" si="190"/>
        <v>0.69360326944230433</v>
      </c>
      <c r="S821" s="6">
        <f t="shared" si="191"/>
        <v>4.0133157627224696</v>
      </c>
      <c r="AH821" s="6">
        <f t="shared" si="192"/>
        <v>1.389071969034547E-3</v>
      </c>
      <c r="AI821" s="6">
        <f t="shared" si="193"/>
        <v>3288.6660571607658</v>
      </c>
      <c r="AJ821" s="6"/>
      <c r="AK821" s="9">
        <f t="shared" si="184"/>
        <v>1.2498483345864935</v>
      </c>
      <c r="AL821" s="9">
        <f t="shared" si="185"/>
        <v>-3596.52893390285</v>
      </c>
      <c r="AM821" s="9">
        <f t="shared" si="186"/>
        <v>33.823016879549272</v>
      </c>
      <c r="AN821" s="6">
        <f t="shared" si="194"/>
        <v>0.22302221162204183</v>
      </c>
      <c r="AO821" s="6">
        <f t="shared" si="195"/>
        <v>3.5211415434999553</v>
      </c>
      <c r="AY821" s="7">
        <v>448905.56400000001</v>
      </c>
      <c r="AZ821" s="7">
        <v>25.434372</v>
      </c>
      <c r="BA821" s="7">
        <v>22.016960999999998</v>
      </c>
      <c r="BB821" s="7">
        <v>13.202780000000001</v>
      </c>
      <c r="BC821" s="7">
        <v>0.24105799999999999</v>
      </c>
      <c r="BD821" s="7">
        <v>21.581067999999998</v>
      </c>
      <c r="BE821" s="7">
        <v>85.781726000000006</v>
      </c>
      <c r="BF821" s="7">
        <v>22</v>
      </c>
      <c r="BG821" s="7">
        <v>69.409761000000003</v>
      </c>
    </row>
    <row r="822" spans="1:59" x14ac:dyDescent="0.25">
      <c r="A822" s="9">
        <v>450001.44189999998</v>
      </c>
      <c r="B822" s="9">
        <v>25.695398999999998</v>
      </c>
      <c r="C822" s="9">
        <v>15.908188000000001</v>
      </c>
      <c r="D822" s="9">
        <v>-9.0378E-2</v>
      </c>
      <c r="E822" s="9">
        <v>37.509141999999997</v>
      </c>
      <c r="F822" s="9">
        <v>21.593309999999999</v>
      </c>
      <c r="G822" s="9">
        <v>85.770297999999997</v>
      </c>
      <c r="H822" s="9">
        <v>16</v>
      </c>
      <c r="I822" s="9">
        <v>63.675831000000002</v>
      </c>
      <c r="L822" s="6">
        <f t="shared" si="187"/>
        <v>1.0036634042696335E-3</v>
      </c>
      <c r="M822" s="6">
        <f t="shared" si="188"/>
        <v>9343.11123328748</v>
      </c>
      <c r="N822" s="6" t="s">
        <v>18</v>
      </c>
      <c r="O822" s="6">
        <f t="shared" si="189"/>
        <v>2.0007121660417897</v>
      </c>
      <c r="P822" s="9">
        <f t="shared" si="182"/>
        <v>-8758.0720222042364</v>
      </c>
      <c r="Q822" s="9">
        <f t="shared" si="183"/>
        <v>55.33568855429192</v>
      </c>
      <c r="R822" s="6">
        <f t="shared" si="190"/>
        <v>0.69350320019832712</v>
      </c>
      <c r="S822" s="6">
        <f t="shared" si="191"/>
        <v>4.0134180630167933</v>
      </c>
      <c r="AH822" s="6">
        <f t="shared" si="192"/>
        <v>1.3904257125071169E-3</v>
      </c>
      <c r="AI822" s="6">
        <f t="shared" si="193"/>
        <v>3291.280494342629</v>
      </c>
      <c r="AJ822" s="6"/>
      <c r="AK822" s="9">
        <f t="shared" si="184"/>
        <v>1.25106639532227</v>
      </c>
      <c r="AL822" s="9">
        <f t="shared" si="185"/>
        <v>-3599.3881171726039</v>
      </c>
      <c r="AM822" s="9">
        <f t="shared" si="186"/>
        <v>33.849905639732178</v>
      </c>
      <c r="AN822" s="6">
        <f t="shared" si="194"/>
        <v>0.22399630387518688</v>
      </c>
      <c r="AO822" s="6">
        <f t="shared" si="195"/>
        <v>3.5219362117541677</v>
      </c>
      <c r="AY822" s="7">
        <v>448907.51799999998</v>
      </c>
      <c r="AZ822" s="7">
        <v>25.41592</v>
      </c>
      <c r="BA822" s="7">
        <v>22.038418</v>
      </c>
      <c r="BB822" s="7">
        <v>13.213276</v>
      </c>
      <c r="BC822" s="7">
        <v>0.21934000000000001</v>
      </c>
      <c r="BD822" s="7">
        <v>21.611792999999999</v>
      </c>
      <c r="BE822" s="7">
        <v>85.774780000000007</v>
      </c>
      <c r="BF822" s="7">
        <v>22</v>
      </c>
      <c r="BG822" s="7">
        <v>69.363896999999994</v>
      </c>
    </row>
    <row r="823" spans="1:59" x14ac:dyDescent="0.25">
      <c r="A823" s="9">
        <v>450001.99530000001</v>
      </c>
      <c r="B823" s="9">
        <v>25.780038000000001</v>
      </c>
      <c r="C823" s="9">
        <v>15.899462</v>
      </c>
      <c r="D823" s="9">
        <v>-8.6363999999999996E-2</v>
      </c>
      <c r="E823" s="9">
        <v>37.481071999999998</v>
      </c>
      <c r="F823" s="9">
        <v>21.524455</v>
      </c>
      <c r="G823" s="9">
        <v>85.767853000000002</v>
      </c>
      <c r="H823" s="9">
        <v>16</v>
      </c>
      <c r="I823" s="9">
        <v>63.702413</v>
      </c>
      <c r="L823" s="6">
        <f t="shared" si="187"/>
        <v>1.0031128722501692E-3</v>
      </c>
      <c r="M823" s="6">
        <f t="shared" si="188"/>
        <v>9336.1193076305717</v>
      </c>
      <c r="N823" s="6" t="s">
        <v>18</v>
      </c>
      <c r="O823" s="6">
        <f t="shared" si="189"/>
        <v>1.9996147302834946</v>
      </c>
      <c r="P823" s="9">
        <f t="shared" si="182"/>
        <v>-8751.5179111647649</v>
      </c>
      <c r="Q823" s="9">
        <f t="shared" si="183"/>
        <v>55.294278042216774</v>
      </c>
      <c r="R823" s="6">
        <f t="shared" si="190"/>
        <v>0.69295452714521522</v>
      </c>
      <c r="S823" s="6">
        <f t="shared" si="191"/>
        <v>4.0126694319671214</v>
      </c>
      <c r="AH823" s="6">
        <f t="shared" si="192"/>
        <v>1.389653668005377E-3</v>
      </c>
      <c r="AI823" s="6">
        <f t="shared" si="193"/>
        <v>3298.330457715178</v>
      </c>
      <c r="AJ823" s="6"/>
      <c r="AK823" s="9">
        <f t="shared" si="184"/>
        <v>1.2503717311463043</v>
      </c>
      <c r="AL823" s="9">
        <f t="shared" si="185"/>
        <v>-3607.0980508696171</v>
      </c>
      <c r="AM823" s="9">
        <f t="shared" si="186"/>
        <v>33.922412554695683</v>
      </c>
      <c r="AN823" s="6">
        <f t="shared" si="194"/>
        <v>0.22344089202112347</v>
      </c>
      <c r="AO823" s="6">
        <f t="shared" si="195"/>
        <v>3.5240759332380733</v>
      </c>
      <c r="AY823" s="7">
        <v>448909.05810000002</v>
      </c>
      <c r="AZ823" s="7">
        <v>25.395261000000001</v>
      </c>
      <c r="BA823" s="7">
        <v>22.026181000000001</v>
      </c>
      <c r="BB823" s="7">
        <v>13.241579</v>
      </c>
      <c r="BC823" s="7">
        <v>0.22600799999999999</v>
      </c>
      <c r="BD823" s="7">
        <v>21.647834</v>
      </c>
      <c r="BE823" s="7">
        <v>85.773877999999996</v>
      </c>
      <c r="BF823" s="7">
        <v>22</v>
      </c>
      <c r="BG823" s="7">
        <v>69.361598999999998</v>
      </c>
    </row>
    <row r="824" spans="1:59" x14ac:dyDescent="0.25">
      <c r="A824" s="9">
        <v>450003.95899999997</v>
      </c>
      <c r="B824" s="9">
        <v>25.705909999999999</v>
      </c>
      <c r="C824" s="9">
        <v>15.932143</v>
      </c>
      <c r="D824" s="9">
        <v>-8.6206000000000005E-2</v>
      </c>
      <c r="E824" s="9">
        <v>37.485337000000001</v>
      </c>
      <c r="F824" s="9">
        <v>21.576886999999999</v>
      </c>
      <c r="G824" s="9">
        <v>85.763548</v>
      </c>
      <c r="H824" s="9">
        <v>16</v>
      </c>
      <c r="I824" s="9">
        <v>63.716189999999997</v>
      </c>
      <c r="L824" s="6">
        <f t="shared" si="187"/>
        <v>1.0051747490468813E-3</v>
      </c>
      <c r="M824" s="6">
        <f t="shared" si="188"/>
        <v>9337.1816718246137</v>
      </c>
      <c r="N824" s="6" t="s">
        <v>18</v>
      </c>
      <c r="O824" s="6">
        <f t="shared" si="189"/>
        <v>2.0037248950802899</v>
      </c>
      <c r="P824" s="9">
        <f t="shared" si="182"/>
        <v>-8752.5137531164364</v>
      </c>
      <c r="Q824" s="9">
        <f t="shared" si="183"/>
        <v>55.300570020627923</v>
      </c>
      <c r="R824" s="6">
        <f t="shared" si="190"/>
        <v>0.69500789589509748</v>
      </c>
      <c r="S824" s="6">
        <f t="shared" si="191"/>
        <v>4.0127832162622878</v>
      </c>
      <c r="AH824" s="6">
        <f t="shared" si="192"/>
        <v>1.3920497378008402E-3</v>
      </c>
      <c r="AI824" s="6">
        <f t="shared" si="193"/>
        <v>3304.2343630204864</v>
      </c>
      <c r="AJ824" s="6"/>
      <c r="AK824" s="9">
        <f t="shared" si="184"/>
        <v>1.2525276481255334</v>
      </c>
      <c r="AL824" s="9">
        <f t="shared" si="185"/>
        <v>-3613.5546402236291</v>
      </c>
      <c r="AM824" s="9">
        <f t="shared" si="186"/>
        <v>33.983132580787085</v>
      </c>
      <c r="AN824" s="6">
        <f t="shared" si="194"/>
        <v>0.22516362808497117</v>
      </c>
      <c r="AO824" s="6">
        <f t="shared" si="195"/>
        <v>3.5258643009524757</v>
      </c>
      <c r="AY824" s="7">
        <v>448910.00329999998</v>
      </c>
      <c r="AZ824" s="7">
        <v>25.482320000000001</v>
      </c>
      <c r="BA824" s="7">
        <v>22.064159</v>
      </c>
      <c r="BB824" s="7">
        <v>13.265281</v>
      </c>
      <c r="BC824" s="7">
        <v>0.224276</v>
      </c>
      <c r="BD824" s="7">
        <v>21.581204</v>
      </c>
      <c r="BE824" s="7">
        <v>85.772966999999994</v>
      </c>
      <c r="BF824" s="7">
        <v>22</v>
      </c>
      <c r="BG824" s="7">
        <v>69.306923999999995</v>
      </c>
    </row>
    <row r="825" spans="1:59" x14ac:dyDescent="0.25">
      <c r="A825" s="9">
        <v>450005.97100000002</v>
      </c>
      <c r="B825" s="9">
        <v>25.717343</v>
      </c>
      <c r="C825" s="9">
        <v>15.907349999999999</v>
      </c>
      <c r="D825" s="9">
        <v>-7.1687000000000001E-2</v>
      </c>
      <c r="E825" s="9">
        <v>37.541794000000003</v>
      </c>
      <c r="F825" s="9">
        <v>21.466197000000001</v>
      </c>
      <c r="G825" s="9">
        <v>85.765110000000007</v>
      </c>
      <c r="H825" s="9">
        <v>16</v>
      </c>
      <c r="I825" s="9">
        <v>63.795672000000003</v>
      </c>
      <c r="L825" s="6">
        <f t="shared" si="187"/>
        <v>1.0036105340161024E-3</v>
      </c>
      <c r="M825" s="6">
        <f t="shared" si="188"/>
        <v>9351.2444843223711</v>
      </c>
      <c r="N825" s="6" t="s">
        <v>18</v>
      </c>
      <c r="O825" s="6">
        <f t="shared" si="189"/>
        <v>2.000606773976072</v>
      </c>
      <c r="P825" s="9">
        <f t="shared" si="182"/>
        <v>-8765.6959920532172</v>
      </c>
      <c r="Q825" s="9">
        <f t="shared" si="183"/>
        <v>55.383858701790238</v>
      </c>
      <c r="R825" s="6">
        <f t="shared" si="190"/>
        <v>0.69345052153545528</v>
      </c>
      <c r="S825" s="6">
        <f t="shared" si="191"/>
        <v>4.0142881921264468</v>
      </c>
      <c r="AH825" s="6">
        <f t="shared" si="192"/>
        <v>1.3914822973948051E-3</v>
      </c>
      <c r="AI825" s="6">
        <f t="shared" si="193"/>
        <v>3298.7643705934938</v>
      </c>
      <c r="AJ825" s="6"/>
      <c r="AK825" s="9">
        <f t="shared" si="184"/>
        <v>1.2520170810258655</v>
      </c>
      <c r="AL825" s="9">
        <f t="shared" si="185"/>
        <v>-3607.5725837636633</v>
      </c>
      <c r="AM825" s="9">
        <f t="shared" si="186"/>
        <v>33.926875228117808</v>
      </c>
      <c r="AN825" s="6">
        <f t="shared" si="194"/>
        <v>0.22475591557674737</v>
      </c>
      <c r="AO825" s="6">
        <f t="shared" si="195"/>
        <v>3.5242074798931493</v>
      </c>
      <c r="AY825" s="7">
        <v>448910.29100000003</v>
      </c>
      <c r="AZ825" s="7">
        <v>25.403196000000001</v>
      </c>
      <c r="BA825" s="7">
        <v>22.055164999999999</v>
      </c>
      <c r="BB825" s="7">
        <v>13.243321</v>
      </c>
      <c r="BC825" s="7">
        <v>0.23830200000000001</v>
      </c>
      <c r="BD825" s="7">
        <v>21.678927000000002</v>
      </c>
      <c r="BE825" s="7">
        <v>85.770317000000006</v>
      </c>
      <c r="BF825" s="7">
        <v>22</v>
      </c>
      <c r="BG825" s="7">
        <v>69.310379999999995</v>
      </c>
    </row>
    <row r="826" spans="1:59" x14ac:dyDescent="0.25">
      <c r="A826" s="9">
        <v>450007.04609999998</v>
      </c>
      <c r="B826" s="9">
        <v>25.784647</v>
      </c>
      <c r="C826" s="9">
        <v>15.919579000000001</v>
      </c>
      <c r="D826" s="9">
        <v>-6.6880999999999996E-2</v>
      </c>
      <c r="E826" s="9">
        <v>37.561928999999999</v>
      </c>
      <c r="F826" s="9">
        <v>21.511498</v>
      </c>
      <c r="G826" s="9">
        <v>85.764041000000006</v>
      </c>
      <c r="H826" s="9">
        <v>16</v>
      </c>
      <c r="I826" s="9">
        <v>63.815252000000001</v>
      </c>
      <c r="L826" s="6">
        <f t="shared" si="187"/>
        <v>1.0043820737898853E-3</v>
      </c>
      <c r="M826" s="6">
        <f t="shared" si="188"/>
        <v>9356.2598894916537</v>
      </c>
      <c r="N826" s="6" t="s">
        <v>18</v>
      </c>
      <c r="O826" s="6">
        <f t="shared" si="189"/>
        <v>2.0021447686916565</v>
      </c>
      <c r="P826" s="9">
        <f t="shared" si="182"/>
        <v>-8770.3973467300839</v>
      </c>
      <c r="Q826" s="9">
        <f t="shared" si="183"/>
        <v>55.413563035977354</v>
      </c>
      <c r="R826" s="6">
        <f t="shared" si="190"/>
        <v>0.69421899031243417</v>
      </c>
      <c r="S826" s="6">
        <f t="shared" si="191"/>
        <v>4.0148243839336724</v>
      </c>
      <c r="AH826" s="6">
        <f t="shared" si="192"/>
        <v>1.3938519951544979E-3</v>
      </c>
      <c r="AI826" s="6">
        <f t="shared" si="193"/>
        <v>3307.4219537804242</v>
      </c>
      <c r="AJ826" s="6"/>
      <c r="AK826" s="9">
        <f t="shared" si="184"/>
        <v>1.2541492691805829</v>
      </c>
      <c r="AL826" s="9">
        <f t="shared" si="185"/>
        <v>-3617.0406318683554</v>
      </c>
      <c r="AM826" s="9">
        <f t="shared" si="186"/>
        <v>34.015916066311171</v>
      </c>
      <c r="AN826" s="6">
        <f t="shared" si="194"/>
        <v>0.22645746956096946</v>
      </c>
      <c r="AO826" s="6">
        <f t="shared" si="195"/>
        <v>3.5268285346797521</v>
      </c>
      <c r="AY826" s="7">
        <v>448911.62</v>
      </c>
      <c r="AZ826" s="7">
        <v>25.282374999999998</v>
      </c>
      <c r="BA826" s="7">
        <v>22.092725000000002</v>
      </c>
      <c r="BB826" s="7">
        <v>13.278078000000001</v>
      </c>
      <c r="BC826" s="7">
        <v>0.21967500000000001</v>
      </c>
      <c r="BD826" s="7">
        <v>21.569728000000001</v>
      </c>
      <c r="BE826" s="7">
        <v>85.775188999999997</v>
      </c>
      <c r="BF826" s="7">
        <v>22</v>
      </c>
      <c r="BG826" s="7">
        <v>69.242039000000005</v>
      </c>
    </row>
    <row r="827" spans="1:59" x14ac:dyDescent="0.25">
      <c r="A827" s="9">
        <v>450007.56900000002</v>
      </c>
      <c r="B827" s="9">
        <v>25.494748999999999</v>
      </c>
      <c r="C827" s="9">
        <v>15.913125000000001</v>
      </c>
      <c r="D827" s="9">
        <v>-6.7075999999999997E-2</v>
      </c>
      <c r="E827" s="9">
        <v>37.568224999999998</v>
      </c>
      <c r="F827" s="9">
        <v>21.558008000000001</v>
      </c>
      <c r="G827" s="9">
        <v>85.767184</v>
      </c>
      <c r="H827" s="9">
        <v>16</v>
      </c>
      <c r="I827" s="9">
        <v>63.836388999999997</v>
      </c>
      <c r="L827" s="6">
        <f t="shared" si="187"/>
        <v>1.0039748845103046E-3</v>
      </c>
      <c r="M827" s="6">
        <f t="shared" si="188"/>
        <v>9357.8281532585188</v>
      </c>
      <c r="N827" s="6" t="s">
        <v>18</v>
      </c>
      <c r="O827" s="6">
        <f t="shared" si="189"/>
        <v>2.001333073712968</v>
      </c>
      <c r="P827" s="9">
        <f t="shared" si="182"/>
        <v>-8771.8674102535806</v>
      </c>
      <c r="Q827" s="9">
        <f t="shared" si="183"/>
        <v>55.422851264834684</v>
      </c>
      <c r="R827" s="6">
        <f t="shared" si="190"/>
        <v>0.69381349537939718</v>
      </c>
      <c r="S827" s="6">
        <f t="shared" si="191"/>
        <v>4.0149919864122925</v>
      </c>
      <c r="AH827" s="6">
        <f t="shared" si="192"/>
        <v>1.390474923482957E-3</v>
      </c>
      <c r="AI827" s="6">
        <f t="shared" si="193"/>
        <v>3310.4862455307366</v>
      </c>
      <c r="AJ827" s="6"/>
      <c r="AK827" s="9">
        <f t="shared" si="184"/>
        <v>1.2511106739900195</v>
      </c>
      <c r="AL827" s="9">
        <f t="shared" si="185"/>
        <v>-3620.3917820764837</v>
      </c>
      <c r="AM827" s="9">
        <f t="shared" si="186"/>
        <v>34.047431455770983</v>
      </c>
      <c r="AN827" s="6">
        <f t="shared" si="194"/>
        <v>0.22403169598895623</v>
      </c>
      <c r="AO827" s="6">
        <f t="shared" si="195"/>
        <v>3.527754595264764</v>
      </c>
      <c r="AY827" s="7">
        <v>448913.87800000003</v>
      </c>
      <c r="AZ827" s="7">
        <v>25.433814999999999</v>
      </c>
      <c r="BA827" s="7">
        <v>22.039197999999999</v>
      </c>
      <c r="BB827" s="7">
        <v>13.290380000000001</v>
      </c>
      <c r="BC827" s="7">
        <v>0.25661099999999998</v>
      </c>
      <c r="BD827" s="7">
        <v>21.593419000000001</v>
      </c>
      <c r="BE827" s="7">
        <v>85.775942999999998</v>
      </c>
      <c r="BF827" s="7">
        <v>22</v>
      </c>
      <c r="BG827" s="7">
        <v>69.255784000000006</v>
      </c>
    </row>
    <row r="828" spans="1:59" x14ac:dyDescent="0.25">
      <c r="A828" s="9">
        <v>450008.17700000003</v>
      </c>
      <c r="B828" s="9">
        <v>25.569997000000001</v>
      </c>
      <c r="C828" s="9">
        <v>15.913418</v>
      </c>
      <c r="D828" s="9">
        <v>-6.5949999999999995E-2</v>
      </c>
      <c r="E828" s="9">
        <v>37.564965000000001</v>
      </c>
      <c r="F828" s="9">
        <v>21.588498000000001</v>
      </c>
      <c r="G828" s="9">
        <v>85.766178999999994</v>
      </c>
      <c r="H828" s="9">
        <v>16</v>
      </c>
      <c r="I828" s="9">
        <v>63.853617999999997</v>
      </c>
      <c r="L828" s="6">
        <f t="shared" si="187"/>
        <v>1.0039933701717419E-3</v>
      </c>
      <c r="M828" s="6">
        <f t="shared" si="188"/>
        <v>9357.0161234173538</v>
      </c>
      <c r="N828" s="6" t="s">
        <v>18</v>
      </c>
      <c r="O828" s="6">
        <f t="shared" si="189"/>
        <v>2.0013699232061128</v>
      </c>
      <c r="P828" s="9">
        <f t="shared" si="182"/>
        <v>-8771.1062274253418</v>
      </c>
      <c r="Q828" s="9">
        <f t="shared" si="183"/>
        <v>55.418041921430166</v>
      </c>
      <c r="R828" s="6">
        <f t="shared" si="190"/>
        <v>0.6938319076838696</v>
      </c>
      <c r="S828" s="6">
        <f t="shared" si="191"/>
        <v>4.0149052071872378</v>
      </c>
      <c r="AH828" s="6">
        <f t="shared" si="192"/>
        <v>1.3915663976906962E-3</v>
      </c>
      <c r="AI828" s="6">
        <f t="shared" si="193"/>
        <v>3311.6253291085432</v>
      </c>
      <c r="AJ828" s="6"/>
      <c r="AK828" s="9">
        <f t="shared" si="184"/>
        <v>1.2520927521336993</v>
      </c>
      <c r="AL828" s="9">
        <f t="shared" si="185"/>
        <v>-3621.6374990250911</v>
      </c>
      <c r="AM828" s="9">
        <f t="shared" si="186"/>
        <v>34.059146613956621</v>
      </c>
      <c r="AN828" s="6">
        <f t="shared" si="194"/>
        <v>0.22481635310776521</v>
      </c>
      <c r="AO828" s="6">
        <f t="shared" si="195"/>
        <v>3.5280986195465061</v>
      </c>
      <c r="AY828" s="7">
        <v>448914.36310000002</v>
      </c>
      <c r="AZ828" s="7">
        <v>25.473286000000002</v>
      </c>
      <c r="BA828" s="7">
        <v>22.056498000000001</v>
      </c>
      <c r="BB828" s="7">
        <v>13.294953</v>
      </c>
      <c r="BC828" s="7">
        <v>0.25551200000000002</v>
      </c>
      <c r="BD828" s="7">
        <v>21.731117000000001</v>
      </c>
      <c r="BE828" s="7">
        <v>85.771628000000007</v>
      </c>
      <c r="BF828" s="7">
        <v>22</v>
      </c>
      <c r="BG828" s="7">
        <v>69.229759000000001</v>
      </c>
    </row>
    <row r="829" spans="1:59" x14ac:dyDescent="0.25">
      <c r="A829" s="9">
        <v>450010.65600000002</v>
      </c>
      <c r="B829" s="9">
        <v>25.731911</v>
      </c>
      <c r="C829" s="9">
        <v>15.971396</v>
      </c>
      <c r="D829" s="9">
        <v>-4.8105000000000002E-2</v>
      </c>
      <c r="E829" s="9">
        <v>37.520615999999997</v>
      </c>
      <c r="F829" s="9">
        <v>21.431767000000001</v>
      </c>
      <c r="G829" s="9">
        <v>85.767593000000005</v>
      </c>
      <c r="H829" s="9">
        <v>16</v>
      </c>
      <c r="I829" s="9">
        <v>63.849967999999997</v>
      </c>
      <c r="L829" s="6">
        <f t="shared" si="187"/>
        <v>1.0076512598605452E-3</v>
      </c>
      <c r="M829" s="6">
        <f t="shared" si="188"/>
        <v>9345.9692794216917</v>
      </c>
      <c r="N829" s="6" t="s">
        <v>18</v>
      </c>
      <c r="O829" s="6">
        <f t="shared" si="189"/>
        <v>2.0086615952659832</v>
      </c>
      <c r="P829" s="9">
        <f t="shared" si="182"/>
        <v>-8760.7511055696395</v>
      </c>
      <c r="Q829" s="9">
        <f t="shared" si="183"/>
        <v>55.352615672765374</v>
      </c>
      <c r="R829" s="6">
        <f t="shared" si="190"/>
        <v>0.69746862727709624</v>
      </c>
      <c r="S829" s="6">
        <f t="shared" si="191"/>
        <v>4.0137239149986019</v>
      </c>
      <c r="AH829" s="6">
        <f t="shared" si="192"/>
        <v>1.3904130312171888E-3</v>
      </c>
      <c r="AI829" s="6">
        <f t="shared" si="193"/>
        <v>3297.1634761796377</v>
      </c>
      <c r="AJ829" s="6"/>
      <c r="AK829" s="9">
        <f t="shared" si="184"/>
        <v>1.251054985050196</v>
      </c>
      <c r="AL829" s="9">
        <f t="shared" si="185"/>
        <v>-3605.8218243434358</v>
      </c>
      <c r="AM829" s="9">
        <f t="shared" si="186"/>
        <v>33.910410473764195</v>
      </c>
      <c r="AN829" s="6">
        <f t="shared" si="194"/>
        <v>0.22398718339672916</v>
      </c>
      <c r="AO829" s="6">
        <f t="shared" si="195"/>
        <v>3.5237220608641726</v>
      </c>
      <c r="AY829" s="7">
        <v>448916.48599999998</v>
      </c>
      <c r="AZ829" s="7">
        <v>25.462596000000001</v>
      </c>
      <c r="BA829" s="7">
        <v>22.038217</v>
      </c>
      <c r="BB829" s="7">
        <v>13.236893999999999</v>
      </c>
      <c r="BC829" s="7">
        <v>0.28226000000000001</v>
      </c>
      <c r="BD829" s="7">
        <v>21.661159999999999</v>
      </c>
      <c r="BE829" s="7">
        <v>85.773358000000002</v>
      </c>
      <c r="BF829" s="7">
        <v>22</v>
      </c>
      <c r="BG829" s="7">
        <v>69.210824000000002</v>
      </c>
    </row>
    <row r="830" spans="1:59" x14ac:dyDescent="0.25">
      <c r="A830" s="9">
        <v>450011.53509999998</v>
      </c>
      <c r="B830" s="9">
        <v>25.592497000000002</v>
      </c>
      <c r="C830" s="9">
        <v>16.016615999999999</v>
      </c>
      <c r="D830" s="9">
        <v>-4.7192999999999999E-2</v>
      </c>
      <c r="E830" s="9">
        <v>37.580219999999997</v>
      </c>
      <c r="F830" s="9">
        <v>21.607982</v>
      </c>
      <c r="G830" s="9">
        <v>85.762200000000007</v>
      </c>
      <c r="H830" s="9">
        <v>16</v>
      </c>
      <c r="I830" s="9">
        <v>63.807053000000003</v>
      </c>
      <c r="L830" s="6">
        <f t="shared" si="187"/>
        <v>1.0105042346393869E-3</v>
      </c>
      <c r="M830" s="6">
        <f t="shared" si="188"/>
        <v>9360.8159747139725</v>
      </c>
      <c r="N830" s="6" t="s">
        <v>18</v>
      </c>
      <c r="O830" s="6">
        <f t="shared" si="189"/>
        <v>2.0143487422967077</v>
      </c>
      <c r="P830" s="9">
        <f t="shared" si="182"/>
        <v>-8774.6681427765016</v>
      </c>
      <c r="Q830" s="9">
        <f t="shared" si="183"/>
        <v>55.440546993097634</v>
      </c>
      <c r="R830" s="6">
        <f t="shared" si="190"/>
        <v>0.70029593834118331</v>
      </c>
      <c r="S830" s="6">
        <f t="shared" si="191"/>
        <v>4.0153112212308404</v>
      </c>
      <c r="AH830" s="6">
        <f t="shared" si="192"/>
        <v>1.394440571043746E-3</v>
      </c>
      <c r="AI830" s="6">
        <f t="shared" si="193"/>
        <v>3295.0965364182903</v>
      </c>
      <c r="AJ830" s="6"/>
      <c r="AK830" s="9">
        <f t="shared" si="184"/>
        <v>1.2546788534003737</v>
      </c>
      <c r="AL830" s="9">
        <f t="shared" si="185"/>
        <v>-3603.5613915335634</v>
      </c>
      <c r="AM830" s="9">
        <f t="shared" si="186"/>
        <v>33.889152572468667</v>
      </c>
      <c r="AN830" s="6">
        <f t="shared" si="194"/>
        <v>0.22687964613248504</v>
      </c>
      <c r="AO830" s="6">
        <f t="shared" si="195"/>
        <v>3.5230949800678659</v>
      </c>
      <c r="AY830" s="7">
        <v>448917.74410000001</v>
      </c>
      <c r="AZ830" s="7">
        <v>25.632819999999999</v>
      </c>
      <c r="BA830" s="7">
        <v>22.102053999999999</v>
      </c>
      <c r="BB830" s="7">
        <v>13.228596</v>
      </c>
      <c r="BC830" s="7">
        <v>0.319662</v>
      </c>
      <c r="BD830" s="7">
        <v>21.597256999999999</v>
      </c>
      <c r="BE830" s="7">
        <v>85.771041999999994</v>
      </c>
      <c r="BF830" s="7">
        <v>22</v>
      </c>
      <c r="BG830" s="7">
        <v>69.119513999999995</v>
      </c>
    </row>
    <row r="831" spans="1:59" x14ac:dyDescent="0.25">
      <c r="A831" s="9">
        <v>450012.14399999997</v>
      </c>
      <c r="B831" s="9">
        <v>25.625323000000002</v>
      </c>
      <c r="C831" s="9">
        <v>16.034537</v>
      </c>
      <c r="D831" s="9">
        <v>-4.2136E-2</v>
      </c>
      <c r="E831" s="9">
        <v>37.586311000000002</v>
      </c>
      <c r="F831" s="9">
        <v>21.460408000000001</v>
      </c>
      <c r="G831" s="9">
        <v>85.766086000000001</v>
      </c>
      <c r="H831" s="9">
        <v>16</v>
      </c>
      <c r="I831" s="9">
        <v>63.784033999999998</v>
      </c>
      <c r="L831" s="6">
        <f t="shared" si="187"/>
        <v>1.0116348883548142E-3</v>
      </c>
      <c r="M831" s="6">
        <f t="shared" si="188"/>
        <v>9362.333175254631</v>
      </c>
      <c r="N831" s="6" t="s">
        <v>18</v>
      </c>
      <c r="O831" s="6">
        <f t="shared" si="189"/>
        <v>2.0166025981555671</v>
      </c>
      <c r="P831" s="9">
        <f t="shared" si="182"/>
        <v>-8776.0903405086538</v>
      </c>
      <c r="Q831" s="9">
        <f t="shared" si="183"/>
        <v>55.449532793918799</v>
      </c>
      <c r="R831" s="6">
        <f t="shared" si="190"/>
        <v>0.70141421336034271</v>
      </c>
      <c r="S831" s="6">
        <f t="shared" si="191"/>
        <v>4.0154732880425534</v>
      </c>
      <c r="AH831" s="6">
        <f t="shared" si="192"/>
        <v>1.3957377849850943E-3</v>
      </c>
      <c r="AI831" s="6">
        <f t="shared" si="193"/>
        <v>3293.2291168725183</v>
      </c>
      <c r="AJ831" s="6"/>
      <c r="AK831" s="9">
        <f t="shared" si="184"/>
        <v>1.2558460504357609</v>
      </c>
      <c r="AL831" s="9">
        <f t="shared" si="185"/>
        <v>-3601.5191566847311</v>
      </c>
      <c r="AM831" s="9">
        <f t="shared" si="186"/>
        <v>33.869946681168052</v>
      </c>
      <c r="AN831" s="6">
        <f t="shared" si="194"/>
        <v>0.2278094892244226</v>
      </c>
      <c r="AO831" s="6">
        <f t="shared" si="195"/>
        <v>3.5225280926084253</v>
      </c>
      <c r="AY831" s="7">
        <v>448918.1618</v>
      </c>
      <c r="AZ831" s="7">
        <v>25.419246999999999</v>
      </c>
      <c r="BA831" s="7">
        <v>22.122615</v>
      </c>
      <c r="BB831" s="7">
        <v>13.221099000000001</v>
      </c>
      <c r="BC831" s="7">
        <v>0.31096299999999999</v>
      </c>
      <c r="BD831" s="7">
        <v>21.546911999999999</v>
      </c>
      <c r="BE831" s="7">
        <v>85.777457999999996</v>
      </c>
      <c r="BF831" s="7">
        <v>22</v>
      </c>
      <c r="BG831" s="7">
        <v>69.083466999999999</v>
      </c>
    </row>
    <row r="832" spans="1:59" x14ac:dyDescent="0.25">
      <c r="A832" s="9">
        <v>450013.277</v>
      </c>
      <c r="B832" s="9">
        <v>25.704435</v>
      </c>
      <c r="C832" s="9">
        <v>16.064309000000002</v>
      </c>
      <c r="D832" s="9">
        <v>-3.4601E-2</v>
      </c>
      <c r="E832" s="9">
        <v>37.618944999999997</v>
      </c>
      <c r="F832" s="9">
        <v>21.402282</v>
      </c>
      <c r="G832" s="9">
        <v>85.764301000000003</v>
      </c>
      <c r="H832" s="9">
        <v>16</v>
      </c>
      <c r="I832" s="9">
        <v>63.735472999999999</v>
      </c>
      <c r="L832" s="6">
        <f t="shared" si="187"/>
        <v>1.0135132334480404E-3</v>
      </c>
      <c r="M832" s="6">
        <f t="shared" si="188"/>
        <v>9370.4619426891677</v>
      </c>
      <c r="N832" s="6" t="s">
        <v>18</v>
      </c>
      <c r="O832" s="6">
        <f t="shared" si="189"/>
        <v>2.0203469091108692</v>
      </c>
      <c r="P832" s="9">
        <f t="shared" si="182"/>
        <v>-8783.7101075076571</v>
      </c>
      <c r="Q832" s="9">
        <f t="shared" si="183"/>
        <v>55.497676386760254</v>
      </c>
      <c r="R832" s="6">
        <f t="shared" si="190"/>
        <v>0.70326923385157003</v>
      </c>
      <c r="S832" s="6">
        <f t="shared" si="191"/>
        <v>4.0163411529707247</v>
      </c>
      <c r="AH832" s="6">
        <f t="shared" si="192"/>
        <v>1.3891285616567633E-3</v>
      </c>
      <c r="AI832" s="6">
        <f t="shared" si="193"/>
        <v>3281.4051154828585</v>
      </c>
      <c r="AJ832" s="6"/>
      <c r="AK832" s="9">
        <f t="shared" si="184"/>
        <v>1.2498992550544057</v>
      </c>
      <c r="AL832" s="9">
        <f t="shared" si="185"/>
        <v>-3588.5882715254356</v>
      </c>
      <c r="AM832" s="9">
        <f t="shared" si="186"/>
        <v>33.748340111320232</v>
      </c>
      <c r="AN832" s="6">
        <f t="shared" si="194"/>
        <v>0.2230629521097057</v>
      </c>
      <c r="AO832" s="6">
        <f t="shared" si="195"/>
        <v>3.5189312342222623</v>
      </c>
      <c r="AY832" s="7">
        <v>448920.26899999997</v>
      </c>
      <c r="AZ832" s="7">
        <v>25.406523</v>
      </c>
      <c r="BA832" s="7">
        <v>22.017858</v>
      </c>
      <c r="BB832" s="7">
        <v>13.173629999999999</v>
      </c>
      <c r="BC832" s="7">
        <v>0.30673499999999998</v>
      </c>
      <c r="BD832" s="7">
        <v>21.645378999999998</v>
      </c>
      <c r="BE832" s="7">
        <v>85.768745999999993</v>
      </c>
      <c r="BF832" s="7">
        <v>22</v>
      </c>
      <c r="BG832" s="7">
        <v>69.124562999999995</v>
      </c>
    </row>
    <row r="833" spans="1:59" x14ac:dyDescent="0.25">
      <c r="A833" s="9">
        <v>450014.86589999998</v>
      </c>
      <c r="B833" s="9">
        <v>25.584198000000001</v>
      </c>
      <c r="C833" s="9">
        <v>16.103384999999999</v>
      </c>
      <c r="D833" s="9">
        <v>-1.8825000000000001E-2</v>
      </c>
      <c r="E833" s="9">
        <v>37.672775000000001</v>
      </c>
      <c r="F833" s="9">
        <v>21.561474</v>
      </c>
      <c r="G833" s="9">
        <v>85.765379999999993</v>
      </c>
      <c r="H833" s="9">
        <v>16</v>
      </c>
      <c r="I833" s="9">
        <v>63.652025000000002</v>
      </c>
      <c r="L833" s="6">
        <f t="shared" si="187"/>
        <v>1.0159785771556478E-3</v>
      </c>
      <c r="M833" s="6">
        <f t="shared" si="188"/>
        <v>9383.8703986247347</v>
      </c>
      <c r="N833" s="6" t="s">
        <v>18</v>
      </c>
      <c r="O833" s="6">
        <f t="shared" si="189"/>
        <v>2.0252613486812487</v>
      </c>
      <c r="P833" s="9">
        <f t="shared" si="182"/>
        <v>-8796.2789638402082</v>
      </c>
      <c r="Q833" s="9">
        <f t="shared" si="183"/>
        <v>55.577089563283394</v>
      </c>
      <c r="R833" s="6">
        <f t="shared" si="190"/>
        <v>0.70569875330799803</v>
      </c>
      <c r="S833" s="6">
        <f t="shared" si="191"/>
        <v>4.0177710581228947</v>
      </c>
      <c r="AH833" s="6">
        <f t="shared" si="192"/>
        <v>1.3882353193542679E-3</v>
      </c>
      <c r="AI833" s="6">
        <f t="shared" si="193"/>
        <v>3285.6573122370119</v>
      </c>
      <c r="AJ833" s="6"/>
      <c r="AK833" s="9">
        <f t="shared" si="184"/>
        <v>1.2490955404672255</v>
      </c>
      <c r="AL833" s="9">
        <f t="shared" si="185"/>
        <v>-3593.2385304429263</v>
      </c>
      <c r="AM833" s="9">
        <f t="shared" si="186"/>
        <v>33.792072773770933</v>
      </c>
      <c r="AN833" s="6">
        <f t="shared" si="194"/>
        <v>0.22241972178659208</v>
      </c>
      <c r="AO833" s="6">
        <f t="shared" si="195"/>
        <v>3.5202262416613461</v>
      </c>
      <c r="AY833" s="7">
        <v>448920.98100000003</v>
      </c>
      <c r="AZ833" s="7">
        <v>25.375715</v>
      </c>
      <c r="BA833" s="7">
        <v>22.003699999999998</v>
      </c>
      <c r="BB833" s="7">
        <v>13.190701000000001</v>
      </c>
      <c r="BC833" s="7">
        <v>0.31707299999999999</v>
      </c>
      <c r="BD833" s="7">
        <v>21.527797</v>
      </c>
      <c r="BE833" s="7">
        <v>85.770931000000004</v>
      </c>
      <c r="BF833" s="7">
        <v>22</v>
      </c>
      <c r="BG833" s="7">
        <v>69.136713</v>
      </c>
    </row>
    <row r="834" spans="1:59" x14ac:dyDescent="0.25">
      <c r="A834" s="9">
        <v>450015.15870000003</v>
      </c>
      <c r="B834" s="9">
        <v>25.615549999999999</v>
      </c>
      <c r="C834" s="9">
        <v>16.112203000000001</v>
      </c>
      <c r="D834" s="9">
        <v>-1.6655E-2</v>
      </c>
      <c r="E834" s="9">
        <v>37.623545999999997</v>
      </c>
      <c r="F834" s="9">
        <v>21.533709999999999</v>
      </c>
      <c r="G834" s="9">
        <v>85.765193999999994</v>
      </c>
      <c r="H834" s="9">
        <v>16</v>
      </c>
      <c r="I834" s="9">
        <v>63.632663000000001</v>
      </c>
      <c r="L834" s="6">
        <f t="shared" si="187"/>
        <v>1.0165349135466215E-3</v>
      </c>
      <c r="M834" s="6">
        <f t="shared" si="188"/>
        <v>9371.6080007564087</v>
      </c>
      <c r="N834" s="6" t="s">
        <v>18</v>
      </c>
      <c r="O834" s="6">
        <f t="shared" si="189"/>
        <v>2.0263703549288592</v>
      </c>
      <c r="P834" s="9">
        <f t="shared" si="182"/>
        <v>-8784.7844026588009</v>
      </c>
      <c r="Q834" s="9">
        <f t="shared" si="183"/>
        <v>55.504464052098967</v>
      </c>
      <c r="R834" s="6">
        <f t="shared" si="190"/>
        <v>0.70624619017118506</v>
      </c>
      <c r="S834" s="6">
        <f t="shared" si="191"/>
        <v>4.016463450888951</v>
      </c>
      <c r="AH834" s="6">
        <f t="shared" si="192"/>
        <v>1.3942792473703826E-3</v>
      </c>
      <c r="AI834" s="6">
        <f t="shared" si="193"/>
        <v>3293.0203803673353</v>
      </c>
      <c r="AJ834" s="6"/>
      <c r="AK834" s="9">
        <f t="shared" si="184"/>
        <v>1.2545336988446867</v>
      </c>
      <c r="AL834" s="9">
        <f t="shared" si="185"/>
        <v>-3601.2908796668148</v>
      </c>
      <c r="AM834" s="9">
        <f t="shared" si="186"/>
        <v>33.867799884194611</v>
      </c>
      <c r="AN834" s="6">
        <f t="shared" si="194"/>
        <v>0.22676394883476589</v>
      </c>
      <c r="AO834" s="6">
        <f t="shared" si="195"/>
        <v>3.5224647070639388</v>
      </c>
      <c r="AY834" s="7">
        <v>448923.15299999999</v>
      </c>
      <c r="AZ834" s="7">
        <v>25.543379000000002</v>
      </c>
      <c r="BA834" s="7">
        <v>22.099497</v>
      </c>
      <c r="BB834" s="7">
        <v>13.220261000000001</v>
      </c>
      <c r="BC834" s="7">
        <v>0.31934499999999999</v>
      </c>
      <c r="BD834" s="7">
        <v>21.545331999999998</v>
      </c>
      <c r="BE834" s="7">
        <v>85.769144999999995</v>
      </c>
      <c r="BF834" s="7">
        <v>22</v>
      </c>
      <c r="BG834" s="7">
        <v>68.985983000000004</v>
      </c>
    </row>
    <row r="835" spans="1:59" x14ac:dyDescent="0.25">
      <c r="A835" s="9">
        <v>450017.22509999998</v>
      </c>
      <c r="B835" s="9">
        <v>25.651509999999998</v>
      </c>
      <c r="C835" s="9">
        <v>16.104700999999999</v>
      </c>
      <c r="D835" s="9">
        <v>3.0470000000000001E-2</v>
      </c>
      <c r="E835" s="9">
        <v>37.665902000000003</v>
      </c>
      <c r="F835" s="9">
        <v>21.591459</v>
      </c>
      <c r="G835" s="9">
        <v>85.769098999999997</v>
      </c>
      <c r="H835" s="9">
        <v>16</v>
      </c>
      <c r="I835" s="9">
        <v>63.571738000000003</v>
      </c>
      <c r="L835" s="6">
        <f t="shared" si="187"/>
        <v>1.0160616049046296E-3</v>
      </c>
      <c r="M835" s="6">
        <f t="shared" si="188"/>
        <v>9382.1584105577622</v>
      </c>
      <c r="N835" s="6" t="s">
        <v>18</v>
      </c>
      <c r="O835" s="6">
        <f t="shared" si="189"/>
        <v>2.0254268569849296</v>
      </c>
      <c r="P835" s="9">
        <f t="shared" si="182"/>
        <v>-8794.6741756259489</v>
      </c>
      <c r="Q835" s="9">
        <f t="shared" si="183"/>
        <v>55.566950110148653</v>
      </c>
      <c r="R835" s="6">
        <f t="shared" si="190"/>
        <v>0.70578047191746374</v>
      </c>
      <c r="S835" s="6">
        <f t="shared" si="191"/>
        <v>4.0175886020381117</v>
      </c>
      <c r="AH835" s="6">
        <f t="shared" si="192"/>
        <v>1.3950143205492477E-3</v>
      </c>
      <c r="AI835" s="6">
        <f t="shared" si="193"/>
        <v>3298.1889752152447</v>
      </c>
      <c r="AJ835" s="6"/>
      <c r="AK835" s="9">
        <f t="shared" si="184"/>
        <v>1.2551950972523171</v>
      </c>
      <c r="AL835" s="9">
        <f t="shared" si="185"/>
        <v>-3606.9433237262083</v>
      </c>
      <c r="AM835" s="9">
        <f t="shared" si="186"/>
        <v>33.920957446484572</v>
      </c>
      <c r="AN835" s="6">
        <f t="shared" si="194"/>
        <v>0.22729101647966074</v>
      </c>
      <c r="AO835" s="6">
        <f t="shared" si="195"/>
        <v>3.524033037131606</v>
      </c>
      <c r="AY835" s="7">
        <v>448924.0551</v>
      </c>
      <c r="AZ835" s="7">
        <v>25.456693000000001</v>
      </c>
      <c r="BA835" s="7">
        <v>22.111148</v>
      </c>
      <c r="BB835" s="7">
        <v>13.241011</v>
      </c>
      <c r="BC835" s="7">
        <v>0.33460000000000001</v>
      </c>
      <c r="BD835" s="7">
        <v>21.530894</v>
      </c>
      <c r="BE835" s="7">
        <v>85.770167999999998</v>
      </c>
      <c r="BF835" s="7">
        <v>22</v>
      </c>
      <c r="BG835" s="7">
        <v>68.942469000000003</v>
      </c>
    </row>
    <row r="836" spans="1:59" x14ac:dyDescent="0.25">
      <c r="A836" s="9">
        <v>450018.31199999998</v>
      </c>
      <c r="B836" s="9">
        <v>25.601165000000002</v>
      </c>
      <c r="C836" s="9">
        <v>16.148890999999999</v>
      </c>
      <c r="D836" s="9">
        <v>4.3647999999999999E-2</v>
      </c>
      <c r="E836" s="9">
        <v>37.647815999999999</v>
      </c>
      <c r="F836" s="9">
        <v>21.565176000000001</v>
      </c>
      <c r="G836" s="9">
        <v>85.766643999999999</v>
      </c>
      <c r="H836" s="9">
        <v>16</v>
      </c>
      <c r="I836" s="9">
        <v>63.480755000000002</v>
      </c>
      <c r="L836" s="6">
        <f t="shared" si="187"/>
        <v>1.0188495959589643E-3</v>
      </c>
      <c r="M836" s="6">
        <f t="shared" si="188"/>
        <v>9377.65338856165</v>
      </c>
      <c r="N836" s="6" t="s">
        <v>18</v>
      </c>
      <c r="O836" s="6">
        <f t="shared" si="189"/>
        <v>2.0309844648418007</v>
      </c>
      <c r="P836" s="9">
        <f t="shared" ref="P836:P899" si="196">-M836/$AB$3</f>
        <v>-8790.4512453708758</v>
      </c>
      <c r="Q836" s="9">
        <f t="shared" ref="Q836:Q899" si="197">-$AD$3/4*P836</f>
        <v>55.540268581064538</v>
      </c>
      <c r="R836" s="6">
        <f t="shared" si="190"/>
        <v>0.7085206335496933</v>
      </c>
      <c r="S836" s="6">
        <f t="shared" si="191"/>
        <v>4.0171083176801501</v>
      </c>
      <c r="AH836" s="6">
        <f t="shared" si="192"/>
        <v>1.3892554376470387E-3</v>
      </c>
      <c r="AI836" s="6">
        <f t="shared" si="193"/>
        <v>3314.7548821528394</v>
      </c>
      <c r="AJ836" s="6"/>
      <c r="AK836" s="9">
        <f t="shared" ref="AK836:AK899" si="198">AH836/(PI()*($AE$3^2)/4)</f>
        <v>1.250013414542668</v>
      </c>
      <c r="AL836" s="9">
        <f t="shared" ref="AL836:AL899" si="199">-AI836/$AC$3</f>
        <v>-3625.0600198521865</v>
      </c>
      <c r="AM836" s="9">
        <f t="shared" ref="AM836:AM899" si="200">-$AE$3/4*AL836</f>
        <v>34.091333197696912</v>
      </c>
      <c r="AN836" s="6">
        <f t="shared" si="194"/>
        <v>0.22315428289076059</v>
      </c>
      <c r="AO836" s="6">
        <f t="shared" si="195"/>
        <v>3.5290431935604345</v>
      </c>
      <c r="AY836" s="7">
        <v>448925.98800000001</v>
      </c>
      <c r="AZ836" s="7">
        <v>25.414826999999999</v>
      </c>
      <c r="BA836" s="7">
        <v>22.019869</v>
      </c>
      <c r="BB836" s="7">
        <v>13.307517000000001</v>
      </c>
      <c r="BC836" s="7">
        <v>0.35209099999999999</v>
      </c>
      <c r="BD836" s="7">
        <v>21.516456999999999</v>
      </c>
      <c r="BE836" s="7">
        <v>85.771247000000002</v>
      </c>
      <c r="BF836" s="7">
        <v>22</v>
      </c>
      <c r="BG836" s="7">
        <v>68.987705000000005</v>
      </c>
    </row>
    <row r="837" spans="1:59" x14ac:dyDescent="0.25">
      <c r="A837" s="9">
        <v>450020.04300000001</v>
      </c>
      <c r="B837" s="9">
        <v>25.807327000000001</v>
      </c>
      <c r="C837" s="9">
        <v>16.164556999999999</v>
      </c>
      <c r="D837" s="9">
        <v>5.6295999999999999E-2</v>
      </c>
      <c r="E837" s="9">
        <v>37.610562999999999</v>
      </c>
      <c r="F837" s="9">
        <v>21.537040999999999</v>
      </c>
      <c r="G837" s="9">
        <v>85.766615999999999</v>
      </c>
      <c r="H837" s="9">
        <v>16</v>
      </c>
      <c r="I837" s="9">
        <v>63.371333999999997</v>
      </c>
      <c r="L837" s="6">
        <f t="shared" si="187"/>
        <v>1.0198379794814174E-3</v>
      </c>
      <c r="M837" s="6">
        <f t="shared" si="188"/>
        <v>9368.3740794595215</v>
      </c>
      <c r="N837" s="6" t="s">
        <v>18</v>
      </c>
      <c r="O837" s="6">
        <f t="shared" si="189"/>
        <v>2.0329547179462528</v>
      </c>
      <c r="P837" s="9">
        <f t="shared" si="196"/>
        <v>-8781.7529803707548</v>
      </c>
      <c r="Q837" s="9">
        <f t="shared" si="197"/>
        <v>55.485310768227521</v>
      </c>
      <c r="R837" s="6">
        <f t="shared" si="190"/>
        <v>0.70949026088425682</v>
      </c>
      <c r="S837" s="6">
        <f t="shared" si="191"/>
        <v>4.016118314878133</v>
      </c>
      <c r="AH837" s="6">
        <f t="shared" si="192"/>
        <v>1.3900433810794348E-3</v>
      </c>
      <c r="AI837" s="6">
        <f t="shared" si="193"/>
        <v>3302.3437782062392</v>
      </c>
      <c r="AJ837" s="6"/>
      <c r="AK837" s="9">
        <f t="shared" si="198"/>
        <v>1.2507223841343682</v>
      </c>
      <c r="AL837" s="9">
        <f t="shared" si="199"/>
        <v>-3611.4870715291331</v>
      </c>
      <c r="AM837" s="9">
        <f t="shared" si="200"/>
        <v>33.963688441135005</v>
      </c>
      <c r="AN837" s="6">
        <f t="shared" si="194"/>
        <v>0.22372129169758431</v>
      </c>
      <c r="AO837" s="6">
        <f t="shared" si="195"/>
        <v>3.5252919668862042</v>
      </c>
      <c r="AY837" s="7">
        <v>448927.57510000002</v>
      </c>
      <c r="AZ837" s="7">
        <v>25.394905999999999</v>
      </c>
      <c r="BA837" s="7">
        <v>22.032357999999999</v>
      </c>
      <c r="BB837" s="7">
        <v>13.257690999999999</v>
      </c>
      <c r="BC837" s="7">
        <v>0.36065900000000001</v>
      </c>
      <c r="BD837" s="7">
        <v>21.463145999999998</v>
      </c>
      <c r="BE837" s="7">
        <v>85.769945000000007</v>
      </c>
      <c r="BF837" s="7">
        <v>22</v>
      </c>
      <c r="BG837" s="7">
        <v>68.961797000000004</v>
      </c>
    </row>
    <row r="838" spans="1:59" x14ac:dyDescent="0.25">
      <c r="A838" s="9">
        <v>450020.49609999999</v>
      </c>
      <c r="B838" s="9">
        <v>25.661653000000001</v>
      </c>
      <c r="C838" s="9">
        <v>16.162872</v>
      </c>
      <c r="D838" s="9">
        <v>5.5169000000000003E-2</v>
      </c>
      <c r="E838" s="9">
        <v>37.603372999999998</v>
      </c>
      <c r="F838" s="9">
        <v>21.466432999999999</v>
      </c>
      <c r="G838" s="9">
        <v>85.766309000000007</v>
      </c>
      <c r="H838" s="9">
        <v>16</v>
      </c>
      <c r="I838" s="9">
        <v>63.348394999999996</v>
      </c>
      <c r="L838" s="6">
        <f t="shared" si="187"/>
        <v>1.0197316711554037E-3</v>
      </c>
      <c r="M838" s="6">
        <f t="shared" si="188"/>
        <v>9366.5831302086062</v>
      </c>
      <c r="N838" s="6" t="s">
        <v>18</v>
      </c>
      <c r="O838" s="6">
        <f t="shared" si="189"/>
        <v>2.0327428019191243</v>
      </c>
      <c r="P838" s="9">
        <f t="shared" si="196"/>
        <v>-8780.074175298656</v>
      </c>
      <c r="Q838" s="9">
        <f t="shared" si="197"/>
        <v>55.474703658080735</v>
      </c>
      <c r="R838" s="6">
        <f t="shared" si="190"/>
        <v>0.70938601504388876</v>
      </c>
      <c r="S838" s="6">
        <f t="shared" si="191"/>
        <v>4.0159271269040877</v>
      </c>
      <c r="AH838" s="6">
        <f t="shared" si="192"/>
        <v>1.3906753635730142E-3</v>
      </c>
      <c r="AI838" s="6">
        <f t="shared" si="193"/>
        <v>3295.0387477915569</v>
      </c>
      <c r="AJ838" s="6"/>
      <c r="AK838" s="9">
        <f t="shared" si="198"/>
        <v>1.2512910244098157</v>
      </c>
      <c r="AL838" s="9">
        <f t="shared" si="199"/>
        <v>-3603.4981931228749</v>
      </c>
      <c r="AM838" s="9">
        <f t="shared" si="200"/>
        <v>33.888558232495107</v>
      </c>
      <c r="AN838" s="6">
        <f t="shared" si="194"/>
        <v>0.22417583785093126</v>
      </c>
      <c r="AO838" s="6">
        <f t="shared" si="195"/>
        <v>3.5230774421496767</v>
      </c>
      <c r="AY838" s="7">
        <v>448927.8591</v>
      </c>
      <c r="AZ838" s="7">
        <v>25.55574</v>
      </c>
      <c r="BA838" s="7">
        <v>22.042375</v>
      </c>
      <c r="BB838" s="7">
        <v>13.228363999999999</v>
      </c>
      <c r="BC838" s="7">
        <v>0.34508699999999998</v>
      </c>
      <c r="BD838" s="7">
        <v>21.447966999999998</v>
      </c>
      <c r="BE838" s="7">
        <v>85.770353999999998</v>
      </c>
      <c r="BF838" s="7">
        <v>22</v>
      </c>
      <c r="BG838" s="7">
        <v>68.948274999999995</v>
      </c>
    </row>
    <row r="839" spans="1:59" x14ac:dyDescent="0.25">
      <c r="A839" s="9">
        <v>450023.12800000003</v>
      </c>
      <c r="B839" s="9">
        <v>25.670873</v>
      </c>
      <c r="C839" s="9">
        <v>16.120433999999999</v>
      </c>
      <c r="D839" s="9">
        <v>4.743E-2</v>
      </c>
      <c r="E839" s="9">
        <v>37.602590999999997</v>
      </c>
      <c r="F839" s="9">
        <v>21.588733000000001</v>
      </c>
      <c r="G839" s="9">
        <v>85.764747</v>
      </c>
      <c r="H839" s="9">
        <v>16</v>
      </c>
      <c r="I839" s="9">
        <v>63.248489999999997</v>
      </c>
      <c r="L839" s="6">
        <f t="shared" si="187"/>
        <v>1.0170542155237255E-3</v>
      </c>
      <c r="M839" s="6">
        <f t="shared" si="188"/>
        <v>9366.3883426822904</v>
      </c>
      <c r="N839" s="6" t="s">
        <v>18</v>
      </c>
      <c r="O839" s="6">
        <f t="shared" si="189"/>
        <v>2.0274055364239918</v>
      </c>
      <c r="P839" s="9">
        <f t="shared" si="196"/>
        <v>-8779.8915848165452</v>
      </c>
      <c r="Q839" s="9">
        <f t="shared" si="197"/>
        <v>55.473550005767137</v>
      </c>
      <c r="R839" s="6">
        <f t="shared" si="190"/>
        <v>0.70675691476246905</v>
      </c>
      <c r="S839" s="6">
        <f t="shared" si="191"/>
        <v>4.0159063306810641</v>
      </c>
      <c r="AH839" s="6">
        <f t="shared" si="192"/>
        <v>1.391454284993173E-3</v>
      </c>
      <c r="AI839" s="6">
        <f t="shared" si="193"/>
        <v>3293.5910430563258</v>
      </c>
      <c r="AJ839" s="6"/>
      <c r="AK839" s="9">
        <f t="shared" si="198"/>
        <v>1.2519918762457618</v>
      </c>
      <c r="AL839" s="9">
        <f t="shared" si="199"/>
        <v>-3601.9149639723601</v>
      </c>
      <c r="AM839" s="9">
        <f t="shared" si="200"/>
        <v>33.873668991433469</v>
      </c>
      <c r="AN839" s="6">
        <f t="shared" si="194"/>
        <v>0.22473578403525959</v>
      </c>
      <c r="AO839" s="6">
        <f t="shared" si="195"/>
        <v>3.5226379866621218</v>
      </c>
      <c r="AY839" s="7">
        <v>448928.58380000002</v>
      </c>
      <c r="AZ839" s="7">
        <v>25.344183999999998</v>
      </c>
      <c r="BA839" s="7">
        <v>22.054721000000001</v>
      </c>
      <c r="BB839" s="7">
        <v>13.222552</v>
      </c>
      <c r="BC839" s="7">
        <v>0.35555500000000001</v>
      </c>
      <c r="BD839" s="7">
        <v>21.666143999999999</v>
      </c>
      <c r="BE839" s="7">
        <v>85.777551000000003</v>
      </c>
      <c r="BF839" s="7">
        <v>22</v>
      </c>
      <c r="BG839" s="7">
        <v>68.924068000000005</v>
      </c>
    </row>
    <row r="840" spans="1:59" x14ac:dyDescent="0.25">
      <c r="A840" s="9">
        <v>450025.15399999998</v>
      </c>
      <c r="B840" s="9">
        <v>25.524812000000001</v>
      </c>
      <c r="C840" s="9">
        <v>16.071618000000001</v>
      </c>
      <c r="D840" s="9">
        <v>3.7753000000000002E-2</v>
      </c>
      <c r="E840" s="9">
        <v>37.533746999999998</v>
      </c>
      <c r="F840" s="9">
        <v>21.510017000000001</v>
      </c>
      <c r="G840" s="9">
        <v>85.765332999999998</v>
      </c>
      <c r="H840" s="9">
        <v>16</v>
      </c>
      <c r="I840" s="9">
        <v>63.238768999999998</v>
      </c>
      <c r="L840" s="6">
        <f t="shared" si="187"/>
        <v>1.0139743655280613E-3</v>
      </c>
      <c r="M840" s="6">
        <f t="shared" si="188"/>
        <v>9349.240065877013</v>
      </c>
      <c r="N840" s="6" t="s">
        <v>18</v>
      </c>
      <c r="O840" s="6">
        <f t="shared" si="189"/>
        <v>2.0212661341804745</v>
      </c>
      <c r="P840" s="9">
        <f t="shared" si="196"/>
        <v>-8763.817084624121</v>
      </c>
      <c r="Q840" s="9">
        <f t="shared" si="197"/>
        <v>55.371987294926356</v>
      </c>
      <c r="R840" s="6">
        <f t="shared" si="190"/>
        <v>0.70372411415584923</v>
      </c>
      <c r="S840" s="6">
        <f t="shared" si="191"/>
        <v>4.0140738213760354</v>
      </c>
      <c r="AH840" s="6">
        <f t="shared" si="192"/>
        <v>1.3932533247061024E-3</v>
      </c>
      <c r="AI840" s="6">
        <f t="shared" si="193"/>
        <v>3284.6552275587878</v>
      </c>
      <c r="AJ840" s="6"/>
      <c r="AK840" s="9">
        <f t="shared" si="198"/>
        <v>1.2536106021571505</v>
      </c>
      <c r="AL840" s="9">
        <f t="shared" si="199"/>
        <v>-3592.1426373127601</v>
      </c>
      <c r="AM840" s="9">
        <f t="shared" si="200"/>
        <v>33.781766611212255</v>
      </c>
      <c r="AN840" s="6">
        <f t="shared" si="194"/>
        <v>0.22602786939240979</v>
      </c>
      <c r="AO840" s="6">
        <f t="shared" si="195"/>
        <v>3.519921207561393</v>
      </c>
      <c r="AY840" s="7">
        <v>448931.62609999999</v>
      </c>
      <c r="AZ840" s="7">
        <v>25.498753000000001</v>
      </c>
      <c r="BA840" s="7">
        <v>22.083235999999999</v>
      </c>
      <c r="BB840" s="7">
        <v>13.186678000000001</v>
      </c>
      <c r="BC840" s="7">
        <v>0.331955</v>
      </c>
      <c r="BD840" s="7">
        <v>21.537324000000002</v>
      </c>
      <c r="BE840" s="7">
        <v>85.782404999999997</v>
      </c>
      <c r="BF840" s="7">
        <v>22</v>
      </c>
      <c r="BG840" s="7">
        <v>68.817169000000007</v>
      </c>
    </row>
    <row r="841" spans="1:59" x14ac:dyDescent="0.25">
      <c r="A841" s="9">
        <v>450025.61310000002</v>
      </c>
      <c r="B841" s="9">
        <v>25.649666</v>
      </c>
      <c r="C841" s="9">
        <v>16.073713999999999</v>
      </c>
      <c r="D841" s="9">
        <v>3.6179000000000003E-2</v>
      </c>
      <c r="E841" s="9">
        <v>37.511786999999998</v>
      </c>
      <c r="F841" s="9">
        <v>21.678076999999998</v>
      </c>
      <c r="G841" s="9">
        <v>85.765110000000007</v>
      </c>
      <c r="H841" s="9">
        <v>16</v>
      </c>
      <c r="I841" s="9">
        <v>63.226120000000002</v>
      </c>
      <c r="L841" s="6">
        <f t="shared" si="187"/>
        <v>1.0141066042528833E-3</v>
      </c>
      <c r="M841" s="6">
        <f t="shared" si="188"/>
        <v>9343.7700734500213</v>
      </c>
      <c r="N841" s="6" t="s">
        <v>18</v>
      </c>
      <c r="O841" s="6">
        <f t="shared" si="189"/>
        <v>2.0215297401109562</v>
      </c>
      <c r="P841" s="9">
        <f t="shared" si="196"/>
        <v>-8758.689607658438</v>
      </c>
      <c r="Q841" s="9">
        <f t="shared" si="197"/>
        <v>55.33959061358793</v>
      </c>
      <c r="R841" s="6">
        <f t="shared" si="190"/>
        <v>0.70385452189299547</v>
      </c>
      <c r="S841" s="6">
        <f t="shared" si="191"/>
        <v>4.0134885766730859</v>
      </c>
      <c r="AH841" s="6">
        <f t="shared" si="192"/>
        <v>1.3931354076370699E-3</v>
      </c>
      <c r="AI841" s="6">
        <f t="shared" si="193"/>
        <v>3286.0284547104275</v>
      </c>
      <c r="AJ841" s="6"/>
      <c r="AK841" s="9">
        <f t="shared" si="198"/>
        <v>1.2535045036571195</v>
      </c>
      <c r="AL841" s="9">
        <f t="shared" si="199"/>
        <v>-3593.6444167874315</v>
      </c>
      <c r="AM841" s="9">
        <f t="shared" si="200"/>
        <v>33.795889871014886</v>
      </c>
      <c r="AN841" s="6">
        <f t="shared" si="194"/>
        <v>0.22594323147542844</v>
      </c>
      <c r="AO841" s="6">
        <f t="shared" si="195"/>
        <v>3.5203391936456536</v>
      </c>
      <c r="AY841" s="7">
        <v>448931.91009999998</v>
      </c>
      <c r="AZ841" s="7">
        <v>25.387346999999998</v>
      </c>
      <c r="BA841" s="7">
        <v>22.081367</v>
      </c>
      <c r="BB841" s="7">
        <v>13.192190999999999</v>
      </c>
      <c r="BC841" s="7">
        <v>0.33391100000000001</v>
      </c>
      <c r="BD841" s="7">
        <v>21.392938000000001</v>
      </c>
      <c r="BE841" s="7">
        <v>85.779512999999994</v>
      </c>
      <c r="BF841" s="7">
        <v>22</v>
      </c>
      <c r="BG841" s="7">
        <v>68.811228</v>
      </c>
    </row>
    <row r="842" spans="1:59" x14ac:dyDescent="0.25">
      <c r="A842" s="9">
        <v>450027.56599999999</v>
      </c>
      <c r="B842" s="9">
        <v>25.657596000000002</v>
      </c>
      <c r="C842" s="9">
        <v>16.116821999999999</v>
      </c>
      <c r="D842" s="9">
        <v>9.6369999999999997E-3</v>
      </c>
      <c r="E842" s="9">
        <v>37.480997000000002</v>
      </c>
      <c r="F842" s="9">
        <v>21.580589</v>
      </c>
      <c r="G842" s="9">
        <v>85.765687</v>
      </c>
      <c r="H842" s="9">
        <v>16</v>
      </c>
      <c r="I842" s="9">
        <v>63.122762999999999</v>
      </c>
      <c r="L842" s="6">
        <f t="shared" si="187"/>
        <v>1.0168263308509883E-3</v>
      </c>
      <c r="M842" s="6">
        <f t="shared" si="188"/>
        <v>9336.1006259624482</v>
      </c>
      <c r="N842" s="6" t="s">
        <v>18</v>
      </c>
      <c r="O842" s="6">
        <f t="shared" si="189"/>
        <v>2.0269512689521876</v>
      </c>
      <c r="P842" s="9">
        <f t="shared" si="196"/>
        <v>-8751.5003992898837</v>
      </c>
      <c r="Q842" s="9">
        <f t="shared" si="197"/>
        <v>55.294167397813311</v>
      </c>
      <c r="R842" s="6">
        <f t="shared" si="190"/>
        <v>0.70653282621007385</v>
      </c>
      <c r="S842" s="6">
        <f t="shared" si="191"/>
        <v>4.0126674309551165</v>
      </c>
      <c r="AH842" s="6">
        <f t="shared" si="192"/>
        <v>1.3923564862169111E-3</v>
      </c>
      <c r="AI842" s="6">
        <f t="shared" si="193"/>
        <v>3300.7222094129916</v>
      </c>
      <c r="AJ842" s="6"/>
      <c r="AK842" s="9">
        <f t="shared" si="198"/>
        <v>1.2528036518211734</v>
      </c>
      <c r="AL842" s="9">
        <f t="shared" si="199"/>
        <v>-3609.7137023326682</v>
      </c>
      <c r="AM842" s="9">
        <f t="shared" si="200"/>
        <v>33.947011056532233</v>
      </c>
      <c r="AN842" s="6">
        <f t="shared" si="194"/>
        <v>0.2253839611776543</v>
      </c>
      <c r="AO842" s="6">
        <f t="shared" si="195"/>
        <v>3.5248008105570428</v>
      </c>
      <c r="AY842" s="7">
        <v>448934.17200000002</v>
      </c>
      <c r="AZ842" s="7">
        <v>25.573452</v>
      </c>
      <c r="BA842" s="7">
        <v>22.069020999999999</v>
      </c>
      <c r="BB842" s="7">
        <v>13.251181000000001</v>
      </c>
      <c r="BC842" s="7">
        <v>0.3327</v>
      </c>
      <c r="BD842" s="7">
        <v>21.534127999999999</v>
      </c>
      <c r="BE842" s="7">
        <v>85.776435000000006</v>
      </c>
      <c r="BF842" s="7">
        <v>22</v>
      </c>
      <c r="BG842" s="7">
        <v>68.768354000000002</v>
      </c>
    </row>
    <row r="843" spans="1:59" x14ac:dyDescent="0.25">
      <c r="A843" s="9">
        <v>450027.89899999998</v>
      </c>
      <c r="B843" s="9">
        <v>25.700931000000001</v>
      </c>
      <c r="C843" s="9">
        <v>16.096957</v>
      </c>
      <c r="D843" s="9">
        <v>-5.5199999999999997E-4</v>
      </c>
      <c r="E843" s="9">
        <v>37.514823</v>
      </c>
      <c r="F843" s="9">
        <v>21.591829000000001</v>
      </c>
      <c r="G843" s="9">
        <v>85.762524999999997</v>
      </c>
      <c r="H843" s="9">
        <v>16</v>
      </c>
      <c r="I843" s="9">
        <v>63.130647000000003</v>
      </c>
      <c r="L843" s="6">
        <f t="shared" si="187"/>
        <v>1.0155730282419284E-3</v>
      </c>
      <c r="M843" s="6">
        <f t="shared" si="188"/>
        <v>9344.5263073757196</v>
      </c>
      <c r="N843" s="6" t="s">
        <v>18</v>
      </c>
      <c r="O843" s="6">
        <f t="shared" si="189"/>
        <v>2.0244529236234539</v>
      </c>
      <c r="P843" s="9">
        <f t="shared" si="196"/>
        <v>-8759.3984883536923</v>
      </c>
      <c r="Q843" s="9">
        <f t="shared" si="197"/>
        <v>55.344069499040714</v>
      </c>
      <c r="R843" s="6">
        <f t="shared" si="190"/>
        <v>0.70529950288479548</v>
      </c>
      <c r="S843" s="6">
        <f t="shared" si="191"/>
        <v>4.0135695079587093</v>
      </c>
      <c r="AH843" s="6">
        <f t="shared" si="192"/>
        <v>1.3915140321651227E-3</v>
      </c>
      <c r="AI843" s="6">
        <f t="shared" si="193"/>
        <v>3295.3797505070652</v>
      </c>
      <c r="AJ843" s="6"/>
      <c r="AK843" s="9">
        <f t="shared" si="198"/>
        <v>1.2520456350898119</v>
      </c>
      <c r="AL843" s="9">
        <f t="shared" si="199"/>
        <v>-3603.8711182273241</v>
      </c>
      <c r="AM843" s="9">
        <f t="shared" si="200"/>
        <v>33.892065350701138</v>
      </c>
      <c r="AN843" s="6">
        <f t="shared" si="194"/>
        <v>0.22477872176587665</v>
      </c>
      <c r="AO843" s="6">
        <f t="shared" si="195"/>
        <v>3.5231809265386884</v>
      </c>
      <c r="AY843" s="7">
        <v>448934.45010000002</v>
      </c>
      <c r="AZ843" s="7">
        <v>25.451725</v>
      </c>
      <c r="BA843" s="7">
        <v>22.055668000000001</v>
      </c>
      <c r="BB843" s="7">
        <v>13.229733</v>
      </c>
      <c r="BC843" s="7">
        <v>0.34251700000000002</v>
      </c>
      <c r="BD843" s="7">
        <v>21.534127999999999</v>
      </c>
      <c r="BE843" s="7">
        <v>85.776435000000006</v>
      </c>
      <c r="BF843" s="7">
        <v>22</v>
      </c>
      <c r="BG843" s="7">
        <v>68.775812000000002</v>
      </c>
    </row>
    <row r="844" spans="1:59" x14ac:dyDescent="0.25">
      <c r="A844" s="9">
        <v>450030.86800000002</v>
      </c>
      <c r="B844" s="9">
        <v>25.629011999999999</v>
      </c>
      <c r="C844" s="9">
        <v>16.012677</v>
      </c>
      <c r="D844" s="9">
        <v>-3.4145000000000002E-2</v>
      </c>
      <c r="E844" s="9">
        <v>37.448493999999997</v>
      </c>
      <c r="F844" s="9">
        <v>21.562584999999999</v>
      </c>
      <c r="G844" s="9">
        <v>85.765137999999993</v>
      </c>
      <c r="H844" s="9">
        <v>16</v>
      </c>
      <c r="I844" s="9">
        <v>63.183819</v>
      </c>
      <c r="L844" s="6">
        <f t="shared" si="187"/>
        <v>1.0102557192113936E-3</v>
      </c>
      <c r="M844" s="6">
        <f t="shared" si="188"/>
        <v>9328.0044891749003</v>
      </c>
      <c r="N844" s="6" t="s">
        <v>18</v>
      </c>
      <c r="O844" s="6">
        <f t="shared" si="189"/>
        <v>2.0138533492813604</v>
      </c>
      <c r="P844" s="9">
        <f t="shared" si="196"/>
        <v>-8743.9112196990063</v>
      </c>
      <c r="Q844" s="9">
        <f t="shared" si="197"/>
        <v>55.246217063863249</v>
      </c>
      <c r="R844" s="6">
        <f t="shared" si="190"/>
        <v>0.70004997599541108</v>
      </c>
      <c r="S844" s="6">
        <f t="shared" si="191"/>
        <v>4.0117998686213845</v>
      </c>
      <c r="AH844" s="6">
        <f t="shared" si="192"/>
        <v>1.3903469118547777E-3</v>
      </c>
      <c r="AI844" s="6">
        <f t="shared" si="193"/>
        <v>3306.303793670917</v>
      </c>
      <c r="AJ844" s="6"/>
      <c r="AK844" s="9">
        <f t="shared" si="198"/>
        <v>1.2509954926863476</v>
      </c>
      <c r="AL844" s="9">
        <f t="shared" si="199"/>
        <v>-3615.8177971029277</v>
      </c>
      <c r="AM844" s="9">
        <f t="shared" si="200"/>
        <v>34.004416100184919</v>
      </c>
      <c r="AN844" s="6">
        <f t="shared" si="194"/>
        <v>0.22393962850973628</v>
      </c>
      <c r="AO844" s="6">
        <f t="shared" si="195"/>
        <v>3.5264904014813525</v>
      </c>
      <c r="AY844" s="7">
        <v>448935.79470000003</v>
      </c>
      <c r="AZ844" s="7">
        <v>25.583411000000002</v>
      </c>
      <c r="BA844" s="7">
        <v>22.037168999999999</v>
      </c>
      <c r="BB844" s="7">
        <v>13.273588999999999</v>
      </c>
      <c r="BC844" s="7">
        <v>0.34151100000000001</v>
      </c>
      <c r="BD844" s="7">
        <v>21.534497999999999</v>
      </c>
      <c r="BE844" s="7">
        <v>85.780609999999996</v>
      </c>
      <c r="BF844" s="7">
        <v>22</v>
      </c>
      <c r="BG844" s="7">
        <v>68.774967000000004</v>
      </c>
    </row>
    <row r="845" spans="1:59" x14ac:dyDescent="0.25">
      <c r="A845" s="9">
        <v>450031.38900000002</v>
      </c>
      <c r="B845" s="9">
        <v>25.551924</v>
      </c>
      <c r="C845" s="9">
        <v>16.005510000000001</v>
      </c>
      <c r="D845" s="9">
        <v>-4.4714999999999998E-2</v>
      </c>
      <c r="E845" s="9">
        <v>37.492043000000002</v>
      </c>
      <c r="F845" s="9">
        <v>21.589977999999999</v>
      </c>
      <c r="G845" s="9">
        <v>85.764793999999995</v>
      </c>
      <c r="H845" s="9">
        <v>16</v>
      </c>
      <c r="I845" s="9">
        <v>63.188903000000003</v>
      </c>
      <c r="L845" s="6">
        <f t="shared" si="187"/>
        <v>1.0098035460526153E-3</v>
      </c>
      <c r="M845" s="6">
        <f t="shared" si="188"/>
        <v>9338.8520620438958</v>
      </c>
      <c r="N845" s="6" t="s">
        <v>18</v>
      </c>
      <c r="O845" s="6">
        <f t="shared" si="189"/>
        <v>2.0129519830104803</v>
      </c>
      <c r="P845" s="9">
        <f t="shared" si="196"/>
        <v>-8754.079548222624</v>
      </c>
      <c r="Q845" s="9">
        <f t="shared" si="197"/>
        <v>55.310463105557595</v>
      </c>
      <c r="R845" s="6">
        <f t="shared" si="190"/>
        <v>0.69960229292580434</v>
      </c>
      <c r="S845" s="6">
        <f t="shared" si="191"/>
        <v>4.012962096879825</v>
      </c>
      <c r="AH845" s="6">
        <f t="shared" si="192"/>
        <v>1.3868778535130128E-3</v>
      </c>
      <c r="AI845" s="6">
        <f t="shared" si="193"/>
        <v>3312.6343882762003</v>
      </c>
      <c r="AJ845" s="6"/>
      <c r="AK845" s="9">
        <f t="shared" si="198"/>
        <v>1.2478741304476064</v>
      </c>
      <c r="AL845" s="9">
        <f t="shared" si="199"/>
        <v>-3622.7410195496504</v>
      </c>
      <c r="AM845" s="9">
        <f t="shared" si="200"/>
        <v>34.069524507201756</v>
      </c>
      <c r="AN845" s="6">
        <f t="shared" si="194"/>
        <v>0.22144140784768948</v>
      </c>
      <c r="AO845" s="6">
        <f t="shared" si="195"/>
        <v>3.5284032752268422</v>
      </c>
      <c r="AY845" s="7">
        <v>448937.342</v>
      </c>
      <c r="AZ845" s="7">
        <v>25.442132999999998</v>
      </c>
      <c r="BA845" s="7">
        <v>21.982184</v>
      </c>
      <c r="BB845" s="7">
        <v>13.299004</v>
      </c>
      <c r="BC845" s="7">
        <v>0.34083999999999998</v>
      </c>
      <c r="BD845" s="7">
        <v>21.55893</v>
      </c>
      <c r="BE845" s="7">
        <v>85.778127999999995</v>
      </c>
      <c r="BF845" s="7">
        <v>22</v>
      </c>
      <c r="BG845" s="7">
        <v>68.820228999999998</v>
      </c>
    </row>
    <row r="846" spans="1:59" x14ac:dyDescent="0.25">
      <c r="A846" s="9">
        <v>450032.84169999999</v>
      </c>
      <c r="B846" s="9">
        <v>25.594709999999999</v>
      </c>
      <c r="C846" s="9">
        <v>16.006298000000001</v>
      </c>
      <c r="D846" s="9">
        <v>-5.3079000000000001E-2</v>
      </c>
      <c r="E846" s="9">
        <v>37.431339000000001</v>
      </c>
      <c r="F846" s="9">
        <v>21.453374</v>
      </c>
      <c r="G846" s="9">
        <v>85.765193999999994</v>
      </c>
      <c r="H846" s="9">
        <v>16</v>
      </c>
      <c r="I846" s="9">
        <v>63.182223999999998</v>
      </c>
      <c r="L846" s="6">
        <f t="shared" si="187"/>
        <v>1.009853261756413E-3</v>
      </c>
      <c r="M846" s="6">
        <f t="shared" si="188"/>
        <v>9323.731368952449</v>
      </c>
      <c r="N846" s="6" t="s">
        <v>18</v>
      </c>
      <c r="O846" s="6">
        <f t="shared" si="189"/>
        <v>2.0130510867667875</v>
      </c>
      <c r="P846" s="9">
        <f t="shared" si="196"/>
        <v>-8739.9056701841473</v>
      </c>
      <c r="Q846" s="9">
        <f t="shared" si="197"/>
        <v>55.220909000640987</v>
      </c>
      <c r="R846" s="6">
        <f t="shared" si="190"/>
        <v>0.69965152475926773</v>
      </c>
      <c r="S846" s="6">
        <f t="shared" si="191"/>
        <v>4.011341667805147</v>
      </c>
      <c r="AH846" s="6">
        <f t="shared" si="192"/>
        <v>1.3851285295038811E-3</v>
      </c>
      <c r="AI846" s="6">
        <f t="shared" si="193"/>
        <v>3306.0808590979591</v>
      </c>
      <c r="AJ846" s="6"/>
      <c r="AK846" s="9">
        <f t="shared" si="198"/>
        <v>1.2463001373441498</v>
      </c>
      <c r="AL846" s="9">
        <f t="shared" si="199"/>
        <v>-3615.5739928892817</v>
      </c>
      <c r="AM846" s="9">
        <f t="shared" si="200"/>
        <v>34.002123280028322</v>
      </c>
      <c r="AN846" s="6">
        <f t="shared" si="194"/>
        <v>0.22017927205170437</v>
      </c>
      <c r="AO846" s="6">
        <f t="shared" si="195"/>
        <v>3.5264229720788758</v>
      </c>
      <c r="AY846" s="7">
        <v>448938.27299999999</v>
      </c>
      <c r="AZ846" s="7">
        <v>25.450617999999999</v>
      </c>
      <c r="BA846" s="7">
        <v>21.954457000000001</v>
      </c>
      <c r="BB846" s="7">
        <v>13.272694</v>
      </c>
      <c r="BC846" s="7">
        <v>0.33737600000000001</v>
      </c>
      <c r="BD846" s="7">
        <v>21.489702999999999</v>
      </c>
      <c r="BE846" s="7">
        <v>85.775264000000007</v>
      </c>
      <c r="BF846" s="7">
        <v>22</v>
      </c>
      <c r="BG846" s="7">
        <v>68.859206999999998</v>
      </c>
    </row>
    <row r="847" spans="1:59" x14ac:dyDescent="0.25">
      <c r="A847" s="9">
        <v>450033.26899999997</v>
      </c>
      <c r="B847" s="9">
        <v>25.613890000000001</v>
      </c>
      <c r="C847" s="9">
        <v>16.014412</v>
      </c>
      <c r="D847" s="9">
        <v>-4.9763000000000002E-2</v>
      </c>
      <c r="E847" s="9">
        <v>37.432623999999997</v>
      </c>
      <c r="F847" s="9">
        <v>21.517657</v>
      </c>
      <c r="G847" s="9">
        <v>85.765240000000006</v>
      </c>
      <c r="H847" s="9">
        <v>16</v>
      </c>
      <c r="I847" s="9">
        <v>63.172477000000001</v>
      </c>
      <c r="L847" s="6">
        <f t="shared" si="187"/>
        <v>1.0103651820871408E-3</v>
      </c>
      <c r="M847" s="6">
        <f t="shared" si="188"/>
        <v>9324.0514481996561</v>
      </c>
      <c r="N847" s="6" t="s">
        <v>18</v>
      </c>
      <c r="O847" s="6">
        <f t="shared" si="189"/>
        <v>2.0140715536178995</v>
      </c>
      <c r="P847" s="9">
        <f t="shared" si="196"/>
        <v>-8740.2057069738057</v>
      </c>
      <c r="Q847" s="9">
        <f t="shared" si="197"/>
        <v>55.222804708087246</v>
      </c>
      <c r="R847" s="6">
        <f t="shared" si="190"/>
        <v>0.70015832177742665</v>
      </c>
      <c r="S847" s="6">
        <f t="shared" si="191"/>
        <v>4.0113759967385523</v>
      </c>
      <c r="AH847" s="6">
        <f t="shared" si="192"/>
        <v>1.3845997007865822E-3</v>
      </c>
      <c r="AI847" s="6">
        <f t="shared" si="193"/>
        <v>3298.6761931199439</v>
      </c>
      <c r="AJ847" s="6"/>
      <c r="AK847" s="9">
        <f t="shared" si="198"/>
        <v>1.2458243119684085</v>
      </c>
      <c r="AL847" s="9">
        <f t="shared" si="199"/>
        <v>-3607.4761517059756</v>
      </c>
      <c r="AM847" s="9">
        <f t="shared" si="200"/>
        <v>33.925968347296092</v>
      </c>
      <c r="AN847" s="6">
        <f t="shared" si="194"/>
        <v>0.21979740879310616</v>
      </c>
      <c r="AO847" s="6">
        <f t="shared" si="195"/>
        <v>3.5241807490805854</v>
      </c>
      <c r="AY847" s="7">
        <v>448941.18329999998</v>
      </c>
      <c r="AZ847" s="7">
        <v>25.483637000000002</v>
      </c>
      <c r="BA847" s="7">
        <v>21.946075</v>
      </c>
      <c r="BB847" s="7">
        <v>13.242967</v>
      </c>
      <c r="BC847" s="7">
        <v>0.33607199999999998</v>
      </c>
      <c r="BD847" s="7">
        <v>21.535744000000001</v>
      </c>
      <c r="BE847" s="7">
        <v>85.770707999999999</v>
      </c>
      <c r="BF847" s="7">
        <v>22</v>
      </c>
      <c r="BG847" s="7">
        <v>68.910554000000005</v>
      </c>
    </row>
    <row r="848" spans="1:59" x14ac:dyDescent="0.25">
      <c r="A848" s="9">
        <v>450035.234</v>
      </c>
      <c r="B848" s="9">
        <v>25.555427999999999</v>
      </c>
      <c r="C848" s="9">
        <v>15.986884999999999</v>
      </c>
      <c r="D848" s="9">
        <v>-5.7214000000000001E-2</v>
      </c>
      <c r="E848" s="9">
        <v>37.440522000000001</v>
      </c>
      <c r="F848" s="9">
        <v>21.492111999999999</v>
      </c>
      <c r="G848" s="9">
        <v>85.762702000000004</v>
      </c>
      <c r="H848" s="9">
        <v>16</v>
      </c>
      <c r="I848" s="9">
        <v>63.193959</v>
      </c>
      <c r="L848" s="6">
        <f t="shared" si="187"/>
        <v>1.0086284762769423E-3</v>
      </c>
      <c r="M848" s="6">
        <f t="shared" si="188"/>
        <v>9326.0187523976711</v>
      </c>
      <c r="N848" s="6" t="s">
        <v>18</v>
      </c>
      <c r="O848" s="6">
        <f t="shared" si="189"/>
        <v>2.0106095877551229</v>
      </c>
      <c r="P848" s="9">
        <f t="shared" si="196"/>
        <v>-8742.0498241447985</v>
      </c>
      <c r="Q848" s="9">
        <f t="shared" si="197"/>
        <v>55.234456301402872</v>
      </c>
      <c r="R848" s="6">
        <f t="shared" si="190"/>
        <v>0.69843795358177341</v>
      </c>
      <c r="S848" s="6">
        <f t="shared" si="191"/>
        <v>4.011586966904793</v>
      </c>
      <c r="AH848" s="6">
        <f t="shared" si="192"/>
        <v>1.3851687184674836E-3</v>
      </c>
      <c r="AI848" s="6">
        <f t="shared" si="193"/>
        <v>3290.5591328640967</v>
      </c>
      <c r="AJ848" s="6"/>
      <c r="AK848" s="9">
        <f t="shared" si="198"/>
        <v>1.246336298256145</v>
      </c>
      <c r="AL848" s="9">
        <f t="shared" si="199"/>
        <v>-3598.5992266667722</v>
      </c>
      <c r="AM848" s="9">
        <f t="shared" si="200"/>
        <v>33.842486637303658</v>
      </c>
      <c r="AN848" s="6">
        <f t="shared" si="194"/>
        <v>0.22020828624044148</v>
      </c>
      <c r="AO848" s="6">
        <f t="shared" si="195"/>
        <v>3.5217170142281629</v>
      </c>
      <c r="AY848" s="7">
        <v>448941.64110000001</v>
      </c>
      <c r="AZ848" s="7">
        <v>25.456340000000001</v>
      </c>
      <c r="BA848" s="7">
        <v>21.955093999999999</v>
      </c>
      <c r="BB848" s="7">
        <v>13.210380000000001</v>
      </c>
      <c r="BC848" s="7">
        <v>0.33178800000000003</v>
      </c>
      <c r="BD848" s="7">
        <v>21.597194999999999</v>
      </c>
      <c r="BE848" s="7">
        <v>85.770939999999996</v>
      </c>
      <c r="BF848" s="7">
        <v>22</v>
      </c>
      <c r="BG848" s="7">
        <v>68.909240999999994</v>
      </c>
    </row>
    <row r="849" spans="1:59" x14ac:dyDescent="0.25">
      <c r="A849" s="9">
        <v>450036.93300000002</v>
      </c>
      <c r="B849" s="9">
        <v>25.688207999999999</v>
      </c>
      <c r="C849" s="9">
        <v>15.962469</v>
      </c>
      <c r="D849" s="9">
        <v>-4.6614999999999997E-2</v>
      </c>
      <c r="E849" s="9">
        <v>37.390529000000001</v>
      </c>
      <c r="F849" s="9">
        <v>21.569483999999999</v>
      </c>
      <c r="G849" s="9">
        <v>85.766598000000002</v>
      </c>
      <c r="H849" s="9">
        <v>16</v>
      </c>
      <c r="I849" s="9">
        <v>63.226419</v>
      </c>
      <c r="L849" s="6">
        <f t="shared" si="187"/>
        <v>1.0070880465511529E-3</v>
      </c>
      <c r="M849" s="6">
        <f t="shared" si="188"/>
        <v>9313.5660506033782</v>
      </c>
      <c r="N849" s="6" t="s">
        <v>18</v>
      </c>
      <c r="O849" s="6">
        <f t="shared" si="189"/>
        <v>2.0075388805038585</v>
      </c>
      <c r="P849" s="9">
        <f t="shared" si="196"/>
        <v>-8730.3768753312506</v>
      </c>
      <c r="Q849" s="9">
        <f t="shared" si="197"/>
        <v>55.160703692561675</v>
      </c>
      <c r="R849" s="6">
        <f t="shared" si="190"/>
        <v>0.69690953427457147</v>
      </c>
      <c r="S849" s="6">
        <f t="shared" si="191"/>
        <v>4.0102508101418</v>
      </c>
      <c r="AH849" s="6">
        <f t="shared" si="192"/>
        <v>1.3812559411602258E-3</v>
      </c>
      <c r="AI849" s="6">
        <f t="shared" si="193"/>
        <v>3282.1867564772078</v>
      </c>
      <c r="AJ849" s="6"/>
      <c r="AK849" s="9">
        <f t="shared" si="198"/>
        <v>1.2428156900298606</v>
      </c>
      <c r="AL849" s="9">
        <f t="shared" si="199"/>
        <v>-3589.443084511382</v>
      </c>
      <c r="AM849" s="9">
        <f t="shared" si="200"/>
        <v>33.756379071824618</v>
      </c>
      <c r="AN849" s="6">
        <f t="shared" si="194"/>
        <v>0.21737952319946863</v>
      </c>
      <c r="AO849" s="6">
        <f t="shared" si="195"/>
        <v>3.5191694089940313</v>
      </c>
      <c r="AY849" s="7">
        <v>448943.51500000001</v>
      </c>
      <c r="AZ849" s="7">
        <v>25.384404</v>
      </c>
      <c r="BA849" s="7">
        <v>21.893076000000001</v>
      </c>
      <c r="BB849" s="7">
        <v>13.176767999999999</v>
      </c>
      <c r="BC849" s="7">
        <v>0.31664399999999998</v>
      </c>
      <c r="BD849" s="7">
        <v>21.566469999999999</v>
      </c>
      <c r="BE849" s="7">
        <v>85.775264000000007</v>
      </c>
      <c r="BF849" s="7">
        <v>22</v>
      </c>
      <c r="BG849" s="7">
        <v>69.020334000000005</v>
      </c>
    </row>
    <row r="850" spans="1:59" x14ac:dyDescent="0.25">
      <c r="A850" s="9">
        <v>450038.00309999997</v>
      </c>
      <c r="B850" s="9">
        <v>25.582538</v>
      </c>
      <c r="C850" s="9">
        <v>15.958898</v>
      </c>
      <c r="D850" s="9">
        <v>-4.6288999999999997E-2</v>
      </c>
      <c r="E850" s="9">
        <v>37.379911999999997</v>
      </c>
      <c r="F850" s="9">
        <v>21.455224999999999</v>
      </c>
      <c r="G850" s="9">
        <v>85.764617000000001</v>
      </c>
      <c r="H850" s="9">
        <v>16</v>
      </c>
      <c r="I850" s="9">
        <v>63.247146999999998</v>
      </c>
      <c r="L850" s="6">
        <f t="shared" si="187"/>
        <v>1.0068627486091971E-3</v>
      </c>
      <c r="M850" s="6">
        <f t="shared" si="188"/>
        <v>9310.9214736636059</v>
      </c>
      <c r="N850" s="6" t="s">
        <v>18</v>
      </c>
      <c r="O850" s="6">
        <f t="shared" si="189"/>
        <v>2.0070897694457712</v>
      </c>
      <c r="P850" s="9">
        <f t="shared" si="196"/>
        <v>-8727.8978943228412</v>
      </c>
      <c r="Q850" s="9">
        <f t="shared" si="197"/>
        <v>55.145040870805289</v>
      </c>
      <c r="R850" s="6">
        <f t="shared" si="190"/>
        <v>0.69668579698820177</v>
      </c>
      <c r="S850" s="6">
        <f t="shared" si="191"/>
        <v>4.0099668209094412</v>
      </c>
      <c r="AH850" s="6">
        <f t="shared" si="192"/>
        <v>1.381550513014326E-3</v>
      </c>
      <c r="AI850" s="6">
        <f t="shared" si="193"/>
        <v>3285.5203133374284</v>
      </c>
      <c r="AJ850" s="6"/>
      <c r="AK850" s="9">
        <f t="shared" si="198"/>
        <v>1.2430807375936086</v>
      </c>
      <c r="AL850" s="9">
        <f t="shared" si="199"/>
        <v>-3593.0887066244845</v>
      </c>
      <c r="AM850" s="9">
        <f t="shared" si="200"/>
        <v>33.790663778143973</v>
      </c>
      <c r="AN850" s="6">
        <f t="shared" si="194"/>
        <v>0.2175927642354242</v>
      </c>
      <c r="AO850" s="6">
        <f t="shared" si="195"/>
        <v>3.5201845447517788</v>
      </c>
      <c r="AY850" s="7">
        <v>448944.59529999999</v>
      </c>
      <c r="AZ850" s="7">
        <v>25.367991</v>
      </c>
      <c r="BA850" s="7">
        <v>21.897745</v>
      </c>
      <c r="BB850" s="7">
        <v>13.190151</v>
      </c>
      <c r="BC850" s="7">
        <v>0.32048199999999999</v>
      </c>
      <c r="BD850" s="7">
        <v>21.527736000000001</v>
      </c>
      <c r="BE850" s="7">
        <v>85.771209999999996</v>
      </c>
      <c r="BF850" s="7">
        <v>22</v>
      </c>
      <c r="BG850" s="7">
        <v>69.051991999999998</v>
      </c>
    </row>
    <row r="851" spans="1:59" x14ac:dyDescent="0.25">
      <c r="A851" s="9">
        <v>450038.28600000002</v>
      </c>
      <c r="B851" s="9">
        <v>25.605038</v>
      </c>
      <c r="C851" s="9">
        <v>15.957222</v>
      </c>
      <c r="D851" s="9">
        <v>-5.6534000000000001E-2</v>
      </c>
      <c r="E851" s="9">
        <v>37.420648</v>
      </c>
      <c r="F851" s="9">
        <v>21.508165999999999</v>
      </c>
      <c r="G851" s="9">
        <v>85.761623</v>
      </c>
      <c r="H851" s="9">
        <v>16</v>
      </c>
      <c r="I851" s="9">
        <v>63.252924</v>
      </c>
      <c r="L851" s="6">
        <f t="shared" ref="L851:L914" si="201">0.000063090994667*C851</f>
        <v>1.0067570081021351E-3</v>
      </c>
      <c r="M851" s="6">
        <f t="shared" ref="M851:M914" si="202">249.088908333*E851</f>
        <v>9321.0683594334605</v>
      </c>
      <c r="N851" s="6" t="s">
        <v>18</v>
      </c>
      <c r="O851" s="6">
        <f t="shared" ref="O851:O914" si="203">L851/(PI()*($AD$3^2)/4)</f>
        <v>2.0068789853143358</v>
      </c>
      <c r="P851" s="9">
        <f t="shared" si="196"/>
        <v>-8737.4094107925212</v>
      </c>
      <c r="Q851" s="9">
        <f t="shared" si="197"/>
        <v>55.20513700973985</v>
      </c>
      <c r="R851" s="6">
        <f t="shared" ref="R851:R914" si="204">LN(O851)</f>
        <v>0.69658077169054389</v>
      </c>
      <c r="S851" s="6">
        <f t="shared" ref="S851:S914" si="205">LN(Q851)</f>
        <v>4.0110560107237214</v>
      </c>
      <c r="AH851" s="6">
        <f t="shared" si="192"/>
        <v>1.3816911428414388E-3</v>
      </c>
      <c r="AI851" s="6">
        <f t="shared" si="193"/>
        <v>3281.0847871467427</v>
      </c>
      <c r="AJ851" s="6"/>
      <c r="AK851" s="9">
        <f t="shared" si="198"/>
        <v>1.2432072724018319</v>
      </c>
      <c r="AL851" s="9">
        <f t="shared" si="199"/>
        <v>-3588.2379561972252</v>
      </c>
      <c r="AM851" s="9">
        <f t="shared" si="200"/>
        <v>33.745045623363374</v>
      </c>
      <c r="AN851" s="6">
        <f t="shared" si="194"/>
        <v>0.21769455035820956</v>
      </c>
      <c r="AO851" s="6">
        <f t="shared" si="195"/>
        <v>3.5188336101981119</v>
      </c>
      <c r="AY851" s="7">
        <v>448945.05900000001</v>
      </c>
      <c r="AZ851" s="7">
        <v>25.453208</v>
      </c>
      <c r="BA851" s="7">
        <v>21.899974</v>
      </c>
      <c r="BB851" s="7">
        <v>13.172344000000001</v>
      </c>
      <c r="BC851" s="7">
        <v>0.31599300000000002</v>
      </c>
      <c r="BD851" s="7">
        <v>21.606351</v>
      </c>
      <c r="BE851" s="7">
        <v>85.773981000000006</v>
      </c>
      <c r="BF851" s="7">
        <v>22</v>
      </c>
      <c r="BG851" s="7">
        <v>69.066092999999995</v>
      </c>
    </row>
    <row r="852" spans="1:59" x14ac:dyDescent="0.25">
      <c r="A852" s="9">
        <v>450040.66700000002</v>
      </c>
      <c r="B852" s="9">
        <v>25.747769000000002</v>
      </c>
      <c r="C852" s="9">
        <v>15.999618</v>
      </c>
      <c r="D852" s="9">
        <v>-7.8560000000000005E-2</v>
      </c>
      <c r="E852" s="9">
        <v>37.413773999999997</v>
      </c>
      <c r="F852" s="9">
        <v>21.567767</v>
      </c>
      <c r="G852" s="9">
        <v>85.760126</v>
      </c>
      <c r="H852" s="9">
        <v>16</v>
      </c>
      <c r="I852" s="9">
        <v>63.229219000000001</v>
      </c>
      <c r="L852" s="6">
        <f t="shared" si="201"/>
        <v>1.0094318139120372E-3</v>
      </c>
      <c r="M852" s="6">
        <f t="shared" si="202"/>
        <v>9319.3561222775788</v>
      </c>
      <c r="N852" s="6" t="s">
        <v>18</v>
      </c>
      <c r="O852" s="6">
        <f t="shared" si="203"/>
        <v>2.0122109686295637</v>
      </c>
      <c r="P852" s="9">
        <f t="shared" si="196"/>
        <v>-8735.8043890865938</v>
      </c>
      <c r="Q852" s="9">
        <f t="shared" si="197"/>
        <v>55.194996081346375</v>
      </c>
      <c r="R852" s="6">
        <f t="shared" si="204"/>
        <v>0.69923410192425206</v>
      </c>
      <c r="S852" s="6">
        <f t="shared" si="205"/>
        <v>4.0108722984737799</v>
      </c>
      <c r="AH852" s="6">
        <f t="shared" si="192"/>
        <v>1.3833939687875011E-3</v>
      </c>
      <c r="AI852" s="6">
        <f t="shared" si="193"/>
        <v>3287.7404427774004</v>
      </c>
      <c r="AJ852" s="6"/>
      <c r="AK852" s="9">
        <f t="shared" si="198"/>
        <v>1.2447394278410175</v>
      </c>
      <c r="AL852" s="9">
        <f t="shared" si="199"/>
        <v>-3595.5166697040686</v>
      </c>
      <c r="AM852" s="9">
        <f t="shared" si="200"/>
        <v>33.813497192731461</v>
      </c>
      <c r="AN852" s="6">
        <f t="shared" si="194"/>
        <v>0.21892621310462221</v>
      </c>
      <c r="AO852" s="6">
        <f t="shared" si="195"/>
        <v>3.5208600480086147</v>
      </c>
      <c r="AY852" s="7">
        <v>448946.967</v>
      </c>
      <c r="AZ852" s="7">
        <v>25.390495000000001</v>
      </c>
      <c r="BA852" s="7">
        <v>21.926964000000002</v>
      </c>
      <c r="BB852" s="7">
        <v>13.199064</v>
      </c>
      <c r="BC852" s="7">
        <v>0.30239500000000002</v>
      </c>
      <c r="BD852" s="7">
        <v>21.545504999999999</v>
      </c>
      <c r="BE852" s="7">
        <v>85.772456000000005</v>
      </c>
      <c r="BF852" s="7">
        <v>22</v>
      </c>
      <c r="BG852" s="7">
        <v>69.094485000000006</v>
      </c>
    </row>
    <row r="853" spans="1:59" x14ac:dyDescent="0.25">
      <c r="A853" s="9">
        <v>450040.91729999997</v>
      </c>
      <c r="B853" s="9">
        <v>25.727854000000001</v>
      </c>
      <c r="C853" s="9">
        <v>16.001083999999999</v>
      </c>
      <c r="D853" s="9">
        <v>-8.1000000000000003E-2</v>
      </c>
      <c r="E853" s="9">
        <v>37.409882000000003</v>
      </c>
      <c r="F853" s="9">
        <v>21.565916000000001</v>
      </c>
      <c r="G853" s="9">
        <v>85.759242999999998</v>
      </c>
      <c r="H853" s="9">
        <v>16</v>
      </c>
      <c r="I853" s="9">
        <v>63.227604999999997</v>
      </c>
      <c r="L853" s="6">
        <f t="shared" si="201"/>
        <v>1.0095243053102191E-3</v>
      </c>
      <c r="M853" s="6">
        <f t="shared" si="202"/>
        <v>9318.3866682463486</v>
      </c>
      <c r="N853" s="6" t="s">
        <v>18</v>
      </c>
      <c r="O853" s="6">
        <f t="shared" si="203"/>
        <v>2.0123953418614753</v>
      </c>
      <c r="P853" s="9">
        <f t="shared" si="196"/>
        <v>-8734.895639526012</v>
      </c>
      <c r="Q853" s="9">
        <f t="shared" si="197"/>
        <v>55.18925437443523</v>
      </c>
      <c r="R853" s="6">
        <f t="shared" si="204"/>
        <v>0.69932572491433675</v>
      </c>
      <c r="S853" s="6">
        <f t="shared" si="205"/>
        <v>4.0107682672031482</v>
      </c>
      <c r="AH853" s="6">
        <f t="shared" si="192"/>
        <v>1.3822765641809539E-3</v>
      </c>
      <c r="AI853" s="6">
        <f t="shared" si="193"/>
        <v>3282.7389865869823</v>
      </c>
      <c r="AJ853" s="6"/>
      <c r="AK853" s="9">
        <f t="shared" si="198"/>
        <v>1.2437340182454852</v>
      </c>
      <c r="AL853" s="9">
        <f t="shared" si="199"/>
        <v>-3590.0470107031738</v>
      </c>
      <c r="AM853" s="9">
        <f t="shared" si="200"/>
        <v>33.762058605106397</v>
      </c>
      <c r="AN853" s="6">
        <f t="shared" si="194"/>
        <v>0.21811815975623683</v>
      </c>
      <c r="AO853" s="6">
        <f t="shared" si="195"/>
        <v>3.5193376455081031</v>
      </c>
      <c r="AY853" s="7">
        <v>448947.26799999998</v>
      </c>
      <c r="AZ853" s="7">
        <v>25.359694000000001</v>
      </c>
      <c r="BA853" s="7">
        <v>21.909253</v>
      </c>
      <c r="BB853" s="7">
        <v>13.178985000000001</v>
      </c>
      <c r="BC853" s="7">
        <v>0.301091</v>
      </c>
      <c r="BD853" s="7">
        <v>21.545504999999999</v>
      </c>
      <c r="BE853" s="7">
        <v>85.772456000000005</v>
      </c>
      <c r="BF853" s="7">
        <v>22</v>
      </c>
      <c r="BG853" s="7">
        <v>69.120365000000007</v>
      </c>
    </row>
    <row r="854" spans="1:59" x14ac:dyDescent="0.25">
      <c r="A854" s="9">
        <v>450042.61609999998</v>
      </c>
      <c r="B854" s="9">
        <v>25.616288000000001</v>
      </c>
      <c r="C854" s="9">
        <v>15.987874</v>
      </c>
      <c r="D854" s="9">
        <v>-9.2109999999999997E-2</v>
      </c>
      <c r="E854" s="9">
        <v>37.440931999999997</v>
      </c>
      <c r="F854" s="9">
        <v>21.51483</v>
      </c>
      <c r="G854" s="9">
        <v>85.764171000000005</v>
      </c>
      <c r="H854" s="9">
        <v>16</v>
      </c>
      <c r="I854" s="9">
        <v>63.252580999999999</v>
      </c>
      <c r="L854" s="6">
        <f t="shared" si="201"/>
        <v>1.008690873270668E-3</v>
      </c>
      <c r="M854" s="6">
        <f t="shared" si="202"/>
        <v>9326.1208788500862</v>
      </c>
      <c r="N854" s="6" t="s">
        <v>18</v>
      </c>
      <c r="O854" s="6">
        <f t="shared" si="203"/>
        <v>2.0107339705152598</v>
      </c>
      <c r="P854" s="9">
        <f t="shared" si="196"/>
        <v>-8742.1455557274894</v>
      </c>
      <c r="Q854" s="9">
        <f t="shared" si="197"/>
        <v>55.235061157475208</v>
      </c>
      <c r="R854" s="6">
        <f t="shared" si="204"/>
        <v>0.69849981487682278</v>
      </c>
      <c r="S854" s="6">
        <f t="shared" si="205"/>
        <v>4.0115979175468572</v>
      </c>
      <c r="AH854" s="6">
        <f t="shared" si="192"/>
        <v>1.3799682539590722E-3</v>
      </c>
      <c r="AI854" s="6">
        <f t="shared" si="193"/>
        <v>3273.7032864372022</v>
      </c>
      <c r="AJ854" s="6"/>
      <c r="AK854" s="9">
        <f t="shared" si="198"/>
        <v>1.2416570648904095</v>
      </c>
      <c r="AL854" s="9">
        <f t="shared" si="199"/>
        <v>-3580.1654488595827</v>
      </c>
      <c r="AM854" s="9">
        <f t="shared" si="200"/>
        <v>33.669128938982617</v>
      </c>
      <c r="AN854" s="6">
        <f t="shared" si="194"/>
        <v>0.21644683015934671</v>
      </c>
      <c r="AO854" s="6">
        <f t="shared" si="195"/>
        <v>3.516581362300248</v>
      </c>
      <c r="AY854" s="7">
        <v>448949.72009999998</v>
      </c>
      <c r="AZ854" s="7">
        <v>25.431999999999999</v>
      </c>
      <c r="BA854" s="7">
        <v>21.872665999999999</v>
      </c>
      <c r="BB854" s="7">
        <v>13.142709999999999</v>
      </c>
      <c r="BC854" s="7">
        <v>0.29177799999999998</v>
      </c>
      <c r="BD854" s="7">
        <v>21.532684</v>
      </c>
      <c r="BE854" s="7">
        <v>85.778982999999997</v>
      </c>
      <c r="BF854" s="7">
        <v>22</v>
      </c>
      <c r="BG854" s="7">
        <v>69.248716000000002</v>
      </c>
    </row>
    <row r="855" spans="1:59" x14ac:dyDescent="0.25">
      <c r="A855" s="9">
        <v>450044.23700000002</v>
      </c>
      <c r="B855" s="9">
        <v>25.693187000000002</v>
      </c>
      <c r="C855" s="9">
        <v>16.019172000000001</v>
      </c>
      <c r="D855" s="9">
        <v>-0.111696</v>
      </c>
      <c r="E855" s="9">
        <v>37.382035000000002</v>
      </c>
      <c r="F855" s="9">
        <v>21.654387</v>
      </c>
      <c r="G855" s="9">
        <v>85.757755000000003</v>
      </c>
      <c r="H855" s="9">
        <v>16</v>
      </c>
      <c r="I855" s="9">
        <v>63.223747000000003</v>
      </c>
      <c r="L855" s="6">
        <f t="shared" si="201"/>
        <v>1.0106654952217557E-3</v>
      </c>
      <c r="M855" s="6">
        <f t="shared" si="202"/>
        <v>9311.4502894159978</v>
      </c>
      <c r="N855" s="6" t="s">
        <v>18</v>
      </c>
      <c r="O855" s="6">
        <f t="shared" si="203"/>
        <v>2.0146702006737653</v>
      </c>
      <c r="P855" s="9">
        <f t="shared" si="196"/>
        <v>-8728.393597127857</v>
      </c>
      <c r="Q855" s="9">
        <f t="shared" si="197"/>
        <v>55.148172845053082</v>
      </c>
      <c r="R855" s="6">
        <f t="shared" si="204"/>
        <v>0.70045550988070204</v>
      </c>
      <c r="S855" s="6">
        <f t="shared" si="205"/>
        <v>4.0100236145079435</v>
      </c>
      <c r="AH855" s="6">
        <f t="shared" si="192"/>
        <v>1.382753027372679E-3</v>
      </c>
      <c r="AI855" s="6">
        <f t="shared" si="193"/>
        <v>3264.5400527663564</v>
      </c>
      <c r="AJ855" s="6"/>
      <c r="AK855" s="9">
        <f t="shared" si="198"/>
        <v>1.244162726577339</v>
      </c>
      <c r="AL855" s="9">
        <f t="shared" si="199"/>
        <v>-3570.1444146613699</v>
      </c>
      <c r="AM855" s="9">
        <f t="shared" si="200"/>
        <v>33.574887626020654</v>
      </c>
      <c r="AN855" s="6">
        <f t="shared" si="194"/>
        <v>0.21846279490798828</v>
      </c>
      <c r="AO855" s="6">
        <f t="shared" si="195"/>
        <v>3.5137783954497359</v>
      </c>
      <c r="AY855" s="7">
        <v>448951.89600000001</v>
      </c>
      <c r="AZ855" s="7">
        <v>25.424064999999999</v>
      </c>
      <c r="BA855" s="7">
        <v>21.916805</v>
      </c>
      <c r="BB855" s="7">
        <v>13.105923000000001</v>
      </c>
      <c r="BC855" s="7">
        <v>0.26856999999999998</v>
      </c>
      <c r="BD855" s="7">
        <v>21.441241999999999</v>
      </c>
      <c r="BE855" s="7">
        <v>85.777811999999997</v>
      </c>
      <c r="BF855" s="7">
        <v>22</v>
      </c>
      <c r="BG855" s="7">
        <v>69.295282</v>
      </c>
    </row>
    <row r="856" spans="1:59" x14ac:dyDescent="0.25">
      <c r="A856" s="9">
        <v>450045.20500000002</v>
      </c>
      <c r="B856" s="9">
        <v>25.567969000000002</v>
      </c>
      <c r="C856" s="9">
        <v>16.023707000000002</v>
      </c>
      <c r="D856" s="9">
        <v>-0.12512599999999999</v>
      </c>
      <c r="E856" s="9">
        <v>37.426869000000003</v>
      </c>
      <c r="F856" s="9">
        <v>21.530747999999999</v>
      </c>
      <c r="G856" s="9">
        <v>85.757885000000002</v>
      </c>
      <c r="H856" s="9">
        <v>16</v>
      </c>
      <c r="I856" s="9">
        <v>63.208607000000001</v>
      </c>
      <c r="L856" s="6">
        <f t="shared" si="201"/>
        <v>1.0109516128825708E-3</v>
      </c>
      <c r="M856" s="6">
        <f t="shared" si="202"/>
        <v>9322.6179415322003</v>
      </c>
      <c r="N856" s="6" t="s">
        <v>18</v>
      </c>
      <c r="O856" s="6">
        <f t="shared" si="203"/>
        <v>2.015240550337285</v>
      </c>
      <c r="P856" s="9">
        <f t="shared" si="196"/>
        <v>-8738.8619624411331</v>
      </c>
      <c r="Q856" s="9">
        <f t="shared" si="197"/>
        <v>55.214314594193688</v>
      </c>
      <c r="R856" s="6">
        <f t="shared" si="204"/>
        <v>0.70073856809343527</v>
      </c>
      <c r="S856" s="6">
        <f t="shared" si="205"/>
        <v>4.0112222420233996</v>
      </c>
      <c r="AH856" s="6">
        <f t="shared" si="192"/>
        <v>1.3805600474890488E-3</v>
      </c>
      <c r="AI856" s="6">
        <f t="shared" si="193"/>
        <v>3263.9830899673238</v>
      </c>
      <c r="AJ856" s="6"/>
      <c r="AK856" s="9">
        <f t="shared" si="198"/>
        <v>1.2421895442538615</v>
      </c>
      <c r="AL856" s="9">
        <f t="shared" si="199"/>
        <v>-3569.5353127376684</v>
      </c>
      <c r="AM856" s="9">
        <f t="shared" si="200"/>
        <v>33.569159418344491</v>
      </c>
      <c r="AN856" s="6">
        <f t="shared" si="194"/>
        <v>0.21687558398790346</v>
      </c>
      <c r="AO856" s="6">
        <f t="shared" si="195"/>
        <v>3.5136077710104234</v>
      </c>
      <c r="AY856" s="7">
        <v>448952.46919999999</v>
      </c>
      <c r="AZ856" s="7">
        <v>25.450444999999998</v>
      </c>
      <c r="BA856" s="7">
        <v>21.882045999999999</v>
      </c>
      <c r="BB856" s="7">
        <v>13.103687000000001</v>
      </c>
      <c r="BC856" s="7">
        <v>0.25692799999999999</v>
      </c>
      <c r="BD856" s="7">
        <v>21.548603</v>
      </c>
      <c r="BE856" s="7">
        <v>85.775896000000003</v>
      </c>
      <c r="BF856" s="7">
        <v>22</v>
      </c>
      <c r="BG856" s="7">
        <v>69.347943000000001</v>
      </c>
    </row>
    <row r="857" spans="1:59" x14ac:dyDescent="0.25">
      <c r="A857" s="9">
        <v>450047.22399999999</v>
      </c>
      <c r="B857" s="9">
        <v>25.682676000000001</v>
      </c>
      <c r="C857" s="9">
        <v>15.958228</v>
      </c>
      <c r="D857" s="9">
        <v>-0.103482</v>
      </c>
      <c r="E857" s="9">
        <v>37.421168999999999</v>
      </c>
      <c r="F857" s="9">
        <v>21.489151</v>
      </c>
      <c r="G857" s="9">
        <v>85.759382000000002</v>
      </c>
      <c r="H857" s="9">
        <v>16</v>
      </c>
      <c r="I857" s="9">
        <v>63.287191999999997</v>
      </c>
      <c r="L857" s="6">
        <f t="shared" si="201"/>
        <v>1.0068204776427702E-3</v>
      </c>
      <c r="M857" s="6">
        <f t="shared" si="202"/>
        <v>9321.1981347547007</v>
      </c>
      <c r="N857" s="6" t="s">
        <v>18</v>
      </c>
      <c r="O857" s="6">
        <f t="shared" si="203"/>
        <v>2.0070055060996723</v>
      </c>
      <c r="P857" s="9">
        <f t="shared" si="196"/>
        <v>-8737.531059950039</v>
      </c>
      <c r="Q857" s="9">
        <f t="shared" si="197"/>
        <v>55.205905619529332</v>
      </c>
      <c r="R857" s="6">
        <f t="shared" si="204"/>
        <v>0.69664381325820679</v>
      </c>
      <c r="S857" s="6">
        <f t="shared" si="205"/>
        <v>4.011069933421509</v>
      </c>
      <c r="AH857" s="6">
        <f t="shared" si="192"/>
        <v>1.3820460296864406E-3</v>
      </c>
      <c r="AI857" s="6">
        <f t="shared" si="193"/>
        <v>3268.859503525759</v>
      </c>
      <c r="AJ857" s="6"/>
      <c r="AK857" s="9">
        <f t="shared" si="198"/>
        <v>1.2435265897173347</v>
      </c>
      <c r="AL857" s="9">
        <f t="shared" si="199"/>
        <v>-3574.8682234533671</v>
      </c>
      <c r="AM857" s="9">
        <f t="shared" si="200"/>
        <v>33.619311977233679</v>
      </c>
      <c r="AN857" s="6">
        <f t="shared" si="194"/>
        <v>0.21795136699799716</v>
      </c>
      <c r="AO857" s="6">
        <f t="shared" si="195"/>
        <v>3.5151006630843806</v>
      </c>
      <c r="AY857" s="7">
        <v>448954.59299999999</v>
      </c>
      <c r="AZ857" s="7">
        <v>25.354897999999999</v>
      </c>
      <c r="BA857" s="7">
        <v>21.905598999999999</v>
      </c>
      <c r="BB857" s="7">
        <v>13.123264000000001</v>
      </c>
      <c r="BC857" s="7">
        <v>0.23455799999999999</v>
      </c>
      <c r="BD857" s="7">
        <v>21.425087999999999</v>
      </c>
      <c r="BE857" s="7">
        <v>85.777996999999999</v>
      </c>
      <c r="BF857" s="7">
        <v>22</v>
      </c>
      <c r="BG857" s="7">
        <v>69.383536000000007</v>
      </c>
    </row>
    <row r="858" spans="1:59" x14ac:dyDescent="0.25">
      <c r="A858" s="9">
        <v>450051.30599999998</v>
      </c>
      <c r="B858" s="9">
        <v>25.730252</v>
      </c>
      <c r="C858" s="9">
        <v>15.952</v>
      </c>
      <c r="D858" s="9">
        <v>-8.0077999999999996E-2</v>
      </c>
      <c r="E858" s="9">
        <v>37.394533000000003</v>
      </c>
      <c r="F858" s="9">
        <v>21.562584999999999</v>
      </c>
      <c r="G858" s="9">
        <v>85.763008999999997</v>
      </c>
      <c r="H858" s="9">
        <v>16</v>
      </c>
      <c r="I858" s="9">
        <v>63.383101000000003</v>
      </c>
      <c r="L858" s="6">
        <f t="shared" si="201"/>
        <v>1.0064275469279841E-3</v>
      </c>
      <c r="M858" s="6">
        <f t="shared" si="202"/>
        <v>9314.5634025923446</v>
      </c>
      <c r="N858" s="6" t="s">
        <v>18</v>
      </c>
      <c r="O858" s="6">
        <f t="shared" si="203"/>
        <v>2.0062222342795186</v>
      </c>
      <c r="P858" s="9">
        <f t="shared" si="196"/>
        <v>-8731.3117759583292</v>
      </c>
      <c r="Q858" s="9">
        <f t="shared" si="197"/>
        <v>55.166610628448716</v>
      </c>
      <c r="R858" s="6">
        <f t="shared" si="204"/>
        <v>0.69625346818896572</v>
      </c>
      <c r="S858" s="6">
        <f t="shared" si="205"/>
        <v>4.0103578903499795</v>
      </c>
      <c r="AH858" s="6">
        <f t="shared" si="192"/>
        <v>1.3822194668307803E-3</v>
      </c>
      <c r="AI858" s="6">
        <f t="shared" si="193"/>
        <v>3268.6206272626678</v>
      </c>
      <c r="AJ858" s="6"/>
      <c r="AK858" s="9">
        <f t="shared" si="198"/>
        <v>1.2436826436373911</v>
      </c>
      <c r="AL858" s="9">
        <f t="shared" si="199"/>
        <v>-3574.6069851953935</v>
      </c>
      <c r="AM858" s="9">
        <f t="shared" si="200"/>
        <v>33.6168552012223</v>
      </c>
      <c r="AN858" s="6">
        <f t="shared" si="194"/>
        <v>0.21807685215474915</v>
      </c>
      <c r="AO858" s="6">
        <f t="shared" si="195"/>
        <v>3.5150275840819458</v>
      </c>
      <c r="AY858" s="7">
        <v>448955.65110000002</v>
      </c>
      <c r="AZ858" s="7">
        <v>25.476635999999999</v>
      </c>
      <c r="BA858" s="7">
        <v>21.908348</v>
      </c>
      <c r="BB858" s="7">
        <v>13.122305000000001</v>
      </c>
      <c r="BC858" s="7">
        <v>0.24482100000000001</v>
      </c>
      <c r="BD858" s="7">
        <v>21.540593999999999</v>
      </c>
      <c r="BE858" s="7">
        <v>85.779456999999994</v>
      </c>
      <c r="BF858" s="7">
        <v>22</v>
      </c>
      <c r="BG858" s="7">
        <v>69.415014999999997</v>
      </c>
    </row>
    <row r="859" spans="1:59" x14ac:dyDescent="0.25">
      <c r="A859" s="9">
        <v>450051.57909999997</v>
      </c>
      <c r="B859" s="9">
        <v>25.738918999999999</v>
      </c>
      <c r="C859" s="9">
        <v>15.958228</v>
      </c>
      <c r="D859" s="9">
        <v>-8.0589999999999995E-2</v>
      </c>
      <c r="E859" s="9">
        <v>37.394142000000002</v>
      </c>
      <c r="F859" s="9">
        <v>21.524084999999999</v>
      </c>
      <c r="G859" s="9">
        <v>85.765174999999999</v>
      </c>
      <c r="H859" s="9">
        <v>16</v>
      </c>
      <c r="I859" s="9">
        <v>63.380921000000001</v>
      </c>
      <c r="L859" s="6">
        <f t="shared" si="201"/>
        <v>1.0068204776427702E-3</v>
      </c>
      <c r="M859" s="6">
        <f t="shared" si="202"/>
        <v>9314.4660088291857</v>
      </c>
      <c r="N859" s="6" t="s">
        <v>18</v>
      </c>
      <c r="O859" s="6">
        <f t="shared" si="203"/>
        <v>2.0070055060996723</v>
      </c>
      <c r="P859" s="9">
        <f t="shared" si="196"/>
        <v>-8731.2204807172729</v>
      </c>
      <c r="Q859" s="9">
        <f t="shared" si="197"/>
        <v>55.166033802291913</v>
      </c>
      <c r="R859" s="6">
        <f t="shared" si="204"/>
        <v>0.69664381325820679</v>
      </c>
      <c r="S859" s="6">
        <f t="shared" si="205"/>
        <v>4.0103474342214271</v>
      </c>
      <c r="AH859" s="6">
        <f t="shared" si="192"/>
        <v>1.3828624902484264E-3</v>
      </c>
      <c r="AI859" s="6">
        <f t="shared" si="193"/>
        <v>3267.2912397588943</v>
      </c>
      <c r="AJ859" s="6"/>
      <c r="AK859" s="9">
        <f t="shared" si="198"/>
        <v>1.2442612182293207</v>
      </c>
      <c r="AL859" s="9">
        <f t="shared" si="199"/>
        <v>-3573.1531493426228</v>
      </c>
      <c r="AM859" s="9">
        <f t="shared" si="200"/>
        <v>33.603182820020294</v>
      </c>
      <c r="AN859" s="6">
        <f t="shared" si="194"/>
        <v>0.21854195477320232</v>
      </c>
      <c r="AO859" s="6">
        <f t="shared" si="195"/>
        <v>3.5146207892691783</v>
      </c>
      <c r="AY859" s="7">
        <v>448955.92200000002</v>
      </c>
      <c r="AZ859" s="7">
        <v>25.380541999999998</v>
      </c>
      <c r="BA859" s="7">
        <v>21.91854</v>
      </c>
      <c r="BB859" s="7">
        <v>13.116968</v>
      </c>
      <c r="BC859" s="7">
        <v>0.24277199999999999</v>
      </c>
      <c r="BD859" s="7">
        <v>21.492097999999999</v>
      </c>
      <c r="BE859" s="7">
        <v>85.774872999999999</v>
      </c>
      <c r="BF859" s="7">
        <v>22</v>
      </c>
      <c r="BG859" s="7">
        <v>69.412512000000007</v>
      </c>
    </row>
    <row r="860" spans="1:59" x14ac:dyDescent="0.25">
      <c r="A860" s="9">
        <v>450053.6741</v>
      </c>
      <c r="B860" s="9">
        <v>25.562068</v>
      </c>
      <c r="C860" s="9">
        <v>15.957297000000001</v>
      </c>
      <c r="D860" s="9">
        <v>-8.1987000000000004E-2</v>
      </c>
      <c r="E860" s="9">
        <v>37.377229</v>
      </c>
      <c r="F860" s="9">
        <v>21.519137000000001</v>
      </c>
      <c r="G860" s="9">
        <v>85.763818000000001</v>
      </c>
      <c r="H860" s="9">
        <v>16</v>
      </c>
      <c r="I860" s="9">
        <v>63.422908</v>
      </c>
      <c r="L860" s="6">
        <f t="shared" si="201"/>
        <v>1.0067617399267352E-3</v>
      </c>
      <c r="M860" s="6">
        <f t="shared" si="202"/>
        <v>9310.2531681225501</v>
      </c>
      <c r="N860" s="6" t="s">
        <v>18</v>
      </c>
      <c r="O860" s="6">
        <f t="shared" si="203"/>
        <v>2.0068884177784518</v>
      </c>
      <c r="P860" s="9">
        <f t="shared" si="196"/>
        <v>-8727.2714361853668</v>
      </c>
      <c r="Q860" s="9">
        <f t="shared" si="197"/>
        <v>55.141082751678198</v>
      </c>
      <c r="R860" s="6">
        <f t="shared" si="204"/>
        <v>0.69658547174571339</v>
      </c>
      <c r="S860" s="6">
        <f t="shared" si="205"/>
        <v>4.0098950418134178</v>
      </c>
      <c r="AH860" s="6">
        <f t="shared" si="192"/>
        <v>1.3822522741480069E-3</v>
      </c>
      <c r="AI860" s="6">
        <f t="shared" si="193"/>
        <v>3266.2171683861625</v>
      </c>
      <c r="AJ860" s="6"/>
      <c r="AK860" s="9">
        <f t="shared" si="198"/>
        <v>1.243712162749224</v>
      </c>
      <c r="AL860" s="9">
        <f t="shared" si="199"/>
        <v>-3571.9785306060394</v>
      </c>
      <c r="AM860" s="9">
        <f t="shared" si="200"/>
        <v>33.592136294304908</v>
      </c>
      <c r="AN860" s="6">
        <f t="shared" si="194"/>
        <v>0.21810058711773814</v>
      </c>
      <c r="AO860" s="6">
        <f t="shared" si="195"/>
        <v>3.5142920007178176</v>
      </c>
      <c r="AY860" s="7">
        <v>448957.67300000001</v>
      </c>
      <c r="AZ860" s="7">
        <v>25.407104</v>
      </c>
      <c r="BA860" s="7">
        <v>21.908867999999998</v>
      </c>
      <c r="BB860" s="7">
        <v>13.112655999999999</v>
      </c>
      <c r="BC860" s="7">
        <v>0.23155899999999999</v>
      </c>
      <c r="BD860" s="7">
        <v>21.563312</v>
      </c>
      <c r="BE860" s="7">
        <v>85.776555999999999</v>
      </c>
      <c r="BF860" s="7">
        <v>22</v>
      </c>
      <c r="BG860" s="7">
        <v>69.473491999999993</v>
      </c>
    </row>
    <row r="861" spans="1:59" x14ac:dyDescent="0.25">
      <c r="A861" s="9">
        <v>450054.38799999998</v>
      </c>
      <c r="B861" s="9">
        <v>25.584567</v>
      </c>
      <c r="C861" s="9">
        <v>15.955328</v>
      </c>
      <c r="D861" s="9">
        <v>-7.9240000000000005E-2</v>
      </c>
      <c r="E861" s="9">
        <v>37.433537000000001</v>
      </c>
      <c r="F861" s="9">
        <v>21.559622999999998</v>
      </c>
      <c r="G861" s="9">
        <v>85.765826000000004</v>
      </c>
      <c r="H861" s="9">
        <v>16</v>
      </c>
      <c r="I861" s="9">
        <v>63.435388000000003</v>
      </c>
      <c r="L861" s="6">
        <f t="shared" si="201"/>
        <v>1.0066375137582357E-3</v>
      </c>
      <c r="M861" s="6">
        <f t="shared" si="202"/>
        <v>9324.2788663729643</v>
      </c>
      <c r="N861" s="6" t="s">
        <v>18</v>
      </c>
      <c r="O861" s="6">
        <f t="shared" si="203"/>
        <v>2.0066407841538716</v>
      </c>
      <c r="P861" s="9">
        <f t="shared" si="196"/>
        <v>-8740.418884864046</v>
      </c>
      <c r="Q861" s="9">
        <f t="shared" si="197"/>
        <v>55.224151619292257</v>
      </c>
      <c r="R861" s="6">
        <f t="shared" si="204"/>
        <v>0.69646207230724644</v>
      </c>
      <c r="S861" s="6">
        <f t="shared" si="205"/>
        <v>4.0114003869300046</v>
      </c>
      <c r="AH861" s="6">
        <f t="shared" si="192"/>
        <v>1.3822517063290551E-3</v>
      </c>
      <c r="AI861" s="6">
        <f t="shared" si="193"/>
        <v>3270.5296446561315</v>
      </c>
      <c r="AJ861" s="6"/>
      <c r="AK861" s="9">
        <f t="shared" si="198"/>
        <v>1.2437116518415194</v>
      </c>
      <c r="AL861" s="9">
        <f t="shared" si="199"/>
        <v>-3576.6947120036434</v>
      </c>
      <c r="AM861" s="9">
        <f t="shared" si="200"/>
        <v>33.636488914831467</v>
      </c>
      <c r="AN861" s="6">
        <f t="shared" si="194"/>
        <v>0.21810017632509268</v>
      </c>
      <c r="AO861" s="6">
        <f t="shared" si="195"/>
        <v>3.5156114573279531</v>
      </c>
      <c r="AY861" s="7">
        <v>448957.97899999999</v>
      </c>
      <c r="AZ861" s="7">
        <v>25.36449</v>
      </c>
      <c r="BA861" s="7">
        <v>21.908859</v>
      </c>
      <c r="BB861" s="7">
        <v>13.129968999999999</v>
      </c>
      <c r="BC861" s="7">
        <v>0.23168900000000001</v>
      </c>
      <c r="BD861" s="7">
        <v>21.523799</v>
      </c>
      <c r="BE861" s="7">
        <v>85.776072999999997</v>
      </c>
      <c r="BF861" s="7">
        <v>22</v>
      </c>
      <c r="BG861" s="7">
        <v>69.483023000000003</v>
      </c>
    </row>
    <row r="862" spans="1:59" x14ac:dyDescent="0.25">
      <c r="A862" s="9">
        <v>450054.79200000002</v>
      </c>
      <c r="B862" s="9">
        <v>25.530346000000002</v>
      </c>
      <c r="C862" s="9">
        <v>15.956618000000001</v>
      </c>
      <c r="D862" s="9">
        <v>-7.4526999999999996E-2</v>
      </c>
      <c r="E862" s="9">
        <v>37.417592999999997</v>
      </c>
      <c r="F862" s="9">
        <v>21.558008000000001</v>
      </c>
      <c r="G862" s="9">
        <v>85.765184000000005</v>
      </c>
      <c r="H862" s="9">
        <v>16</v>
      </c>
      <c r="I862" s="9">
        <v>63.439808999999997</v>
      </c>
      <c r="L862" s="6">
        <f t="shared" si="201"/>
        <v>1.0067189011413564E-3</v>
      </c>
      <c r="M862" s="6">
        <f t="shared" si="202"/>
        <v>9320.3073928185022</v>
      </c>
      <c r="N862" s="6" t="s">
        <v>18</v>
      </c>
      <c r="O862" s="6">
        <f t="shared" si="203"/>
        <v>2.0068030225366593</v>
      </c>
      <c r="P862" s="9">
        <f t="shared" si="196"/>
        <v>-8736.6960937556269</v>
      </c>
      <c r="Q862" s="9">
        <f t="shared" si="197"/>
        <v>55.20063009437149</v>
      </c>
      <c r="R862" s="6">
        <f t="shared" si="204"/>
        <v>0.69654291977425498</v>
      </c>
      <c r="S862" s="6">
        <f t="shared" si="205"/>
        <v>4.0109743679710084</v>
      </c>
      <c r="AH862" s="6">
        <f t="shared" si="192"/>
        <v>1.3868678220448607E-3</v>
      </c>
      <c r="AI862" s="6">
        <f t="shared" si="193"/>
        <v>3266.7948055645866</v>
      </c>
      <c r="AJ862" s="6"/>
      <c r="AK862" s="9">
        <f t="shared" si="198"/>
        <v>1.2478651044114881</v>
      </c>
      <c r="AL862" s="9">
        <f t="shared" si="199"/>
        <v>-3572.6102423059783</v>
      </c>
      <c r="AM862" s="9">
        <f t="shared" si="200"/>
        <v>33.59807713223023</v>
      </c>
      <c r="AN862" s="6">
        <f t="shared" si="194"/>
        <v>0.22143417469128254</v>
      </c>
      <c r="AO862" s="6">
        <f t="shared" si="195"/>
        <v>3.5144688371241286</v>
      </c>
      <c r="AY862" s="7">
        <v>448960.78629999998</v>
      </c>
      <c r="AZ862" s="7">
        <v>25.430713000000001</v>
      </c>
      <c r="BA862" s="7">
        <v>21.982025</v>
      </c>
      <c r="BB862" s="7">
        <v>13.114974999999999</v>
      </c>
      <c r="BC862" s="7">
        <v>0.20246400000000001</v>
      </c>
      <c r="BD862" s="7">
        <v>21.464098</v>
      </c>
      <c r="BE862" s="7">
        <v>85.773580999999993</v>
      </c>
      <c r="BF862" s="7">
        <v>22</v>
      </c>
      <c r="BG862" s="7">
        <v>69.459157000000005</v>
      </c>
    </row>
    <row r="863" spans="1:59" x14ac:dyDescent="0.25">
      <c r="A863" s="9">
        <v>450055.70679999999</v>
      </c>
      <c r="B863" s="9">
        <v>25.597477999999999</v>
      </c>
      <c r="C863" s="9">
        <v>15.948245</v>
      </c>
      <c r="D863" s="9">
        <v>-7.2953000000000004E-2</v>
      </c>
      <c r="E863" s="9">
        <v>37.385536999999999</v>
      </c>
      <c r="F863" s="9">
        <v>21.557772</v>
      </c>
      <c r="G863" s="9">
        <v>85.764077999999998</v>
      </c>
      <c r="H863" s="9">
        <v>16</v>
      </c>
      <c r="I863" s="9">
        <v>63.462662000000002</v>
      </c>
      <c r="L863" s="6">
        <f t="shared" si="201"/>
        <v>1.0061906402430096E-3</v>
      </c>
      <c r="M863" s="6">
        <f t="shared" si="202"/>
        <v>9312.3225987729802</v>
      </c>
      <c r="N863" s="6" t="s">
        <v>18</v>
      </c>
      <c r="O863" s="6">
        <f t="shared" si="203"/>
        <v>2.0057499822428011</v>
      </c>
      <c r="P863" s="9">
        <f t="shared" si="196"/>
        <v>-8729.2112849390523</v>
      </c>
      <c r="Q863" s="9">
        <f t="shared" si="197"/>
        <v>55.153339201066167</v>
      </c>
      <c r="R863" s="6">
        <f t="shared" si="204"/>
        <v>0.69601804679848167</v>
      </c>
      <c r="S863" s="6">
        <f t="shared" si="205"/>
        <v>4.0101172914833718</v>
      </c>
      <c r="AH863" s="6">
        <f t="shared" si="192"/>
        <v>1.3863723053727461E-3</v>
      </c>
      <c r="AI863" s="6">
        <f t="shared" si="193"/>
        <v>3265.5212139762803</v>
      </c>
      <c r="AJ863" s="6"/>
      <c r="AK863" s="9">
        <f t="shared" si="198"/>
        <v>1.2474192522877621</v>
      </c>
      <c r="AL863" s="9">
        <f t="shared" si="199"/>
        <v>-3571.2174256083554</v>
      </c>
      <c r="AM863" s="9">
        <f t="shared" si="200"/>
        <v>33.584978596519939</v>
      </c>
      <c r="AN863" s="6">
        <f t="shared" si="194"/>
        <v>0.22107681892357314</v>
      </c>
      <c r="AO863" s="6">
        <f t="shared" si="195"/>
        <v>3.5140789014257838</v>
      </c>
      <c r="AY863" s="7">
        <v>448961.2181</v>
      </c>
      <c r="AZ863" s="7">
        <v>25.383123999999999</v>
      </c>
      <c r="BA863" s="7">
        <v>21.974170999999998</v>
      </c>
      <c r="BB863" s="7">
        <v>13.109862</v>
      </c>
      <c r="BC863" s="7">
        <v>0.21487000000000001</v>
      </c>
      <c r="BD863" s="7">
        <v>21.523700999999999</v>
      </c>
      <c r="BE863" s="7">
        <v>85.777327999999997</v>
      </c>
      <c r="BF863" s="7">
        <v>22</v>
      </c>
      <c r="BG863" s="7">
        <v>69.470057999999995</v>
      </c>
    </row>
    <row r="864" spans="1:59" x14ac:dyDescent="0.25">
      <c r="A864" s="9">
        <v>450058.66100000002</v>
      </c>
      <c r="B864" s="9">
        <v>25.552847</v>
      </c>
      <c r="C864" s="9">
        <v>15.923183</v>
      </c>
      <c r="D864" s="9">
        <v>-8.6262000000000005E-2</v>
      </c>
      <c r="E864" s="9">
        <v>37.435698000000002</v>
      </c>
      <c r="F864" s="9">
        <v>21.446946000000001</v>
      </c>
      <c r="G864" s="9">
        <v>85.758191999999994</v>
      </c>
      <c r="H864" s="9">
        <v>16</v>
      </c>
      <c r="I864" s="9">
        <v>63.558954</v>
      </c>
      <c r="L864" s="6">
        <f t="shared" si="201"/>
        <v>1.0046094537346651E-3</v>
      </c>
      <c r="M864" s="6">
        <f t="shared" si="202"/>
        <v>9324.8171475038725</v>
      </c>
      <c r="N864" s="6" t="s">
        <v>18</v>
      </c>
      <c r="O864" s="6">
        <f t="shared" si="203"/>
        <v>2.0025980300339548</v>
      </c>
      <c r="P864" s="9">
        <f t="shared" si="196"/>
        <v>-8740.9234603523364</v>
      </c>
      <c r="Q864" s="9">
        <f t="shared" si="197"/>
        <v>55.227339653371153</v>
      </c>
      <c r="R864" s="6">
        <f t="shared" si="204"/>
        <v>0.69444535258687434</v>
      </c>
      <c r="S864" s="6">
        <f t="shared" si="205"/>
        <v>4.0114581142461878</v>
      </c>
      <c r="AH864" s="6">
        <f t="shared" si="192"/>
        <v>1.3855182425779389E-3</v>
      </c>
      <c r="AI864" s="6">
        <f t="shared" si="193"/>
        <v>3268.9150503523174</v>
      </c>
      <c r="AJ864" s="6"/>
      <c r="AK864" s="9">
        <f t="shared" si="198"/>
        <v>1.2466507903322137</v>
      </c>
      <c r="AL864" s="9">
        <f t="shared" si="199"/>
        <v>-3574.9289702015722</v>
      </c>
      <c r="AM864" s="9">
        <f t="shared" si="200"/>
        <v>33.619883260915159</v>
      </c>
      <c r="AN864" s="6">
        <f t="shared" si="194"/>
        <v>0.22046058764960366</v>
      </c>
      <c r="AO864" s="6">
        <f t="shared" si="195"/>
        <v>3.5151176556637678</v>
      </c>
      <c r="AY864" s="7">
        <v>448962.80099999998</v>
      </c>
      <c r="AZ864" s="7">
        <v>25.431819999999998</v>
      </c>
      <c r="BA864" s="7">
        <v>21.960633999999999</v>
      </c>
      <c r="BB864" s="7">
        <v>13.123487000000001</v>
      </c>
      <c r="BC864" s="7">
        <v>0.21047399999999999</v>
      </c>
      <c r="BD864" s="7">
        <v>21.480017</v>
      </c>
      <c r="BE864" s="7">
        <v>85.771963</v>
      </c>
      <c r="BF864" s="7">
        <v>22</v>
      </c>
      <c r="BG864" s="7">
        <v>69.499723000000003</v>
      </c>
    </row>
    <row r="865" spans="1:59" x14ac:dyDescent="0.25">
      <c r="A865" s="9">
        <v>450059.18800000002</v>
      </c>
      <c r="B865" s="9">
        <v>25.572949000000001</v>
      </c>
      <c r="C865" s="9">
        <v>15.945722</v>
      </c>
      <c r="D865" s="9">
        <v>-9.7865999999999995E-2</v>
      </c>
      <c r="E865" s="9">
        <v>37.40014</v>
      </c>
      <c r="F865" s="9">
        <v>21.577628000000001</v>
      </c>
      <c r="G865" s="9">
        <v>85.764793999999995</v>
      </c>
      <c r="H865" s="9">
        <v>16</v>
      </c>
      <c r="I865" s="9">
        <v>63.547353999999999</v>
      </c>
      <c r="L865" s="6">
        <f t="shared" si="201"/>
        <v>1.0060314616634647E-3</v>
      </c>
      <c r="M865" s="6">
        <f t="shared" si="202"/>
        <v>9315.9600441013663</v>
      </c>
      <c r="N865" s="6" t="s">
        <v>18</v>
      </c>
      <c r="O865" s="6">
        <f t="shared" si="203"/>
        <v>2.0054326741499549</v>
      </c>
      <c r="P865" s="9">
        <f t="shared" si="196"/>
        <v>-8732.6209637245647</v>
      </c>
      <c r="Q865" s="9">
        <f t="shared" si="197"/>
        <v>55.174882404052731</v>
      </c>
      <c r="R865" s="6">
        <f t="shared" si="204"/>
        <v>0.6958598350586086</v>
      </c>
      <c r="S865" s="6">
        <f t="shared" si="205"/>
        <v>4.0105078208138902</v>
      </c>
      <c r="AH865" s="6">
        <f t="shared" si="192"/>
        <v>1.3882909025205697E-3</v>
      </c>
      <c r="AI865" s="6">
        <f t="shared" si="193"/>
        <v>3274.9188403098674</v>
      </c>
      <c r="AJ865" s="6"/>
      <c r="AK865" s="9">
        <f t="shared" si="198"/>
        <v>1.2491455526547737</v>
      </c>
      <c r="AL865" s="9">
        <f t="shared" si="199"/>
        <v>-3581.4947947395749</v>
      </c>
      <c r="AM865" s="9">
        <f t="shared" si="200"/>
        <v>33.681630572909121</v>
      </c>
      <c r="AN865" s="6">
        <f t="shared" si="194"/>
        <v>0.2224597597058246</v>
      </c>
      <c r="AO865" s="6">
        <f t="shared" si="195"/>
        <v>3.5169526018871715</v>
      </c>
      <c r="AY865" s="7">
        <v>448965.42019999999</v>
      </c>
      <c r="AZ865" s="7">
        <v>25.515007000000001</v>
      </c>
      <c r="BA865" s="7">
        <v>22.004581000000002</v>
      </c>
      <c r="BB865" s="7">
        <v>13.147589999999999</v>
      </c>
      <c r="BC865" s="7">
        <v>0.21801699999999999</v>
      </c>
      <c r="BD865" s="7">
        <v>21.479647</v>
      </c>
      <c r="BE865" s="7">
        <v>85.778257999999994</v>
      </c>
      <c r="BF865" s="7">
        <v>22</v>
      </c>
      <c r="BG865" s="7">
        <v>69.471211999999994</v>
      </c>
    </row>
    <row r="866" spans="1:59" x14ac:dyDescent="0.25">
      <c r="A866" s="9">
        <v>450061.62339999998</v>
      </c>
      <c r="B866" s="9">
        <v>25.700932999999999</v>
      </c>
      <c r="C866" s="9">
        <v>15.937047</v>
      </c>
      <c r="D866" s="9">
        <v>-0.11664099999999999</v>
      </c>
      <c r="E866" s="9">
        <v>37.454492000000002</v>
      </c>
      <c r="F866" s="9">
        <v>21.634633999999998</v>
      </c>
      <c r="G866" s="9">
        <v>85.762478999999999</v>
      </c>
      <c r="H866" s="9">
        <v>16</v>
      </c>
      <c r="I866" s="9">
        <v>63.608201000000001</v>
      </c>
      <c r="L866" s="6">
        <f t="shared" si="201"/>
        <v>1.0054841472847283E-3</v>
      </c>
      <c r="M866" s="6">
        <f t="shared" si="202"/>
        <v>9329.4985244470827</v>
      </c>
      <c r="N866" s="6" t="s">
        <v>18</v>
      </c>
      <c r="O866" s="6">
        <f t="shared" si="203"/>
        <v>2.0043416524672577</v>
      </c>
      <c r="P866" s="9">
        <f t="shared" si="196"/>
        <v>-8745.3117027063017</v>
      </c>
      <c r="Q866" s="9">
        <f t="shared" si="197"/>
        <v>55.255065665624095</v>
      </c>
      <c r="R866" s="6">
        <f t="shared" si="204"/>
        <v>0.69531565395476003</v>
      </c>
      <c r="S866" s="6">
        <f t="shared" si="205"/>
        <v>4.011960022450574</v>
      </c>
      <c r="AH866" s="6">
        <f t="shared" si="192"/>
        <v>1.3890809279557897E-3</v>
      </c>
      <c r="AI866" s="6">
        <f t="shared" si="193"/>
        <v>3270.8963035291981</v>
      </c>
      <c r="AJ866" s="6"/>
      <c r="AK866" s="9">
        <f t="shared" si="198"/>
        <v>1.2498563955747248</v>
      </c>
      <c r="AL866" s="9">
        <f t="shared" si="199"/>
        <v>-3577.0956950231825</v>
      </c>
      <c r="AM866" s="9">
        <f t="shared" si="200"/>
        <v>33.640259899491269</v>
      </c>
      <c r="AN866" s="6">
        <f t="shared" si="194"/>
        <v>0.22302866117437026</v>
      </c>
      <c r="AO866" s="6">
        <f t="shared" si="195"/>
        <v>3.5157235609813018</v>
      </c>
      <c r="AY866" s="7">
        <v>448965.9841</v>
      </c>
      <c r="AZ866" s="7">
        <v>25.484022</v>
      </c>
      <c r="BA866" s="7">
        <v>22.017102999999999</v>
      </c>
      <c r="BB866" s="7">
        <v>13.131441000000001</v>
      </c>
      <c r="BC866" s="7">
        <v>0.220439</v>
      </c>
      <c r="BD866" s="7">
        <v>21.466825</v>
      </c>
      <c r="BE866" s="7">
        <v>85.773580999999993</v>
      </c>
      <c r="BF866" s="7">
        <v>22</v>
      </c>
      <c r="BG866" s="7">
        <v>69.456421000000006</v>
      </c>
    </row>
    <row r="867" spans="1:59" x14ac:dyDescent="0.25">
      <c r="A867" s="9">
        <v>450062.57900000003</v>
      </c>
      <c r="B867" s="9">
        <v>25.540675</v>
      </c>
      <c r="C867" s="9">
        <v>15.933392</v>
      </c>
      <c r="D867" s="9">
        <v>-0.11254400000000001</v>
      </c>
      <c r="E867" s="9">
        <v>37.446389000000003</v>
      </c>
      <c r="F867" s="9">
        <v>21.530614</v>
      </c>
      <c r="G867" s="9">
        <v>85.757791999999995</v>
      </c>
      <c r="H867" s="9">
        <v>16</v>
      </c>
      <c r="I867" s="9">
        <v>63.629345999999998</v>
      </c>
      <c r="L867" s="6">
        <f t="shared" si="201"/>
        <v>1.0052535496992204E-3</v>
      </c>
      <c r="M867" s="6">
        <f t="shared" si="202"/>
        <v>9327.480157022861</v>
      </c>
      <c r="N867" s="6" t="s">
        <v>18</v>
      </c>
      <c r="O867" s="6">
        <f t="shared" si="203"/>
        <v>2.0038819770493608</v>
      </c>
      <c r="P867" s="9">
        <f t="shared" si="196"/>
        <v>-8743.4197197439644</v>
      </c>
      <c r="Q867" s="9">
        <f t="shared" si="197"/>
        <v>55.243111644272304</v>
      </c>
      <c r="R867" s="6">
        <f t="shared" si="204"/>
        <v>0.69508628780037329</v>
      </c>
      <c r="S867" s="6">
        <f t="shared" si="205"/>
        <v>4.0117436565033806</v>
      </c>
      <c r="AH867" s="6">
        <f t="shared" si="192"/>
        <v>1.3887589115190093E-3</v>
      </c>
      <c r="AI867" s="6">
        <f t="shared" si="193"/>
        <v>3273.1094584797365</v>
      </c>
      <c r="AJ867" s="6"/>
      <c r="AK867" s="9">
        <f t="shared" si="198"/>
        <v>1.2495666541385779</v>
      </c>
      <c r="AL867" s="9">
        <f t="shared" si="199"/>
        <v>-3579.5160307083734</v>
      </c>
      <c r="AM867" s="9">
        <f t="shared" si="200"/>
        <v>33.663021583392293</v>
      </c>
      <c r="AN867" s="6">
        <f t="shared" si="194"/>
        <v>0.22279681451881667</v>
      </c>
      <c r="AO867" s="6">
        <f t="shared" si="195"/>
        <v>3.516399952511323</v>
      </c>
      <c r="AY867" s="7">
        <v>448968.40899999999</v>
      </c>
      <c r="AZ867" s="7">
        <v>25.462257999999999</v>
      </c>
      <c r="BA867" s="7">
        <v>22.011998999999999</v>
      </c>
      <c r="BB867" s="7">
        <v>13.140326</v>
      </c>
      <c r="BC867" s="7">
        <v>0.21002699999999999</v>
      </c>
      <c r="BD867" s="7">
        <v>21.539522000000002</v>
      </c>
      <c r="BE867" s="7">
        <v>85.769424000000001</v>
      </c>
      <c r="BF867" s="7">
        <v>22</v>
      </c>
      <c r="BG867" s="7">
        <v>69.436897999999999</v>
      </c>
    </row>
    <row r="868" spans="1:59" x14ac:dyDescent="0.25">
      <c r="A868" s="9">
        <v>450062.9</v>
      </c>
      <c r="B868" s="9">
        <v>25.545470000000002</v>
      </c>
      <c r="C868" s="9">
        <v>15.925748</v>
      </c>
      <c r="D868" s="9">
        <v>-0.114034</v>
      </c>
      <c r="E868" s="9">
        <v>37.452945999999997</v>
      </c>
      <c r="F868" s="9">
        <v>21.572444999999998</v>
      </c>
      <c r="G868" s="9">
        <v>85.762924999999996</v>
      </c>
      <c r="H868" s="9">
        <v>16</v>
      </c>
      <c r="I868" s="9">
        <v>63.644739999999999</v>
      </c>
      <c r="L868" s="6">
        <f t="shared" si="201"/>
        <v>1.004771282135986E-3</v>
      </c>
      <c r="M868" s="6">
        <f t="shared" si="202"/>
        <v>9329.1134329947981</v>
      </c>
      <c r="N868" s="6" t="s">
        <v>18</v>
      </c>
      <c r="O868" s="6">
        <f t="shared" si="203"/>
        <v>2.002920620306706</v>
      </c>
      <c r="P868" s="9">
        <f t="shared" si="196"/>
        <v>-8744.9507245920504</v>
      </c>
      <c r="Q868" s="9">
        <f t="shared" si="197"/>
        <v>55.25278491565372</v>
      </c>
      <c r="R868" s="6">
        <f t="shared" si="204"/>
        <v>0.69460642549733065</v>
      </c>
      <c r="S868" s="6">
        <f t="shared" si="205"/>
        <v>4.0119187448407265</v>
      </c>
      <c r="AH868" s="6">
        <f t="shared" si="192"/>
        <v>1.3897869161861136E-3</v>
      </c>
      <c r="AI868" s="6">
        <f t="shared" si="193"/>
        <v>3270.1540185823656</v>
      </c>
      <c r="AJ868" s="6"/>
      <c r="AK868" s="9">
        <f t="shared" si="198"/>
        <v>1.2504916241543651</v>
      </c>
      <c r="AL868" s="9">
        <f t="shared" si="199"/>
        <v>-3576.2839223341707</v>
      </c>
      <c r="AM868" s="9">
        <f t="shared" si="200"/>
        <v>33.632625705003363</v>
      </c>
      <c r="AN868" s="6">
        <f t="shared" si="194"/>
        <v>0.22353677331579602</v>
      </c>
      <c r="AO868" s="6">
        <f t="shared" si="195"/>
        <v>3.5154965989756715</v>
      </c>
      <c r="AY868" s="7">
        <v>448969.05589999998</v>
      </c>
      <c r="AZ868" s="7">
        <v>25.470562000000001</v>
      </c>
      <c r="BA868" s="7">
        <v>22.028293000000001</v>
      </c>
      <c r="BB868" s="7">
        <v>13.128461</v>
      </c>
      <c r="BC868" s="7">
        <v>0.20780999999999999</v>
      </c>
      <c r="BD868" s="7">
        <v>21.529896999999998</v>
      </c>
      <c r="BE868" s="7">
        <v>85.772362999999999</v>
      </c>
      <c r="BF868" s="7">
        <v>22</v>
      </c>
      <c r="BG868" s="7">
        <v>69.415846000000002</v>
      </c>
    </row>
    <row r="869" spans="1:59" x14ac:dyDescent="0.25">
      <c r="A869" s="9">
        <v>450065.68300000002</v>
      </c>
      <c r="B869" s="9">
        <v>25.564834999999999</v>
      </c>
      <c r="C869" s="9">
        <v>15.955268999999999</v>
      </c>
      <c r="D869" s="9">
        <v>-9.3497999999999998E-2</v>
      </c>
      <c r="E869" s="9">
        <v>37.458086999999999</v>
      </c>
      <c r="F869" s="9">
        <v>21.578873000000002</v>
      </c>
      <c r="G869" s="9">
        <v>85.760507000000004</v>
      </c>
      <c r="H869" s="9">
        <v>16</v>
      </c>
      <c r="I869" s="9">
        <v>63.663927999999999</v>
      </c>
      <c r="L869" s="6">
        <f t="shared" si="201"/>
        <v>1.0066337913895505E-3</v>
      </c>
      <c r="M869" s="6">
        <f t="shared" si="202"/>
        <v>9330.3939990725394</v>
      </c>
      <c r="N869" s="6" t="s">
        <v>18</v>
      </c>
      <c r="O869" s="6">
        <f t="shared" si="203"/>
        <v>2.0066333639487675</v>
      </c>
      <c r="P869" s="9">
        <f t="shared" si="196"/>
        <v>-8746.1511052423502</v>
      </c>
      <c r="Q869" s="9">
        <f t="shared" si="197"/>
        <v>55.260369220697477</v>
      </c>
      <c r="R869" s="6">
        <f t="shared" si="204"/>
        <v>0.69645837447608405</v>
      </c>
      <c r="S869" s="6">
        <f t="shared" si="205"/>
        <v>4.0120560009911808</v>
      </c>
      <c r="AH869" s="6">
        <f t="shared" si="192"/>
        <v>1.39038817336529E-3</v>
      </c>
      <c r="AI869" s="6">
        <f t="shared" si="193"/>
        <v>3279.8786986525943</v>
      </c>
      <c r="AJ869" s="6"/>
      <c r="AK869" s="9">
        <f t="shared" si="198"/>
        <v>1.2510326186462302</v>
      </c>
      <c r="AL869" s="9">
        <f t="shared" si="199"/>
        <v>-3586.9189617810525</v>
      </c>
      <c r="AM869" s="9">
        <f t="shared" si="200"/>
        <v>33.73264133822564</v>
      </c>
      <c r="AN869" s="6">
        <f t="shared" si="194"/>
        <v>0.2239693052025897</v>
      </c>
      <c r="AO869" s="6">
        <f t="shared" si="195"/>
        <v>3.5184659542858836</v>
      </c>
      <c r="AY869" s="7">
        <v>448971.18199999997</v>
      </c>
      <c r="AZ869" s="7">
        <v>25.498965999999999</v>
      </c>
      <c r="BA869" s="7">
        <v>22.037822999999999</v>
      </c>
      <c r="BB869" s="7">
        <v>13.167502000000001</v>
      </c>
      <c r="BC869" s="7">
        <v>0.212169</v>
      </c>
      <c r="BD869" s="7">
        <v>21.516569</v>
      </c>
      <c r="BE869" s="7">
        <v>85.772724999999994</v>
      </c>
      <c r="BF869" s="7">
        <v>22</v>
      </c>
      <c r="BG869" s="7">
        <v>69.384150000000005</v>
      </c>
    </row>
    <row r="870" spans="1:59" x14ac:dyDescent="0.25">
      <c r="A870" s="9">
        <v>450066.23800000001</v>
      </c>
      <c r="B870" s="9">
        <v>25.513563000000001</v>
      </c>
      <c r="C870" s="9">
        <v>15.956106999999999</v>
      </c>
      <c r="D870" s="9">
        <v>-8.1456000000000001E-2</v>
      </c>
      <c r="E870" s="9">
        <v>37.460600999999997</v>
      </c>
      <c r="F870" s="9">
        <v>21.566286999999999</v>
      </c>
      <c r="G870" s="9">
        <v>85.764747</v>
      </c>
      <c r="H870" s="9">
        <v>16</v>
      </c>
      <c r="I870" s="9">
        <v>63.671169999999996</v>
      </c>
      <c r="L870" s="6">
        <f t="shared" si="201"/>
        <v>1.0066866616430814E-3</v>
      </c>
      <c r="M870" s="6">
        <f t="shared" si="202"/>
        <v>9331.0202085880883</v>
      </c>
      <c r="N870" s="6" t="s">
        <v>18</v>
      </c>
      <c r="O870" s="6">
        <f t="shared" si="203"/>
        <v>2.0067387560144851</v>
      </c>
      <c r="P870" s="9">
        <f t="shared" si="196"/>
        <v>-8746.7381032884223</v>
      </c>
      <c r="Q870" s="9">
        <f t="shared" si="197"/>
        <v>55.264078021102073</v>
      </c>
      <c r="R870" s="6">
        <f t="shared" si="204"/>
        <v>0.69651089493149743</v>
      </c>
      <c r="S870" s="6">
        <f t="shared" si="205"/>
        <v>4.0121231137521773</v>
      </c>
      <c r="AH870" s="6">
        <f t="shared" si="192"/>
        <v>1.3919593284054824E-3</v>
      </c>
      <c r="AI870" s="6">
        <f t="shared" si="193"/>
        <v>3275.6798069248252</v>
      </c>
      <c r="AJ870" s="6"/>
      <c r="AK870" s="9">
        <f t="shared" si="198"/>
        <v>1.252446300265424</v>
      </c>
      <c r="AL870" s="9">
        <f t="shared" si="199"/>
        <v>-3582.3269979492839</v>
      </c>
      <c r="AM870" s="9">
        <f t="shared" si="200"/>
        <v>33.689456903164348</v>
      </c>
      <c r="AN870" s="6">
        <f t="shared" si="194"/>
        <v>0.22509867901818328</v>
      </c>
      <c r="AO870" s="6">
        <f t="shared" si="195"/>
        <v>3.5171849368719146</v>
      </c>
      <c r="AY870" s="7">
        <v>448971.66810000001</v>
      </c>
      <c r="AZ870" s="7">
        <v>25.40803</v>
      </c>
      <c r="BA870" s="7">
        <v>22.062726000000001</v>
      </c>
      <c r="BB870" s="7">
        <v>13.150645000000001</v>
      </c>
      <c r="BC870" s="7">
        <v>0.228076</v>
      </c>
      <c r="BD870" s="7">
        <v>21.524578000000002</v>
      </c>
      <c r="BE870" s="7">
        <v>85.776927999999998</v>
      </c>
      <c r="BF870" s="7">
        <v>22</v>
      </c>
      <c r="BG870" s="7">
        <v>69.351187999999993</v>
      </c>
    </row>
    <row r="871" spans="1:59" x14ac:dyDescent="0.25">
      <c r="A871" s="9">
        <v>450067.80910000001</v>
      </c>
      <c r="B871" s="9">
        <v>25.562069000000001</v>
      </c>
      <c r="C871" s="9">
        <v>15.962434999999999</v>
      </c>
      <c r="D871" s="9">
        <v>-6.7039000000000001E-2</v>
      </c>
      <c r="E871" s="9">
        <v>37.495339999999999</v>
      </c>
      <c r="F871" s="9">
        <v>21.593679999999999</v>
      </c>
      <c r="G871" s="9">
        <v>85.761985999999993</v>
      </c>
      <c r="H871" s="9">
        <v>16</v>
      </c>
      <c r="I871" s="9">
        <v>63.687610999999997</v>
      </c>
      <c r="L871" s="6">
        <f t="shared" si="201"/>
        <v>1.0070859014573341E-3</v>
      </c>
      <c r="M871" s="6">
        <f t="shared" si="202"/>
        <v>9339.6733081746679</v>
      </c>
      <c r="N871" s="6" t="s">
        <v>18</v>
      </c>
      <c r="O871" s="6">
        <f t="shared" si="203"/>
        <v>2.0075346044534594</v>
      </c>
      <c r="P871" s="9">
        <f t="shared" si="196"/>
        <v>-8754.8493702424712</v>
      </c>
      <c r="Q871" s="9">
        <f t="shared" si="197"/>
        <v>55.315327033534494</v>
      </c>
      <c r="R871" s="6">
        <f t="shared" si="204"/>
        <v>0.69690740427599729</v>
      </c>
      <c r="S871" s="6">
        <f t="shared" si="205"/>
        <v>4.0130500316728588</v>
      </c>
      <c r="AH871" s="6">
        <f t="shared" si="192"/>
        <v>1.391277125480148E-3</v>
      </c>
      <c r="AI871" s="6">
        <f t="shared" si="193"/>
        <v>3279.1732788641948</v>
      </c>
      <c r="AJ871" s="6"/>
      <c r="AK871" s="9">
        <f t="shared" si="198"/>
        <v>1.2518324730418628</v>
      </c>
      <c r="AL871" s="9">
        <f t="shared" si="199"/>
        <v>-3586.1475053195481</v>
      </c>
      <c r="AM871" s="9">
        <f t="shared" si="200"/>
        <v>33.725386291651894</v>
      </c>
      <c r="AN871" s="6">
        <f t="shared" si="194"/>
        <v>0.22460845625033757</v>
      </c>
      <c r="AO871" s="6">
        <f t="shared" si="195"/>
        <v>3.518250856191361</v>
      </c>
      <c r="AY871" s="7">
        <v>448973.08299999998</v>
      </c>
      <c r="AZ871" s="7">
        <v>25.491399999999999</v>
      </c>
      <c r="BA871" s="7">
        <v>22.051912999999999</v>
      </c>
      <c r="BB871" s="7">
        <v>13.164669999999999</v>
      </c>
      <c r="BC871" s="7">
        <v>0.21937699999999999</v>
      </c>
      <c r="BD871" s="7">
        <v>21.518186</v>
      </c>
      <c r="BE871" s="7">
        <v>85.773627000000005</v>
      </c>
      <c r="BF871" s="7">
        <v>22</v>
      </c>
      <c r="BG871" s="7">
        <v>69.335303999999994</v>
      </c>
    </row>
    <row r="872" spans="1:59" x14ac:dyDescent="0.25">
      <c r="A872" s="9">
        <v>450068.37040000001</v>
      </c>
      <c r="B872" s="9">
        <v>25.580327</v>
      </c>
      <c r="C872" s="9">
        <v>15.959694000000001</v>
      </c>
      <c r="D872" s="9">
        <v>-6.9051000000000001E-2</v>
      </c>
      <c r="E872" s="9">
        <v>37.493048999999999</v>
      </c>
      <c r="F872" s="9">
        <v>21.717313000000001</v>
      </c>
      <c r="G872" s="9">
        <v>85.762702000000004</v>
      </c>
      <c r="H872" s="9">
        <v>16</v>
      </c>
      <c r="I872" s="9">
        <v>63.697921000000001</v>
      </c>
      <c r="L872" s="6">
        <f t="shared" si="201"/>
        <v>1.0069129690409521E-3</v>
      </c>
      <c r="M872" s="6">
        <f t="shared" si="202"/>
        <v>9339.1026454856765</v>
      </c>
      <c r="N872" s="6" t="s">
        <v>18</v>
      </c>
      <c r="O872" s="6">
        <f t="shared" si="203"/>
        <v>2.0071898793315843</v>
      </c>
      <c r="P872" s="9">
        <f t="shared" si="196"/>
        <v>-8754.3144408377175</v>
      </c>
      <c r="Q872" s="9">
        <f t="shared" si="197"/>
        <v>55.311947215822912</v>
      </c>
      <c r="R872" s="6">
        <f t="shared" si="204"/>
        <v>0.69673567387501223</v>
      </c>
      <c r="S872" s="6">
        <f t="shared" si="205"/>
        <v>4.01298892887998</v>
      </c>
      <c r="AH872" s="6">
        <f t="shared" si="192"/>
        <v>1.3926007745482618E-3</v>
      </c>
      <c r="AI872" s="6">
        <f t="shared" si="193"/>
        <v>3277.8580894281968</v>
      </c>
      <c r="AJ872" s="6"/>
      <c r="AK872" s="9">
        <f t="shared" si="198"/>
        <v>1.2530234556692847</v>
      </c>
      <c r="AL872" s="9">
        <f t="shared" si="199"/>
        <v>-3584.7091966625076</v>
      </c>
      <c r="AM872" s="9">
        <f t="shared" si="200"/>
        <v>33.711859933633058</v>
      </c>
      <c r="AN872" s="6">
        <f t="shared" si="194"/>
        <v>0.22555939534708927</v>
      </c>
      <c r="AO872" s="6">
        <f t="shared" si="195"/>
        <v>3.5178497022606372</v>
      </c>
      <c r="AY872" s="7">
        <v>448975.08309999999</v>
      </c>
      <c r="AZ872" s="7">
        <v>25.554483999999999</v>
      </c>
      <c r="BA872" s="7">
        <v>22.072893000000001</v>
      </c>
      <c r="BB872" s="7">
        <v>13.15939</v>
      </c>
      <c r="BC872" s="7">
        <v>0.22878299999999999</v>
      </c>
      <c r="BD872" s="7">
        <v>21.510276000000001</v>
      </c>
      <c r="BE872" s="7">
        <v>85.767703999999995</v>
      </c>
      <c r="BF872" s="7">
        <v>22</v>
      </c>
      <c r="BG872" s="7">
        <v>69.268169999999998</v>
      </c>
    </row>
    <row r="873" spans="1:59" x14ac:dyDescent="0.25">
      <c r="A873" s="9">
        <v>450070.55099999998</v>
      </c>
      <c r="B873" s="9">
        <v>25.542704000000001</v>
      </c>
      <c r="C873" s="9">
        <v>15.951204000000001</v>
      </c>
      <c r="D873" s="9">
        <v>-7.1527999999999994E-2</v>
      </c>
      <c r="E873" s="9">
        <v>37.466357000000002</v>
      </c>
      <c r="F873" s="9">
        <v>21.564436000000001</v>
      </c>
      <c r="G873" s="9">
        <v>85.765332999999998</v>
      </c>
      <c r="H873" s="9">
        <v>16</v>
      </c>
      <c r="I873" s="9">
        <v>63.729911999999999</v>
      </c>
      <c r="L873" s="6">
        <f t="shared" si="201"/>
        <v>1.0063773264962291E-3</v>
      </c>
      <c r="M873" s="6">
        <f t="shared" si="202"/>
        <v>9332.4539643444532</v>
      </c>
      <c r="N873" s="6" t="s">
        <v>18</v>
      </c>
      <c r="O873" s="6">
        <f t="shared" si="203"/>
        <v>2.0061221243937055</v>
      </c>
      <c r="P873" s="9">
        <f t="shared" si="196"/>
        <v>-8748.0820813127611</v>
      </c>
      <c r="Q873" s="9">
        <f t="shared" si="197"/>
        <v>55.272569610254351</v>
      </c>
      <c r="R873" s="6">
        <f t="shared" si="204"/>
        <v>0.6962035672448369</v>
      </c>
      <c r="S873" s="6">
        <f t="shared" si="205"/>
        <v>4.0122767567176725</v>
      </c>
      <c r="AH873" s="6">
        <f t="shared" si="192"/>
        <v>1.3926335818654884E-3</v>
      </c>
      <c r="AI873" s="6">
        <f t="shared" si="193"/>
        <v>3281.6091192987833</v>
      </c>
      <c r="AJ873" s="6"/>
      <c r="AK873" s="9">
        <f t="shared" si="198"/>
        <v>1.2530529747811177</v>
      </c>
      <c r="AL873" s="9">
        <f t="shared" si="199"/>
        <v>-3588.8113728114427</v>
      </c>
      <c r="AM873" s="9">
        <f t="shared" si="200"/>
        <v>33.750438233899295</v>
      </c>
      <c r="AN873" s="6">
        <f t="shared" si="194"/>
        <v>0.22558295337706444</v>
      </c>
      <c r="AO873" s="6">
        <f t="shared" si="195"/>
        <v>3.5189934019423657</v>
      </c>
      <c r="AY873" s="7">
        <v>448976.86609999998</v>
      </c>
      <c r="AZ873" s="7">
        <v>25.436623999999998</v>
      </c>
      <c r="BA873" s="7">
        <v>22.073412999999999</v>
      </c>
      <c r="BB873" s="7">
        <v>13.174448999999999</v>
      </c>
      <c r="BC873" s="7">
        <v>0.23353299999999999</v>
      </c>
      <c r="BD873" s="7">
        <v>21.456965</v>
      </c>
      <c r="BE873" s="7">
        <v>85.776658999999995</v>
      </c>
      <c r="BF873" s="7">
        <v>22</v>
      </c>
      <c r="BG873" s="7">
        <v>69.226686999999998</v>
      </c>
    </row>
    <row r="874" spans="1:59" x14ac:dyDescent="0.25">
      <c r="A874" s="9">
        <v>450071.408</v>
      </c>
      <c r="B874" s="9">
        <v>25.667925</v>
      </c>
      <c r="C874" s="9">
        <v>15.937431999999999</v>
      </c>
      <c r="D874" s="9">
        <v>-8.0264000000000002E-2</v>
      </c>
      <c r="E874" s="9">
        <v>37.464438000000001</v>
      </c>
      <c r="F874" s="9">
        <v>21.566151999999999</v>
      </c>
      <c r="G874" s="9">
        <v>85.765602999999999</v>
      </c>
      <c r="H874" s="9">
        <v>16</v>
      </c>
      <c r="I874" s="9">
        <v>63.759459</v>
      </c>
      <c r="L874" s="6">
        <f t="shared" si="201"/>
        <v>1.0055084373176751E-3</v>
      </c>
      <c r="M874" s="6">
        <f t="shared" si="202"/>
        <v>9331.9759627293624</v>
      </c>
      <c r="N874" s="6" t="s">
        <v>18</v>
      </c>
      <c r="O874" s="6">
        <f t="shared" si="203"/>
        <v>2.0043900724497177</v>
      </c>
      <c r="P874" s="9">
        <f t="shared" si="196"/>
        <v>-8747.6340108074273</v>
      </c>
      <c r="Q874" s="9">
        <f t="shared" si="197"/>
        <v>55.26973858878403</v>
      </c>
      <c r="R874" s="6">
        <f t="shared" si="204"/>
        <v>0.69533981121235922</v>
      </c>
      <c r="S874" s="6">
        <f t="shared" si="205"/>
        <v>4.0122255361213766</v>
      </c>
      <c r="AH874" s="6">
        <f t="shared" si="192"/>
        <v>1.394067198537307E-3</v>
      </c>
      <c r="AI874" s="6">
        <f t="shared" si="193"/>
        <v>3287.8844161664169</v>
      </c>
      <c r="AJ874" s="6"/>
      <c r="AK874" s="9">
        <f t="shared" si="198"/>
        <v>1.2543429032007036</v>
      </c>
      <c r="AL874" s="9">
        <f t="shared" si="199"/>
        <v>-3595.674120916904</v>
      </c>
      <c r="AM874" s="9">
        <f t="shared" si="200"/>
        <v>33.814977919044885</v>
      </c>
      <c r="AN874" s="6">
        <f t="shared" si="194"/>
        <v>0.22661185235923947</v>
      </c>
      <c r="AO874" s="6">
        <f t="shared" si="195"/>
        <v>3.5209038380337843</v>
      </c>
      <c r="AY874" s="7">
        <v>448977.34399999998</v>
      </c>
      <c r="AZ874" s="7">
        <v>25.480340999999999</v>
      </c>
      <c r="BA874" s="7">
        <v>22.096136000000001</v>
      </c>
      <c r="BB874" s="7">
        <v>13.199642000000001</v>
      </c>
      <c r="BC874" s="7">
        <v>0.23724000000000001</v>
      </c>
      <c r="BD874" s="7">
        <v>21.449190999999999</v>
      </c>
      <c r="BE874" s="7">
        <v>85.776518999999993</v>
      </c>
      <c r="BF874" s="7">
        <v>22</v>
      </c>
      <c r="BG874" s="7">
        <v>69.191193999999996</v>
      </c>
    </row>
    <row r="875" spans="1:59" x14ac:dyDescent="0.25">
      <c r="A875" s="9">
        <v>450071.75599999999</v>
      </c>
      <c r="B875" s="9">
        <v>25.684891</v>
      </c>
      <c r="C875" s="9">
        <v>15.927743</v>
      </c>
      <c r="D875" s="9">
        <v>-7.9212000000000005E-2</v>
      </c>
      <c r="E875" s="9">
        <v>37.472577999999999</v>
      </c>
      <c r="F875" s="9">
        <v>21.485818999999999</v>
      </c>
      <c r="G875" s="9">
        <v>85.762386000000006</v>
      </c>
      <c r="H875" s="9">
        <v>16</v>
      </c>
      <c r="I875" s="9">
        <v>63.777040999999997</v>
      </c>
      <c r="L875" s="6">
        <f t="shared" si="201"/>
        <v>1.0048971486703467E-3</v>
      </c>
      <c r="M875" s="6">
        <f t="shared" si="202"/>
        <v>9334.003546443193</v>
      </c>
      <c r="N875" s="6" t="s">
        <v>18</v>
      </c>
      <c r="O875" s="6">
        <f t="shared" si="203"/>
        <v>2.0031715238521794</v>
      </c>
      <c r="P875" s="9">
        <f t="shared" si="196"/>
        <v>-8749.5346329613731</v>
      </c>
      <c r="Q875" s="9">
        <f t="shared" si="197"/>
        <v>55.281747194708196</v>
      </c>
      <c r="R875" s="6">
        <f t="shared" si="204"/>
        <v>0.69473168649322037</v>
      </c>
      <c r="S875" s="6">
        <f t="shared" si="205"/>
        <v>4.0124427852318023</v>
      </c>
      <c r="AH875" s="6">
        <f t="shared" si="192"/>
        <v>1.3915775017057576E-3</v>
      </c>
      <c r="AI875" s="6">
        <f t="shared" si="193"/>
        <v>3281.3680012355176</v>
      </c>
      <c r="AJ875" s="6"/>
      <c r="AK875" s="9">
        <f t="shared" si="198"/>
        <v>1.2521027432177043</v>
      </c>
      <c r="AL875" s="9">
        <f t="shared" si="199"/>
        <v>-3588.5476828909859</v>
      </c>
      <c r="AM875" s="9">
        <f t="shared" si="200"/>
        <v>33.747958401595845</v>
      </c>
      <c r="AN875" s="6">
        <f t="shared" si="194"/>
        <v>0.22482433258382736</v>
      </c>
      <c r="AO875" s="6">
        <f t="shared" si="195"/>
        <v>3.5189199236842681</v>
      </c>
      <c r="AY875" s="7">
        <v>448979.52100000001</v>
      </c>
      <c r="AZ875" s="7">
        <v>25.534557</v>
      </c>
      <c r="BA875" s="7">
        <v>22.056674000000001</v>
      </c>
      <c r="BB875" s="7">
        <v>13.173481000000001</v>
      </c>
      <c r="BC875" s="7">
        <v>0.228132</v>
      </c>
      <c r="BD875" s="7">
        <v>21.413277999999998</v>
      </c>
      <c r="BE875" s="7">
        <v>85.772910999999993</v>
      </c>
      <c r="BF875" s="7">
        <v>22</v>
      </c>
      <c r="BG875" s="7">
        <v>69.174781999999993</v>
      </c>
    </row>
    <row r="876" spans="1:59" x14ac:dyDescent="0.25">
      <c r="A876" s="9">
        <v>450074.13099999999</v>
      </c>
      <c r="B876" s="9">
        <v>25.681940999999998</v>
      </c>
      <c r="C876" s="9">
        <v>15.948245</v>
      </c>
      <c r="D876" s="9">
        <v>-0.103696</v>
      </c>
      <c r="E876" s="9">
        <v>37.521583999999997</v>
      </c>
      <c r="F876" s="9">
        <v>21.569483999999999</v>
      </c>
      <c r="G876" s="9">
        <v>85.763278</v>
      </c>
      <c r="H876" s="9">
        <v>16</v>
      </c>
      <c r="I876" s="9">
        <v>63.807907</v>
      </c>
      <c r="L876" s="6">
        <f t="shared" si="201"/>
        <v>1.0061906402430096E-3</v>
      </c>
      <c r="M876" s="6">
        <f t="shared" si="202"/>
        <v>9346.2103974849597</v>
      </c>
      <c r="N876" s="6" t="s">
        <v>18</v>
      </c>
      <c r="O876" s="6">
        <f t="shared" si="203"/>
        <v>2.0057499822428011</v>
      </c>
      <c r="P876" s="9">
        <f t="shared" si="196"/>
        <v>-8760.9771255014621</v>
      </c>
      <c r="Q876" s="9">
        <f t="shared" si="197"/>
        <v>55.354043723199617</v>
      </c>
      <c r="R876" s="6">
        <f t="shared" si="204"/>
        <v>0.69601804679848167</v>
      </c>
      <c r="S876" s="6">
        <f t="shared" si="205"/>
        <v>4.0137497138158018</v>
      </c>
      <c r="AH876" s="6">
        <f t="shared" si="192"/>
        <v>1.392485507301005E-3</v>
      </c>
      <c r="AI876" s="6">
        <f t="shared" si="193"/>
        <v>3287.3971982617172</v>
      </c>
      <c r="AJ876" s="6"/>
      <c r="AK876" s="9">
        <f t="shared" si="198"/>
        <v>1.2529197414052093</v>
      </c>
      <c r="AL876" s="9">
        <f t="shared" si="199"/>
        <v>-3595.1412929371363</v>
      </c>
      <c r="AM876" s="9">
        <f t="shared" si="200"/>
        <v>33.809967018233358</v>
      </c>
      <c r="AN876" s="6">
        <f t="shared" si="194"/>
        <v>0.22547662071416408</v>
      </c>
      <c r="AO876" s="6">
        <f t="shared" si="195"/>
        <v>3.5207556412160166</v>
      </c>
      <c r="AY876" s="7">
        <v>448980.61099999998</v>
      </c>
      <c r="AZ876" s="7">
        <v>25.675462</v>
      </c>
      <c r="BA876" s="7">
        <v>22.071065999999998</v>
      </c>
      <c r="BB876" s="7">
        <v>13.197685999999999</v>
      </c>
      <c r="BC876" s="7">
        <v>0.228467</v>
      </c>
      <c r="BD876" s="7">
        <v>21.473390999999999</v>
      </c>
      <c r="BE876" s="7">
        <v>85.764971000000003</v>
      </c>
      <c r="BF876" s="7">
        <v>22</v>
      </c>
      <c r="BG876" s="7">
        <v>69.136757000000003</v>
      </c>
    </row>
    <row r="877" spans="1:59" x14ac:dyDescent="0.25">
      <c r="A877" s="9">
        <v>450074.97499999998</v>
      </c>
      <c r="B877" s="9">
        <v>25.603565</v>
      </c>
      <c r="C877" s="9">
        <v>15.955394999999999</v>
      </c>
      <c r="D877" s="9">
        <v>-0.11018699999999999</v>
      </c>
      <c r="E877" s="9">
        <v>37.548257</v>
      </c>
      <c r="F877" s="9">
        <v>21.643283</v>
      </c>
      <c r="G877" s="9">
        <v>85.757941000000002</v>
      </c>
      <c r="H877" s="9">
        <v>16</v>
      </c>
      <c r="I877" s="9">
        <v>63.814889999999998</v>
      </c>
      <c r="L877" s="6">
        <f t="shared" si="201"/>
        <v>1.0066417408548785E-3</v>
      </c>
      <c r="M877" s="6">
        <f t="shared" si="202"/>
        <v>9352.8543459369248</v>
      </c>
      <c r="N877" s="6" t="s">
        <v>18</v>
      </c>
      <c r="O877" s="6">
        <f t="shared" si="203"/>
        <v>2.0066492104884817</v>
      </c>
      <c r="P877" s="9">
        <f t="shared" si="196"/>
        <v>-8767.205048684782</v>
      </c>
      <c r="Q877" s="9">
        <f t="shared" si="197"/>
        <v>55.393393298852622</v>
      </c>
      <c r="R877" s="6">
        <f t="shared" si="204"/>
        <v>0.69646627152266394</v>
      </c>
      <c r="S877" s="6">
        <f t="shared" si="205"/>
        <v>4.0144603321085048</v>
      </c>
      <c r="AH877" s="6">
        <f t="shared" si="192"/>
        <v>1.3914315722350929E-3</v>
      </c>
      <c r="AI877" s="6">
        <f t="shared" si="193"/>
        <v>3283.5741816966224</v>
      </c>
      <c r="AJ877" s="6"/>
      <c r="AK877" s="9">
        <f t="shared" si="198"/>
        <v>1.2519714399375697</v>
      </c>
      <c r="AL877" s="9">
        <f t="shared" si="199"/>
        <v>-3590.9603911817831</v>
      </c>
      <c r="AM877" s="9">
        <f t="shared" si="200"/>
        <v>33.770648354810405</v>
      </c>
      <c r="AN877" s="6">
        <f t="shared" si="194"/>
        <v>0.22471946086625744</v>
      </c>
      <c r="AO877" s="6">
        <f t="shared" si="195"/>
        <v>3.5195920333488107</v>
      </c>
      <c r="AY877" s="7">
        <v>448981.07400000002</v>
      </c>
      <c r="AZ877" s="7">
        <v>25.608336000000001</v>
      </c>
      <c r="BA877" s="7">
        <v>22.054361</v>
      </c>
      <c r="BB877" s="7">
        <v>13.182338</v>
      </c>
      <c r="BC877" s="7">
        <v>0.239512</v>
      </c>
      <c r="BD877" s="7">
        <v>21.427112999999999</v>
      </c>
      <c r="BE877" s="7">
        <v>85.771980999999997</v>
      </c>
      <c r="BF877" s="7">
        <v>22</v>
      </c>
      <c r="BG877" s="7">
        <v>69.143141999999997</v>
      </c>
    </row>
    <row r="878" spans="1:59" x14ac:dyDescent="0.25">
      <c r="A878" s="9">
        <v>450075.35340000002</v>
      </c>
      <c r="B878" s="9">
        <v>25.589549000000002</v>
      </c>
      <c r="C878" s="9">
        <v>15.947414999999999</v>
      </c>
      <c r="D878" s="9">
        <v>-0.10675999999999999</v>
      </c>
      <c r="E878" s="9">
        <v>37.551498000000002</v>
      </c>
      <c r="F878" s="9">
        <v>21.668319</v>
      </c>
      <c r="G878" s="9">
        <v>85.759112999999999</v>
      </c>
      <c r="H878" s="9">
        <v>16</v>
      </c>
      <c r="I878" s="9">
        <v>63.829084999999999</v>
      </c>
      <c r="L878" s="6">
        <f t="shared" si="201"/>
        <v>1.0061382747174358E-3</v>
      </c>
      <c r="M878" s="6">
        <f t="shared" si="202"/>
        <v>9353.6616430888334</v>
      </c>
      <c r="N878" s="6" t="s">
        <v>18</v>
      </c>
      <c r="O878" s="6">
        <f t="shared" si="203"/>
        <v>2.0056455963065889</v>
      </c>
      <c r="P878" s="9">
        <f t="shared" si="196"/>
        <v>-8767.9617951713844</v>
      </c>
      <c r="Q878" s="9">
        <f t="shared" si="197"/>
        <v>55.398174612341599</v>
      </c>
      <c r="R878" s="6">
        <f t="shared" si="204"/>
        <v>0.69596600210022552</v>
      </c>
      <c r="S878" s="6">
        <f t="shared" si="205"/>
        <v>4.0145466439746889</v>
      </c>
      <c r="AH878" s="6">
        <f t="shared" si="192"/>
        <v>1.3876509705616621E-3</v>
      </c>
      <c r="AI878" s="6">
        <f t="shared" si="193"/>
        <v>3281.7436273092835</v>
      </c>
      <c r="AJ878" s="6"/>
      <c r="AK878" s="9">
        <f t="shared" si="198"/>
        <v>1.2485697596714589</v>
      </c>
      <c r="AL878" s="9">
        <f t="shared" si="199"/>
        <v>-3588.9584725604586</v>
      </c>
      <c r="AM878" s="9">
        <f t="shared" si="200"/>
        <v>33.751821611423949</v>
      </c>
      <c r="AN878" s="6">
        <f t="shared" si="194"/>
        <v>0.2219987039636645</v>
      </c>
      <c r="AO878" s="6">
        <f t="shared" si="195"/>
        <v>3.5190343895338332</v>
      </c>
      <c r="AY878" s="7">
        <v>448983.3162</v>
      </c>
      <c r="AZ878" s="7">
        <v>25.45065</v>
      </c>
      <c r="BA878" s="7">
        <v>21.994437999999999</v>
      </c>
      <c r="BB878" s="7">
        <v>13.174989</v>
      </c>
      <c r="BC878" s="7">
        <v>0.23805899999999999</v>
      </c>
      <c r="BD878" s="7">
        <v>21.574456000000001</v>
      </c>
      <c r="BE878" s="7">
        <v>85.775272999999999</v>
      </c>
      <c r="BF878" s="7">
        <v>22</v>
      </c>
      <c r="BG878" s="7">
        <v>69.203926999999993</v>
      </c>
    </row>
    <row r="879" spans="1:59" x14ac:dyDescent="0.25">
      <c r="A879" s="9">
        <v>450078.18</v>
      </c>
      <c r="B879" s="9">
        <v>25.597664000000002</v>
      </c>
      <c r="C879" s="9">
        <v>16.004052000000001</v>
      </c>
      <c r="D879" s="9">
        <v>-0.102113</v>
      </c>
      <c r="E879" s="9">
        <v>37.575974000000002</v>
      </c>
      <c r="F879" s="9">
        <v>21.714721999999998</v>
      </c>
      <c r="G879" s="9">
        <v>85.763324999999995</v>
      </c>
      <c r="H879" s="9">
        <v>16</v>
      </c>
      <c r="I879" s="9">
        <v>63.818170000000002</v>
      </c>
      <c r="L879" s="6">
        <f t="shared" si="201"/>
        <v>1.0097115593823908E-3</v>
      </c>
      <c r="M879" s="6">
        <f t="shared" si="202"/>
        <v>9359.7583432091924</v>
      </c>
      <c r="N879" s="6" t="s">
        <v>18</v>
      </c>
      <c r="O879" s="6">
        <f t="shared" si="203"/>
        <v>2.0127686159080742</v>
      </c>
      <c r="P879" s="9">
        <f t="shared" si="196"/>
        <v>-8773.6767371664719</v>
      </c>
      <c r="Q879" s="9">
        <f t="shared" si="197"/>
        <v>55.434283044602061</v>
      </c>
      <c r="R879" s="6">
        <f t="shared" si="204"/>
        <v>0.6995111951468963</v>
      </c>
      <c r="S879" s="6">
        <f t="shared" si="205"/>
        <v>4.0151982298783375</v>
      </c>
      <c r="AH879" s="6">
        <f t="shared" ref="AH879:AH942" si="206">0.000063090994667*BA879</f>
        <v>1.3881755721823182E-3</v>
      </c>
      <c r="AI879" s="6">
        <f t="shared" ref="AI879:AI942" si="207">249.088908333*BB879</f>
        <v>3281.3981409934258</v>
      </c>
      <c r="AJ879" s="6"/>
      <c r="AK879" s="9">
        <f t="shared" si="198"/>
        <v>1.2490417816231754</v>
      </c>
      <c r="AL879" s="9">
        <f t="shared" si="199"/>
        <v>-3588.5806441310433</v>
      </c>
      <c r="AM879" s="9">
        <f t="shared" si="200"/>
        <v>33.748268380633782</v>
      </c>
      <c r="AN879" s="6">
        <f t="shared" ref="AN879:AN942" si="208">LN(AK879)</f>
        <v>0.22237668264412139</v>
      </c>
      <c r="AO879" s="6">
        <f t="shared" ref="AO879:AO942" si="209">LN(AM879)</f>
        <v>3.5189291087617969</v>
      </c>
      <c r="AY879" s="7">
        <v>448984.50799999997</v>
      </c>
      <c r="AZ879" s="7">
        <v>25.434042000000002</v>
      </c>
      <c r="BA879" s="7">
        <v>22.002752999999998</v>
      </c>
      <c r="BB879" s="7">
        <v>13.173602000000001</v>
      </c>
      <c r="BC879" s="7">
        <v>0.23740800000000001</v>
      </c>
      <c r="BD879" s="7">
        <v>21.397864999999999</v>
      </c>
      <c r="BE879" s="7">
        <v>85.776072999999997</v>
      </c>
      <c r="BF879" s="7">
        <v>22</v>
      </c>
      <c r="BG879" s="7">
        <v>69.194102000000001</v>
      </c>
    </row>
    <row r="880" spans="1:59" x14ac:dyDescent="0.25">
      <c r="A880" s="9">
        <v>450079.70600000001</v>
      </c>
      <c r="B880" s="9">
        <v>25.605225999999998</v>
      </c>
      <c r="C880" s="9">
        <v>16.033967000000001</v>
      </c>
      <c r="D880" s="9">
        <v>-8.3085999999999993E-2</v>
      </c>
      <c r="E880" s="9">
        <v>37.590856000000002</v>
      </c>
      <c r="F880" s="9">
        <v>21.582070000000002</v>
      </c>
      <c r="G880" s="9">
        <v>85.761902000000006</v>
      </c>
      <c r="H880" s="9">
        <v>16</v>
      </c>
      <c r="I880" s="9">
        <v>63.775899000000003</v>
      </c>
      <c r="L880" s="6">
        <f t="shared" si="201"/>
        <v>1.0115989264878542E-3</v>
      </c>
      <c r="M880" s="6">
        <f t="shared" si="202"/>
        <v>9363.4652843430031</v>
      </c>
      <c r="N880" s="6" t="s">
        <v>18</v>
      </c>
      <c r="O880" s="6">
        <f t="shared" si="203"/>
        <v>2.0165309114282892</v>
      </c>
      <c r="P880" s="9">
        <f t="shared" si="196"/>
        <v>-8777.1515601265492</v>
      </c>
      <c r="Q880" s="9">
        <f t="shared" si="197"/>
        <v>55.456237844769568</v>
      </c>
      <c r="R880" s="6">
        <f t="shared" si="204"/>
        <v>0.70137866446164387</v>
      </c>
      <c r="S880" s="6">
        <f t="shared" si="205"/>
        <v>4.015594202415544</v>
      </c>
      <c r="AH880" s="6">
        <f t="shared" si="206"/>
        <v>1.3868778535130128E-3</v>
      </c>
      <c r="AI880" s="6">
        <f t="shared" si="207"/>
        <v>3281.734411019675</v>
      </c>
      <c r="AJ880" s="6"/>
      <c r="AK880" s="9">
        <f t="shared" si="198"/>
        <v>1.2478741304476064</v>
      </c>
      <c r="AL880" s="9">
        <f t="shared" si="199"/>
        <v>-3588.9483935035814</v>
      </c>
      <c r="AM880" s="9">
        <f t="shared" si="200"/>
        <v>33.751726824445406</v>
      </c>
      <c r="AN880" s="6">
        <f t="shared" si="208"/>
        <v>0.22144140784768948</v>
      </c>
      <c r="AO880" s="6">
        <f t="shared" si="209"/>
        <v>3.5190315811783992</v>
      </c>
      <c r="AY880" s="7">
        <v>448984.91</v>
      </c>
      <c r="AZ880" s="7">
        <v>25.507638</v>
      </c>
      <c r="BA880" s="7">
        <v>21.982184</v>
      </c>
      <c r="BB880" s="7">
        <v>13.174951999999999</v>
      </c>
      <c r="BC880" s="7">
        <v>0.24282799999999999</v>
      </c>
      <c r="BD880" s="7">
        <v>21.513743999999999</v>
      </c>
      <c r="BE880" s="7">
        <v>85.768578000000005</v>
      </c>
      <c r="BF880" s="7">
        <v>22</v>
      </c>
      <c r="BG880" s="7">
        <v>69.215953999999996</v>
      </c>
    </row>
    <row r="881" spans="1:59" x14ac:dyDescent="0.25">
      <c r="A881" s="9">
        <v>450080.00020000001</v>
      </c>
      <c r="B881" s="9">
        <v>25.614815</v>
      </c>
      <c r="C881" s="9">
        <v>16.0411</v>
      </c>
      <c r="D881" s="9">
        <v>-7.3382000000000003E-2</v>
      </c>
      <c r="E881" s="9">
        <v>37.588825999999997</v>
      </c>
      <c r="F881" s="9">
        <v>21.598358000000001</v>
      </c>
      <c r="G881" s="9">
        <v>85.765287000000001</v>
      </c>
      <c r="H881" s="9">
        <v>16</v>
      </c>
      <c r="I881" s="9">
        <v>63.765113999999997</v>
      </c>
      <c r="L881" s="6">
        <f t="shared" si="201"/>
        <v>1.0120489545528137E-3</v>
      </c>
      <c r="M881" s="6">
        <f t="shared" si="202"/>
        <v>9362.9596338590873</v>
      </c>
      <c r="N881" s="6" t="s">
        <v>18</v>
      </c>
      <c r="O881" s="6">
        <f t="shared" si="203"/>
        <v>2.0174280016487702</v>
      </c>
      <c r="P881" s="9">
        <f t="shared" si="196"/>
        <v>-8776.6775720463884</v>
      </c>
      <c r="Q881" s="9">
        <f t="shared" si="197"/>
        <v>55.453243069582093</v>
      </c>
      <c r="R881" s="6">
        <f t="shared" si="204"/>
        <v>0.70182343361006605</v>
      </c>
      <c r="S881" s="6">
        <f t="shared" si="205"/>
        <v>4.0155401984627082</v>
      </c>
      <c r="AH881" s="6">
        <f t="shared" si="206"/>
        <v>1.388027497617835E-3</v>
      </c>
      <c r="AI881" s="6">
        <f t="shared" si="207"/>
        <v>3290.3665871379553</v>
      </c>
      <c r="AJ881" s="6"/>
      <c r="AK881" s="9">
        <f t="shared" si="198"/>
        <v>1.2489085482472673</v>
      </c>
      <c r="AL881" s="9">
        <f t="shared" si="199"/>
        <v>-3598.3886561001264</v>
      </c>
      <c r="AM881" s="9">
        <f t="shared" si="200"/>
        <v>33.840506357995224</v>
      </c>
      <c r="AN881" s="6">
        <f t="shared" si="208"/>
        <v>0.22227000848455844</v>
      </c>
      <c r="AO881" s="6">
        <f t="shared" si="209"/>
        <v>3.5216584979238048</v>
      </c>
      <c r="AY881" s="7">
        <v>448988.52100000001</v>
      </c>
      <c r="AZ881" s="7">
        <v>25.392733</v>
      </c>
      <c r="BA881" s="7">
        <v>22.000406000000002</v>
      </c>
      <c r="BB881" s="7">
        <v>13.209607</v>
      </c>
      <c r="BC881" s="7">
        <v>0.24638499999999999</v>
      </c>
      <c r="BD881" s="7">
        <v>21.443169000000001</v>
      </c>
      <c r="BE881" s="7">
        <v>85.776258999999996</v>
      </c>
      <c r="BF881" s="7">
        <v>22</v>
      </c>
      <c r="BG881" s="7">
        <v>69.192877999999993</v>
      </c>
    </row>
    <row r="882" spans="1:59" x14ac:dyDescent="0.25">
      <c r="A882" s="9">
        <v>450081.93800000002</v>
      </c>
      <c r="B882" s="9">
        <v>25.652251</v>
      </c>
      <c r="C882" s="9">
        <v>16.076789999999999</v>
      </c>
      <c r="D882" s="9">
        <v>-2.9097000000000001E-2</v>
      </c>
      <c r="E882" s="9">
        <v>37.595103000000002</v>
      </c>
      <c r="F882" s="9">
        <v>21.636351000000001</v>
      </c>
      <c r="G882" s="9">
        <v>85.764077999999998</v>
      </c>
      <c r="H882" s="9">
        <v>16</v>
      </c>
      <c r="I882" s="9">
        <v>63.696057000000003</v>
      </c>
      <c r="L882" s="6">
        <f t="shared" si="201"/>
        <v>1.014300672152479E-3</v>
      </c>
      <c r="M882" s="6">
        <f t="shared" si="202"/>
        <v>9364.5231649366942</v>
      </c>
      <c r="N882" s="6" t="s">
        <v>18</v>
      </c>
      <c r="O882" s="6">
        <f t="shared" si="203"/>
        <v>2.0219165969058812</v>
      </c>
      <c r="P882" s="9">
        <f t="shared" si="196"/>
        <v>-8778.1431992282469</v>
      </c>
      <c r="Q882" s="9">
        <f t="shared" si="197"/>
        <v>55.462503268523875</v>
      </c>
      <c r="R882" s="6">
        <f t="shared" si="204"/>
        <v>0.70404587192653678</v>
      </c>
      <c r="S882" s="6">
        <f t="shared" si="205"/>
        <v>4.0157071756371669</v>
      </c>
      <c r="AH882" s="6">
        <f t="shared" si="206"/>
        <v>1.3882343098983532E-3</v>
      </c>
      <c r="AI882" s="6">
        <f t="shared" si="207"/>
        <v>3289.9072671909889</v>
      </c>
      <c r="AJ882" s="6"/>
      <c r="AK882" s="9">
        <f t="shared" si="198"/>
        <v>1.2490946321868615</v>
      </c>
      <c r="AL882" s="9">
        <f t="shared" si="199"/>
        <v>-3597.886337697932</v>
      </c>
      <c r="AM882" s="9">
        <f t="shared" si="200"/>
        <v>33.835782379929547</v>
      </c>
      <c r="AN882" s="6">
        <f t="shared" si="208"/>
        <v>0.22241899463589399</v>
      </c>
      <c r="AO882" s="6">
        <f t="shared" si="209"/>
        <v>3.5215188928077015</v>
      </c>
      <c r="AY882" s="7">
        <v>448989.08929999999</v>
      </c>
      <c r="AZ882" s="7">
        <v>25.491776999999999</v>
      </c>
      <c r="BA882" s="7">
        <v>22.003684</v>
      </c>
      <c r="BB882" s="7">
        <v>13.207763</v>
      </c>
      <c r="BC882" s="7">
        <v>0.25631300000000001</v>
      </c>
      <c r="BD882" s="7">
        <v>21.616558000000001</v>
      </c>
      <c r="BE882" s="7">
        <v>85.773561999999998</v>
      </c>
      <c r="BF882" s="7">
        <v>22</v>
      </c>
      <c r="BG882" s="7">
        <v>69.191670999999999</v>
      </c>
    </row>
    <row r="883" spans="1:59" x14ac:dyDescent="0.25">
      <c r="A883" s="9">
        <v>450083.33199999999</v>
      </c>
      <c r="B883" s="9">
        <v>25.635839000000001</v>
      </c>
      <c r="C883" s="9">
        <v>16.063613</v>
      </c>
      <c r="D883" s="9">
        <v>-1.8339999999999999E-2</v>
      </c>
      <c r="E883" s="9">
        <v>37.588658000000002</v>
      </c>
      <c r="F883" s="9">
        <v>21.605996999999999</v>
      </c>
      <c r="G883" s="9">
        <v>85.762032000000005</v>
      </c>
      <c r="H883" s="9">
        <v>16</v>
      </c>
      <c r="I883" s="9">
        <v>63.675024999999998</v>
      </c>
      <c r="L883" s="6">
        <f t="shared" si="201"/>
        <v>1.013469322115752E-3</v>
      </c>
      <c r="M883" s="6">
        <f t="shared" si="202"/>
        <v>9362.9177869224877</v>
      </c>
      <c r="N883" s="6" t="s">
        <v>18</v>
      </c>
      <c r="O883" s="6">
        <f t="shared" si="203"/>
        <v>2.0202593758438767</v>
      </c>
      <c r="P883" s="9">
        <f t="shared" si="196"/>
        <v>-8776.6383454466522</v>
      </c>
      <c r="Q883" s="9">
        <f t="shared" si="197"/>
        <v>55.452995226118311</v>
      </c>
      <c r="R883" s="6">
        <f t="shared" si="204"/>
        <v>0.70322590705314769</v>
      </c>
      <c r="S883" s="6">
        <f t="shared" si="205"/>
        <v>4.0155357290393896</v>
      </c>
      <c r="AH883" s="6">
        <f t="shared" si="206"/>
        <v>1.390630884421774E-3</v>
      </c>
      <c r="AI883" s="6">
        <f t="shared" si="207"/>
        <v>3287.9656191505333</v>
      </c>
      <c r="AJ883" s="6"/>
      <c r="AK883" s="9">
        <f t="shared" si="198"/>
        <v>1.2512510033062727</v>
      </c>
      <c r="AL883" s="9">
        <f t="shared" si="199"/>
        <v>-3595.762925580198</v>
      </c>
      <c r="AM883" s="9">
        <f t="shared" si="200"/>
        <v>33.815813069180138</v>
      </c>
      <c r="AN883" s="6">
        <f t="shared" si="208"/>
        <v>0.22414385349014679</v>
      </c>
      <c r="AO883" s="6">
        <f t="shared" si="209"/>
        <v>3.5209285353683293</v>
      </c>
      <c r="AY883" s="7">
        <v>448990.61099999998</v>
      </c>
      <c r="AZ883" s="7">
        <v>25.511704000000002</v>
      </c>
      <c r="BA883" s="7">
        <v>22.04167</v>
      </c>
      <c r="BB883" s="7">
        <v>13.199968</v>
      </c>
      <c r="BC883" s="7">
        <v>0.25387300000000002</v>
      </c>
      <c r="BD883" s="7">
        <v>21.579404</v>
      </c>
      <c r="BE883" s="7">
        <v>85.770009999999999</v>
      </c>
      <c r="BF883" s="7">
        <v>22</v>
      </c>
      <c r="BG883" s="7">
        <v>69.135974000000004</v>
      </c>
    </row>
    <row r="884" spans="1:59" x14ac:dyDescent="0.25">
      <c r="A884" s="9">
        <v>450084.69300000003</v>
      </c>
      <c r="B884" s="9">
        <v>25.523340000000001</v>
      </c>
      <c r="C884" s="9">
        <v>16.085113</v>
      </c>
      <c r="D884" s="9">
        <v>-1.1449000000000001E-2</v>
      </c>
      <c r="E884" s="9">
        <v>37.611773999999997</v>
      </c>
      <c r="F884" s="9">
        <v>21.655968999999999</v>
      </c>
      <c r="G884" s="9">
        <v>85.759922000000003</v>
      </c>
      <c r="H884" s="9">
        <v>16</v>
      </c>
      <c r="I884" s="9">
        <v>63.619906999999998</v>
      </c>
      <c r="L884" s="6">
        <f t="shared" si="201"/>
        <v>1.0148257785010924E-3</v>
      </c>
      <c r="M884" s="6">
        <f t="shared" si="202"/>
        <v>9368.6757261275125</v>
      </c>
      <c r="N884" s="6" t="s">
        <v>18</v>
      </c>
      <c r="O884" s="6">
        <f t="shared" si="203"/>
        <v>2.0229633488903289</v>
      </c>
      <c r="P884" s="9">
        <f t="shared" si="196"/>
        <v>-8782.0357387771965</v>
      </c>
      <c r="Q884" s="9">
        <f t="shared" si="197"/>
        <v>55.487097306529023</v>
      </c>
      <c r="R884" s="6">
        <f t="shared" si="204"/>
        <v>0.70456344081453426</v>
      </c>
      <c r="S884" s="6">
        <f t="shared" si="205"/>
        <v>4.0161505127610599</v>
      </c>
      <c r="AH884" s="6">
        <f t="shared" si="206"/>
        <v>1.3858006378700684E-3</v>
      </c>
      <c r="AI884" s="6">
        <f t="shared" si="207"/>
        <v>3277.3940367919727</v>
      </c>
      <c r="AJ884" s="6"/>
      <c r="AK884" s="9">
        <f t="shared" si="198"/>
        <v>1.2469048817640696</v>
      </c>
      <c r="AL884" s="9">
        <f t="shared" si="199"/>
        <v>-3584.201702528404</v>
      </c>
      <c r="AM884" s="9">
        <f t="shared" si="200"/>
        <v>33.707087281172996</v>
      </c>
      <c r="AN884" s="6">
        <f t="shared" si="208"/>
        <v>0.22066438613349448</v>
      </c>
      <c r="AO884" s="6">
        <f t="shared" si="209"/>
        <v>3.5177081203266201</v>
      </c>
      <c r="AY884" s="7">
        <v>448992.29200000002</v>
      </c>
      <c r="AZ884" s="7">
        <v>25.466144</v>
      </c>
      <c r="BA884" s="7">
        <v>21.965109999999999</v>
      </c>
      <c r="BB884" s="7">
        <v>13.157527</v>
      </c>
      <c r="BC884" s="7">
        <v>0.24288399999999999</v>
      </c>
      <c r="BD884" s="7">
        <v>21.521791</v>
      </c>
      <c r="BE884" s="7">
        <v>85.763102000000003</v>
      </c>
      <c r="BF884" s="7">
        <v>22</v>
      </c>
      <c r="BG884" s="7">
        <v>69.213813999999999</v>
      </c>
    </row>
    <row r="885" spans="1:59" x14ac:dyDescent="0.25">
      <c r="A885" s="9">
        <v>450085.90399999998</v>
      </c>
      <c r="B885" s="9">
        <v>25.574797</v>
      </c>
      <c r="C885" s="9">
        <v>16.088332000000001</v>
      </c>
      <c r="D885" s="9">
        <v>-6.2700000000000004E-3</v>
      </c>
      <c r="E885" s="9">
        <v>37.584969999999998</v>
      </c>
      <c r="F885" s="9">
        <v>21.68225</v>
      </c>
      <c r="G885" s="9">
        <v>85.770801000000006</v>
      </c>
      <c r="H885" s="9">
        <v>16</v>
      </c>
      <c r="I885" s="9">
        <v>63.58278</v>
      </c>
      <c r="L885" s="6">
        <f t="shared" si="201"/>
        <v>1.0150288684129256E-3</v>
      </c>
      <c r="M885" s="6">
        <f t="shared" si="202"/>
        <v>9361.9991470285549</v>
      </c>
      <c r="N885" s="6" t="s">
        <v>18</v>
      </c>
      <c r="O885" s="6">
        <f t="shared" si="203"/>
        <v>2.0233681902501681</v>
      </c>
      <c r="P885" s="9">
        <f t="shared" si="196"/>
        <v>-8775.7772281857469</v>
      </c>
      <c r="Q885" s="9">
        <f t="shared" si="197"/>
        <v>55.447554471984596</v>
      </c>
      <c r="R885" s="6">
        <f t="shared" si="204"/>
        <v>0.70476354372615879</v>
      </c>
      <c r="S885" s="6">
        <f t="shared" si="205"/>
        <v>4.0154376095232482</v>
      </c>
      <c r="AH885" s="6">
        <f t="shared" si="206"/>
        <v>1.387116337472854E-3</v>
      </c>
      <c r="AI885" s="6">
        <f t="shared" si="207"/>
        <v>3282.7250376081156</v>
      </c>
      <c r="AJ885" s="6"/>
      <c r="AK885" s="9">
        <f t="shared" si="198"/>
        <v>1.2480887116836243</v>
      </c>
      <c r="AL885" s="9">
        <f t="shared" si="199"/>
        <v>-3590.0317559143873</v>
      </c>
      <c r="AM885" s="9">
        <f t="shared" si="200"/>
        <v>33.761915143733468</v>
      </c>
      <c r="AN885" s="6">
        <f t="shared" si="208"/>
        <v>0.22161335050078071</v>
      </c>
      <c r="AO885" s="6">
        <f t="shared" si="209"/>
        <v>3.5193333963099307</v>
      </c>
      <c r="AY885" s="7">
        <v>448992.81199999998</v>
      </c>
      <c r="AZ885" s="7">
        <v>25.451208000000001</v>
      </c>
      <c r="BA885" s="7">
        <v>21.985963999999999</v>
      </c>
      <c r="BB885" s="7">
        <v>13.178929</v>
      </c>
      <c r="BC885" s="7">
        <v>0.24482100000000001</v>
      </c>
      <c r="BD885" s="7">
        <v>21.550295999999999</v>
      </c>
      <c r="BE885" s="7">
        <v>85.771833000000001</v>
      </c>
      <c r="BF885" s="7">
        <v>22</v>
      </c>
      <c r="BG885" s="7">
        <v>69.198117999999994</v>
      </c>
    </row>
    <row r="886" spans="1:59" x14ac:dyDescent="0.25">
      <c r="A886" s="9">
        <v>450086.20010000002</v>
      </c>
      <c r="B886" s="9">
        <v>25.594714</v>
      </c>
      <c r="C886" s="9">
        <v>16.099378999999999</v>
      </c>
      <c r="D886" s="9">
        <v>-1.1057000000000001E-2</v>
      </c>
      <c r="E886" s="9">
        <v>37.607377999999997</v>
      </c>
      <c r="F886" s="9">
        <v>21.526036999999999</v>
      </c>
      <c r="G886" s="9">
        <v>85.765556000000004</v>
      </c>
      <c r="H886" s="9">
        <v>16</v>
      </c>
      <c r="I886" s="9">
        <v>63.562429999999999</v>
      </c>
      <c r="L886" s="6">
        <f t="shared" si="201"/>
        <v>1.0157258346310117E-3</v>
      </c>
      <c r="M886" s="6">
        <f t="shared" si="202"/>
        <v>9367.5807312864799</v>
      </c>
      <c r="N886" s="6" t="s">
        <v>18</v>
      </c>
      <c r="O886" s="6">
        <f t="shared" si="203"/>
        <v>2.0247575293312914</v>
      </c>
      <c r="P886" s="9">
        <f t="shared" si="196"/>
        <v>-8781.0093094173972</v>
      </c>
      <c r="Q886" s="9">
        <f t="shared" si="197"/>
        <v>55.480612069226467</v>
      </c>
      <c r="R886" s="6">
        <f t="shared" si="204"/>
        <v>0.70544995478743233</v>
      </c>
      <c r="S886" s="6">
        <f t="shared" si="205"/>
        <v>4.0160336276357125</v>
      </c>
      <c r="AH886" s="6">
        <f t="shared" si="206"/>
        <v>1.3917245037233319E-3</v>
      </c>
      <c r="AI886" s="6">
        <f t="shared" si="207"/>
        <v>3276.6330701770153</v>
      </c>
      <c r="AJ886" s="6"/>
      <c r="AK886" s="9">
        <f t="shared" si="198"/>
        <v>1.2522350115457261</v>
      </c>
      <c r="AL886" s="9">
        <f t="shared" si="199"/>
        <v>-3583.3694993186955</v>
      </c>
      <c r="AM886" s="9">
        <f t="shared" si="200"/>
        <v>33.699260950917775</v>
      </c>
      <c r="AN886" s="6">
        <f t="shared" si="208"/>
        <v>0.22492996396513226</v>
      </c>
      <c r="AO886" s="6">
        <f t="shared" si="209"/>
        <v>3.5174759068780164</v>
      </c>
      <c r="AY886" s="7">
        <v>448994.55330000003</v>
      </c>
      <c r="AZ886" s="7">
        <v>25.477209999999999</v>
      </c>
      <c r="BA886" s="7">
        <v>22.059004000000002</v>
      </c>
      <c r="BB886" s="7">
        <v>13.154472</v>
      </c>
      <c r="BC886" s="7">
        <v>0.25894</v>
      </c>
      <c r="BD886" s="7">
        <v>21.469961999999999</v>
      </c>
      <c r="BE886" s="7">
        <v>85.767583000000002</v>
      </c>
      <c r="BF886" s="7">
        <v>22</v>
      </c>
      <c r="BG886" s="7">
        <v>69.100883999999994</v>
      </c>
    </row>
    <row r="887" spans="1:59" x14ac:dyDescent="0.25">
      <c r="A887" s="9">
        <v>450087.67700000003</v>
      </c>
      <c r="B887" s="9">
        <v>25.503052</v>
      </c>
      <c r="C887" s="9">
        <v>16.122764</v>
      </c>
      <c r="D887" s="9">
        <v>-3.4722000000000003E-2</v>
      </c>
      <c r="E887" s="9">
        <v>37.563623999999997</v>
      </c>
      <c r="F887" s="9">
        <v>21.583786</v>
      </c>
      <c r="G887" s="9">
        <v>85.763232000000002</v>
      </c>
      <c r="H887" s="9">
        <v>16</v>
      </c>
      <c r="I887" s="9">
        <v>63.481158000000001</v>
      </c>
      <c r="L887" s="6">
        <f t="shared" si="201"/>
        <v>1.0172012175412996E-3</v>
      </c>
      <c r="M887" s="6">
        <f t="shared" si="202"/>
        <v>9356.6820951912778</v>
      </c>
      <c r="N887" s="6" t="s">
        <v>18</v>
      </c>
      <c r="O887" s="6">
        <f t="shared" si="203"/>
        <v>2.0276985716425142</v>
      </c>
      <c r="P887" s="9">
        <f t="shared" si="196"/>
        <v>-8770.793115102435</v>
      </c>
      <c r="Q887" s="9">
        <f t="shared" si="197"/>
        <v>55.416063599495963</v>
      </c>
      <c r="R887" s="6">
        <f t="shared" si="204"/>
        <v>0.70690144136954158</v>
      </c>
      <c r="S887" s="6">
        <f t="shared" si="205"/>
        <v>4.0148695083935291</v>
      </c>
      <c r="AH887" s="6">
        <f t="shared" si="206"/>
        <v>1.3919355431004929E-3</v>
      </c>
      <c r="AI887" s="6">
        <f t="shared" si="207"/>
        <v>3272.9724595801536</v>
      </c>
      <c r="AJ887" s="6"/>
      <c r="AK887" s="9">
        <f t="shared" si="198"/>
        <v>1.2524248989093449</v>
      </c>
      <c r="AL887" s="9">
        <f t="shared" si="199"/>
        <v>-3579.3662068899316</v>
      </c>
      <c r="AM887" s="9">
        <f t="shared" si="200"/>
        <v>33.661612587765333</v>
      </c>
      <c r="AN887" s="6">
        <f t="shared" si="208"/>
        <v>0.22508159122853036</v>
      </c>
      <c r="AO887" s="6">
        <f t="shared" si="209"/>
        <v>3.5163580957483562</v>
      </c>
      <c r="AY887" s="7">
        <v>448995.60800000001</v>
      </c>
      <c r="AZ887" s="7">
        <v>25.481448</v>
      </c>
      <c r="BA887" s="7">
        <v>22.062349000000001</v>
      </c>
      <c r="BB887" s="7">
        <v>13.139775999999999</v>
      </c>
      <c r="BC887" s="7">
        <v>0.26584999999999998</v>
      </c>
      <c r="BD887" s="7">
        <v>21.447748000000001</v>
      </c>
      <c r="BE887" s="7">
        <v>85.770447000000004</v>
      </c>
      <c r="BF887" s="7">
        <v>22</v>
      </c>
      <c r="BG887" s="7">
        <v>69.074600000000004</v>
      </c>
    </row>
    <row r="888" spans="1:59" x14ac:dyDescent="0.25">
      <c r="A888" s="9">
        <v>450089.55009999999</v>
      </c>
      <c r="B888" s="9">
        <v>25.632888000000001</v>
      </c>
      <c r="C888" s="9">
        <v>16.133559999999999</v>
      </c>
      <c r="D888" s="9">
        <v>-3.3521000000000002E-2</v>
      </c>
      <c r="E888" s="9">
        <v>37.583871000000002</v>
      </c>
      <c r="F888" s="9">
        <v>21.557873000000001</v>
      </c>
      <c r="G888" s="9">
        <v>85.763324999999995</v>
      </c>
      <c r="H888" s="9">
        <v>16</v>
      </c>
      <c r="I888" s="9">
        <v>63.386065000000002</v>
      </c>
      <c r="L888" s="6">
        <f t="shared" si="201"/>
        <v>1.0178823479197246E-3</v>
      </c>
      <c r="M888" s="6">
        <f t="shared" si="202"/>
        <v>9361.7253983182982</v>
      </c>
      <c r="N888" s="6" t="s">
        <v>18</v>
      </c>
      <c r="O888" s="6">
        <f t="shared" si="203"/>
        <v>2.0290563434103981</v>
      </c>
      <c r="P888" s="9">
        <f t="shared" si="196"/>
        <v>-8775.5206208457985</v>
      </c>
      <c r="Q888" s="9">
        <f t="shared" si="197"/>
        <v>55.445933162658967</v>
      </c>
      <c r="R888" s="6">
        <f t="shared" si="204"/>
        <v>0.70757082951204187</v>
      </c>
      <c r="S888" s="6">
        <f t="shared" si="205"/>
        <v>4.0154083686839472</v>
      </c>
      <c r="AH888" s="6">
        <f t="shared" si="206"/>
        <v>1.3917959227292948E-3</v>
      </c>
      <c r="AI888" s="6">
        <f t="shared" si="207"/>
        <v>3265.8298351337048</v>
      </c>
      <c r="AJ888" s="6"/>
      <c r="AK888" s="9">
        <f t="shared" si="198"/>
        <v>1.2522992723814859</v>
      </c>
      <c r="AL888" s="9">
        <f t="shared" si="199"/>
        <v>-3571.5549378102633</v>
      </c>
      <c r="AM888" s="9">
        <f t="shared" si="200"/>
        <v>33.588152679395954</v>
      </c>
      <c r="AN888" s="6">
        <f t="shared" si="208"/>
        <v>0.22498127956195696</v>
      </c>
      <c r="AO888" s="6">
        <f t="shared" si="209"/>
        <v>3.5141734059640743</v>
      </c>
      <c r="AY888" s="7">
        <v>448996.03470000002</v>
      </c>
      <c r="AZ888" s="7">
        <v>25.547476</v>
      </c>
      <c r="BA888" s="7">
        <v>22.060136</v>
      </c>
      <c r="BB888" s="7">
        <v>13.111101</v>
      </c>
      <c r="BC888" s="7">
        <v>0.24951499999999999</v>
      </c>
      <c r="BD888" s="7">
        <v>21.591892999999999</v>
      </c>
      <c r="BE888" s="7">
        <v>85.773413000000005</v>
      </c>
      <c r="BF888" s="7">
        <v>22</v>
      </c>
      <c r="BG888" s="7">
        <v>69.067954999999998</v>
      </c>
    </row>
    <row r="889" spans="1:59" x14ac:dyDescent="0.25">
      <c r="A889" s="9">
        <v>450090.09899999999</v>
      </c>
      <c r="B889" s="9">
        <v>25.614446999999998</v>
      </c>
      <c r="C889" s="9">
        <v>16.130115</v>
      </c>
      <c r="D889" s="9">
        <v>-3.0009999999999998E-2</v>
      </c>
      <c r="E889" s="9">
        <v>37.563679999999998</v>
      </c>
      <c r="F889" s="9">
        <v>21.624001</v>
      </c>
      <c r="G889" s="9">
        <v>85.764663999999996</v>
      </c>
      <c r="H889" s="9">
        <v>16</v>
      </c>
      <c r="I889" s="9">
        <v>63.365299999999998</v>
      </c>
      <c r="L889" s="6">
        <f t="shared" si="201"/>
        <v>1.0176649994430968E-3</v>
      </c>
      <c r="M889" s="6">
        <f t="shared" si="202"/>
        <v>9356.6960441701449</v>
      </c>
      <c r="N889" s="6" t="s">
        <v>18</v>
      </c>
      <c r="O889" s="6">
        <f t="shared" si="203"/>
        <v>2.0286230788920245</v>
      </c>
      <c r="P889" s="9">
        <f t="shared" si="196"/>
        <v>-8770.8061906356816</v>
      </c>
      <c r="Q889" s="9">
        <f t="shared" si="197"/>
        <v>55.416146213983893</v>
      </c>
      <c r="R889" s="6">
        <f t="shared" si="204"/>
        <v>0.70735727665341108</v>
      </c>
      <c r="S889" s="6">
        <f t="shared" si="205"/>
        <v>4.0148709991963942</v>
      </c>
      <c r="AH889" s="6">
        <f t="shared" si="206"/>
        <v>1.388324719293711E-3</v>
      </c>
      <c r="AI889" s="6">
        <f t="shared" si="207"/>
        <v>3272.4760253858458</v>
      </c>
      <c r="AJ889" s="6"/>
      <c r="AK889" s="9">
        <f t="shared" si="198"/>
        <v>1.2491759800469708</v>
      </c>
      <c r="AL889" s="9">
        <f t="shared" si="199"/>
        <v>-3578.8232998532872</v>
      </c>
      <c r="AM889" s="9">
        <f t="shared" si="200"/>
        <v>33.656506899975263</v>
      </c>
      <c r="AN889" s="6">
        <f t="shared" si="208"/>
        <v>0.22248411797340575</v>
      </c>
      <c r="AO889" s="6">
        <f t="shared" si="209"/>
        <v>3.5162064073815773</v>
      </c>
      <c r="AY889" s="7">
        <v>448999.68699999998</v>
      </c>
      <c r="AZ889" s="7">
        <v>25.45729</v>
      </c>
      <c r="BA889" s="7">
        <v>22.005116999999998</v>
      </c>
      <c r="BB889" s="7">
        <v>13.137783000000001</v>
      </c>
      <c r="BC889" s="7">
        <v>0.28255799999999998</v>
      </c>
      <c r="BD889" s="7">
        <v>21.572876999999998</v>
      </c>
      <c r="BE889" s="7">
        <v>85.775496000000004</v>
      </c>
      <c r="BF889" s="7">
        <v>22</v>
      </c>
      <c r="BG889" s="7">
        <v>69.099816000000004</v>
      </c>
    </row>
    <row r="890" spans="1:59" x14ac:dyDescent="0.25">
      <c r="A890" s="9">
        <v>450090.69020000001</v>
      </c>
      <c r="B890" s="9">
        <v>25.614632</v>
      </c>
      <c r="C890" s="9">
        <v>16.134364999999999</v>
      </c>
      <c r="D890" s="9">
        <v>-2.147E-2</v>
      </c>
      <c r="E890" s="9">
        <v>37.595047000000001</v>
      </c>
      <c r="F890" s="9">
        <v>21.544917000000002</v>
      </c>
      <c r="G890" s="9">
        <v>85.767415999999997</v>
      </c>
      <c r="H890" s="9">
        <v>16</v>
      </c>
      <c r="I890" s="9">
        <v>63.334682999999998</v>
      </c>
      <c r="L890" s="6">
        <f t="shared" si="201"/>
        <v>1.0179331361704314E-3</v>
      </c>
      <c r="M890" s="6">
        <f t="shared" si="202"/>
        <v>9364.5092159578271</v>
      </c>
      <c r="N890" s="6" t="s">
        <v>18</v>
      </c>
      <c r="O890" s="6">
        <f t="shared" si="203"/>
        <v>2.0291575851919044</v>
      </c>
      <c r="P890" s="9">
        <f t="shared" si="196"/>
        <v>-8778.1301236950021</v>
      </c>
      <c r="Q890" s="9">
        <f t="shared" si="197"/>
        <v>55.462420654035945</v>
      </c>
      <c r="R890" s="6">
        <f t="shared" si="204"/>
        <v>0.70762072426047484</v>
      </c>
      <c r="S890" s="6">
        <f t="shared" si="205"/>
        <v>4.0157056860803566</v>
      </c>
      <c r="AH890" s="6">
        <f t="shared" si="206"/>
        <v>1.3872881973423269E-3</v>
      </c>
      <c r="AI890" s="6">
        <f t="shared" si="207"/>
        <v>3278.2152829227466</v>
      </c>
      <c r="AJ890" s="6"/>
      <c r="AK890" s="9">
        <f t="shared" si="198"/>
        <v>1.2482433464156117</v>
      </c>
      <c r="AL890" s="9">
        <f t="shared" si="199"/>
        <v>-3585.0998282182268</v>
      </c>
      <c r="AM890" s="9">
        <f t="shared" si="200"/>
        <v>33.715533569504082</v>
      </c>
      <c r="AN890" s="6">
        <f t="shared" si="208"/>
        <v>0.22173724005440279</v>
      </c>
      <c r="AO890" s="6">
        <f t="shared" si="209"/>
        <v>3.5179586679401273</v>
      </c>
      <c r="AY890" s="7">
        <v>449000.19199999998</v>
      </c>
      <c r="AZ890" s="7">
        <v>25.452306</v>
      </c>
      <c r="BA890" s="7">
        <v>21.988688</v>
      </c>
      <c r="BB890" s="7">
        <v>13.160824</v>
      </c>
      <c r="BC890" s="7">
        <v>0.27261200000000002</v>
      </c>
      <c r="BD890" s="7">
        <v>21.494161999999999</v>
      </c>
      <c r="BE890" s="7">
        <v>85.768206000000006</v>
      </c>
      <c r="BF890" s="7">
        <v>22</v>
      </c>
      <c r="BG890" s="7">
        <v>69.117557000000005</v>
      </c>
    </row>
    <row r="891" spans="1:59" x14ac:dyDescent="0.25">
      <c r="A891" s="9">
        <v>450092.73109999998</v>
      </c>
      <c r="B891" s="9">
        <v>25.688580000000002</v>
      </c>
      <c r="C891" s="9">
        <v>16.178093000000001</v>
      </c>
      <c r="D891" s="9">
        <v>-5.4510000000000001E-3</v>
      </c>
      <c r="E891" s="9">
        <v>37.542203999999998</v>
      </c>
      <c r="F891" s="9">
        <v>21.645975</v>
      </c>
      <c r="G891" s="9">
        <v>85.768429999999995</v>
      </c>
      <c r="H891" s="9">
        <v>16</v>
      </c>
      <c r="I891" s="9">
        <v>63.188011000000003</v>
      </c>
      <c r="L891" s="6">
        <f t="shared" si="201"/>
        <v>1.0206919791852301E-3</v>
      </c>
      <c r="M891" s="6">
        <f t="shared" si="202"/>
        <v>9351.3466107747863</v>
      </c>
      <c r="N891" s="6" t="s">
        <v>18</v>
      </c>
      <c r="O891" s="6">
        <f t="shared" si="203"/>
        <v>2.0346570890698246</v>
      </c>
      <c r="P891" s="9">
        <f t="shared" si="196"/>
        <v>-8765.7917236359081</v>
      </c>
      <c r="Q891" s="9">
        <f t="shared" si="197"/>
        <v>55.384463557862574</v>
      </c>
      <c r="R891" s="6">
        <f t="shared" si="204"/>
        <v>0.71032729809613138</v>
      </c>
      <c r="S891" s="6">
        <f t="shared" si="205"/>
        <v>4.0142991132284367</v>
      </c>
      <c r="AH891" s="6">
        <f t="shared" si="206"/>
        <v>1.3863199398471725E-3</v>
      </c>
      <c r="AI891" s="6">
        <f t="shared" si="207"/>
        <v>3278.9692750482704</v>
      </c>
      <c r="AJ891" s="6"/>
      <c r="AK891" s="9">
        <f t="shared" si="198"/>
        <v>1.2473721352438747</v>
      </c>
      <c r="AL891" s="9">
        <f t="shared" si="199"/>
        <v>-3585.9244040335416</v>
      </c>
      <c r="AM891" s="9">
        <f t="shared" si="200"/>
        <v>33.723288169072838</v>
      </c>
      <c r="AN891" s="6">
        <f t="shared" si="208"/>
        <v>0.22103904659188361</v>
      </c>
      <c r="AO891" s="6">
        <f t="shared" si="209"/>
        <v>3.5181886422903021</v>
      </c>
      <c r="AY891" s="7">
        <v>449002.02909999999</v>
      </c>
      <c r="AZ891" s="7">
        <v>25.562968000000001</v>
      </c>
      <c r="BA891" s="7">
        <v>21.973341000000001</v>
      </c>
      <c r="BB891" s="7">
        <v>13.163850999999999</v>
      </c>
      <c r="BC891" s="7">
        <v>0.27523799999999998</v>
      </c>
      <c r="BD891" s="7">
        <v>21.601887999999999</v>
      </c>
      <c r="BE891" s="7">
        <v>85.765946999999997</v>
      </c>
      <c r="BF891" s="7">
        <v>22</v>
      </c>
      <c r="BG891" s="7">
        <v>69.153199999999998</v>
      </c>
    </row>
    <row r="892" spans="1:59" x14ac:dyDescent="0.25">
      <c r="A892" s="9">
        <v>450093.61099999998</v>
      </c>
      <c r="B892" s="9">
        <v>25.607071000000001</v>
      </c>
      <c r="C892" s="9">
        <v>16.144549000000001</v>
      </c>
      <c r="D892" s="9">
        <v>-1.614E-3</v>
      </c>
      <c r="E892" s="9">
        <v>37.535778000000001</v>
      </c>
      <c r="F892" s="9">
        <v>21.631034</v>
      </c>
      <c r="G892" s="9">
        <v>85.766643999999999</v>
      </c>
      <c r="H892" s="9">
        <v>16</v>
      </c>
      <c r="I892" s="9">
        <v>63.172624999999996</v>
      </c>
      <c r="L892" s="6">
        <f t="shared" si="201"/>
        <v>1.0185756548601204E-3</v>
      </c>
      <c r="M892" s="6">
        <f t="shared" si="202"/>
        <v>9349.745965449838</v>
      </c>
      <c r="N892" s="6" t="s">
        <v>18</v>
      </c>
      <c r="O892" s="6">
        <f t="shared" si="203"/>
        <v>2.0304383880526062</v>
      </c>
      <c r="P892" s="9">
        <f t="shared" si="196"/>
        <v>-8764.291306195948</v>
      </c>
      <c r="Q892" s="9">
        <f t="shared" si="197"/>
        <v>55.374983545372551</v>
      </c>
      <c r="R892" s="6">
        <f t="shared" si="204"/>
        <v>0.70825172444455242</v>
      </c>
      <c r="S892" s="6">
        <f t="shared" si="205"/>
        <v>4.014127931216227</v>
      </c>
      <c r="AH892" s="6">
        <f t="shared" si="206"/>
        <v>1.3869180424766158E-3</v>
      </c>
      <c r="AI892" s="6">
        <f t="shared" si="207"/>
        <v>3279.8298772265612</v>
      </c>
      <c r="AJ892" s="6"/>
      <c r="AK892" s="9">
        <f t="shared" si="198"/>
        <v>1.2479102913596021</v>
      </c>
      <c r="AL892" s="9">
        <f t="shared" si="199"/>
        <v>-3586.8655700202989</v>
      </c>
      <c r="AM892" s="9">
        <f t="shared" si="200"/>
        <v>33.732139223420397</v>
      </c>
      <c r="AN892" s="6">
        <f t="shared" si="208"/>
        <v>0.22147038544021089</v>
      </c>
      <c r="AO892" s="6">
        <f t="shared" si="209"/>
        <v>3.5184510690435076</v>
      </c>
      <c r="AY892" s="7">
        <v>449002.74369999999</v>
      </c>
      <c r="AZ892" s="7">
        <v>25.481816999999999</v>
      </c>
      <c r="BA892" s="7">
        <v>21.982821000000001</v>
      </c>
      <c r="BB892" s="7">
        <v>13.167306</v>
      </c>
      <c r="BC892" s="7">
        <v>0.27456700000000001</v>
      </c>
      <c r="BD892" s="7">
        <v>21.525998999999999</v>
      </c>
      <c r="BE892" s="7">
        <v>85.765510000000006</v>
      </c>
      <c r="BF892" s="7">
        <v>22</v>
      </c>
      <c r="BG892" s="7">
        <v>69.152190000000004</v>
      </c>
    </row>
    <row r="893" spans="1:59" x14ac:dyDescent="0.25">
      <c r="A893" s="9">
        <v>450094.06199999998</v>
      </c>
      <c r="B893" s="9">
        <v>25.610206000000002</v>
      </c>
      <c r="C893" s="9">
        <v>16.139118</v>
      </c>
      <c r="D893" s="5">
        <v>-9.5699999999999995E-5</v>
      </c>
      <c r="E893" s="9">
        <v>37.572695000000003</v>
      </c>
      <c r="F893" s="9">
        <v>21.598089000000002</v>
      </c>
      <c r="G893" s="9">
        <v>85.759298999999999</v>
      </c>
      <c r="H893" s="9">
        <v>16</v>
      </c>
      <c r="I893" s="9">
        <v>63.156556999999999</v>
      </c>
      <c r="L893" s="6">
        <f t="shared" si="201"/>
        <v>1.0182330076680837E-3</v>
      </c>
      <c r="M893" s="6">
        <f t="shared" si="202"/>
        <v>9358.9415806787692</v>
      </c>
      <c r="N893" s="6" t="s">
        <v>18</v>
      </c>
      <c r="O893" s="6">
        <f t="shared" si="203"/>
        <v>2.0297553518844529</v>
      </c>
      <c r="P893" s="9">
        <f t="shared" si="196"/>
        <v>-8772.9111179965967</v>
      </c>
      <c r="Q893" s="9">
        <f t="shared" si="197"/>
        <v>55.429445671281997</v>
      </c>
      <c r="R893" s="6">
        <f t="shared" si="204"/>
        <v>0.70791526947794414</v>
      </c>
      <c r="S893" s="6">
        <f t="shared" si="205"/>
        <v>4.0151109628636128</v>
      </c>
      <c r="AH893" s="6">
        <f t="shared" si="206"/>
        <v>1.3882247831581587E-3</v>
      </c>
      <c r="AI893" s="6">
        <f t="shared" si="207"/>
        <v>3263.5424516884827</v>
      </c>
      <c r="AJ893" s="6"/>
      <c r="AK893" s="9">
        <f t="shared" si="198"/>
        <v>1.2490860602909255</v>
      </c>
      <c r="AL893" s="9">
        <f t="shared" si="199"/>
        <v>-3569.0534248561712</v>
      </c>
      <c r="AM893" s="9">
        <f t="shared" si="200"/>
        <v>33.564627576046135</v>
      </c>
      <c r="AN893" s="6">
        <f t="shared" si="208"/>
        <v>0.22241213212513822</v>
      </c>
      <c r="AO893" s="6">
        <f t="shared" si="209"/>
        <v>3.5134727617249912</v>
      </c>
      <c r="AY893" s="7">
        <v>449005.44</v>
      </c>
      <c r="AZ893" s="7">
        <v>25.351044999999999</v>
      </c>
      <c r="BA893" s="7">
        <v>22.003533000000001</v>
      </c>
      <c r="BB893" s="7">
        <v>13.101918</v>
      </c>
      <c r="BC893" s="7">
        <v>0.28583599999999998</v>
      </c>
      <c r="BD893" s="7">
        <v>21.555108000000001</v>
      </c>
      <c r="BE893" s="7">
        <v>85.766040000000004</v>
      </c>
      <c r="BF893" s="7">
        <v>22</v>
      </c>
      <c r="BG893" s="7">
        <v>69.147378000000003</v>
      </c>
    </row>
    <row r="894" spans="1:59" x14ac:dyDescent="0.25">
      <c r="A894" s="9">
        <v>450096.95600000001</v>
      </c>
      <c r="B894" s="9">
        <v>25.635100999999999</v>
      </c>
      <c r="C894" s="9">
        <v>16.115874000000002</v>
      </c>
      <c r="D894" s="9">
        <v>2.0412E-2</v>
      </c>
      <c r="E894" s="9">
        <v>37.515586999999996</v>
      </c>
      <c r="F894" s="9">
        <v>21.569215</v>
      </c>
      <c r="G894" s="9">
        <v>85.759466000000003</v>
      </c>
      <c r="H894" s="9">
        <v>16</v>
      </c>
      <c r="I894" s="9">
        <v>63.061276999999997</v>
      </c>
      <c r="L894" s="6">
        <f t="shared" si="201"/>
        <v>1.0167665205880441E-3</v>
      </c>
      <c r="M894" s="6">
        <f t="shared" si="202"/>
        <v>9344.7166113016865</v>
      </c>
      <c r="N894" s="6" t="s">
        <v>18</v>
      </c>
      <c r="O894" s="6">
        <f t="shared" si="203"/>
        <v>2.0268320426057675</v>
      </c>
      <c r="P894" s="9">
        <f t="shared" si="196"/>
        <v>-8759.5768759858329</v>
      </c>
      <c r="Q894" s="9">
        <f t="shared" si="197"/>
        <v>55.345196596697491</v>
      </c>
      <c r="R894" s="6">
        <f t="shared" si="204"/>
        <v>0.70647400395082061</v>
      </c>
      <c r="S894" s="6">
        <f t="shared" si="205"/>
        <v>4.0135898730346842</v>
      </c>
      <c r="AH894" s="6">
        <f t="shared" si="206"/>
        <v>1.3884785982297039E-3</v>
      </c>
      <c r="AI894" s="6">
        <f t="shared" si="207"/>
        <v>3261.561198511602</v>
      </c>
      <c r="AJ894" s="6"/>
      <c r="AK894" s="9">
        <f t="shared" si="198"/>
        <v>1.2493144360349728</v>
      </c>
      <c r="AL894" s="9">
        <f t="shared" si="199"/>
        <v>-3566.8867000345604</v>
      </c>
      <c r="AM894" s="9">
        <f t="shared" si="200"/>
        <v>33.544250937470018</v>
      </c>
      <c r="AN894" s="6">
        <f t="shared" si="208"/>
        <v>0.22259494968783022</v>
      </c>
      <c r="AO894" s="6">
        <f t="shared" si="209"/>
        <v>3.5128654906856394</v>
      </c>
      <c r="AY894" s="7">
        <v>449006.71</v>
      </c>
      <c r="AZ894" s="7">
        <v>25.458397000000001</v>
      </c>
      <c r="BA894" s="7">
        <v>22.007556000000001</v>
      </c>
      <c r="BB894" s="7">
        <v>13.093964</v>
      </c>
      <c r="BC894" s="7">
        <v>0.28188800000000003</v>
      </c>
      <c r="BD894" s="7">
        <v>21.593744000000001</v>
      </c>
      <c r="BE894" s="7">
        <v>85.772166999999996</v>
      </c>
      <c r="BF894" s="7">
        <v>22</v>
      </c>
      <c r="BG894" s="7">
        <v>69.141468000000003</v>
      </c>
    </row>
    <row r="895" spans="1:59" x14ac:dyDescent="0.25">
      <c r="A895" s="9">
        <v>450097.56199999998</v>
      </c>
      <c r="B895" s="9">
        <v>25.61205</v>
      </c>
      <c r="C895" s="9">
        <v>16.112404000000002</v>
      </c>
      <c r="D895" s="9">
        <v>8.9189999999999998E-3</v>
      </c>
      <c r="E895" s="9">
        <v>37.516089999999998</v>
      </c>
      <c r="F895" s="9">
        <v>21.555147999999999</v>
      </c>
      <c r="G895" s="9">
        <v>85.765640000000005</v>
      </c>
      <c r="H895" s="9">
        <v>16</v>
      </c>
      <c r="I895" s="9">
        <v>63.041508</v>
      </c>
      <c r="L895" s="6">
        <f t="shared" si="201"/>
        <v>1.0165475948365496E-3</v>
      </c>
      <c r="M895" s="6">
        <f t="shared" si="202"/>
        <v>9344.8419030225778</v>
      </c>
      <c r="N895" s="6" t="s">
        <v>18</v>
      </c>
      <c r="O895" s="6">
        <f t="shared" si="203"/>
        <v>2.026395633932689</v>
      </c>
      <c r="P895" s="9">
        <f t="shared" si="196"/>
        <v>-8759.6943222933805</v>
      </c>
      <c r="Q895" s="9">
        <f t="shared" si="197"/>
        <v>55.345938651830153</v>
      </c>
      <c r="R895" s="6">
        <f t="shared" si="204"/>
        <v>0.7062586651099797</v>
      </c>
      <c r="S895" s="6">
        <f t="shared" si="205"/>
        <v>4.013603280705154</v>
      </c>
      <c r="AH895" s="6">
        <f t="shared" si="206"/>
        <v>1.3887430125883533E-3</v>
      </c>
      <c r="AI895" s="6">
        <f t="shared" si="207"/>
        <v>3268.4325651368758</v>
      </c>
      <c r="AJ895" s="6"/>
      <c r="AK895" s="9">
        <f t="shared" si="198"/>
        <v>1.2495523487228435</v>
      </c>
      <c r="AL895" s="9">
        <f t="shared" si="199"/>
        <v>-3574.4013179537137</v>
      </c>
      <c r="AM895" s="9">
        <f t="shared" si="200"/>
        <v>33.61492103449801</v>
      </c>
      <c r="AN895" s="6">
        <f t="shared" si="208"/>
        <v>0.22278536615183758</v>
      </c>
      <c r="AO895" s="6">
        <f t="shared" si="209"/>
        <v>3.514970046803203</v>
      </c>
      <c r="AY895" s="7">
        <v>449007.02039999998</v>
      </c>
      <c r="AZ895" s="7">
        <v>25.516680000000001</v>
      </c>
      <c r="BA895" s="7">
        <v>22.011747</v>
      </c>
      <c r="BB895" s="7">
        <v>13.121549999999999</v>
      </c>
      <c r="BC895" s="7">
        <v>0.292877</v>
      </c>
      <c r="BD895" s="7">
        <v>21.430854</v>
      </c>
      <c r="BE895" s="7">
        <v>85.771125999999995</v>
      </c>
      <c r="BF895" s="7">
        <v>22</v>
      </c>
      <c r="BG895" s="7">
        <v>69.136064000000005</v>
      </c>
    </row>
    <row r="896" spans="1:59" x14ac:dyDescent="0.25">
      <c r="A896" s="9">
        <v>450099.50910000002</v>
      </c>
      <c r="B896" s="9">
        <v>25.635655</v>
      </c>
      <c r="C896" s="9">
        <v>16.077501999999999</v>
      </c>
      <c r="D896" s="9">
        <v>-3.6809999999999998E-3</v>
      </c>
      <c r="E896" s="9">
        <v>37.453764999999997</v>
      </c>
      <c r="F896" s="9">
        <v>21.553162</v>
      </c>
      <c r="G896" s="9">
        <v>85.769814999999994</v>
      </c>
      <c r="H896" s="9">
        <v>16</v>
      </c>
      <c r="I896" s="9">
        <v>63.016236999999997</v>
      </c>
      <c r="L896" s="6">
        <f t="shared" si="201"/>
        <v>1.0143455929406818E-3</v>
      </c>
      <c r="M896" s="6">
        <f t="shared" si="202"/>
        <v>9329.3174368107229</v>
      </c>
      <c r="N896" s="6" t="s">
        <v>18</v>
      </c>
      <c r="O896" s="6">
        <f t="shared" si="203"/>
        <v>2.0220061424318847</v>
      </c>
      <c r="P896" s="9">
        <f t="shared" si="196"/>
        <v>-8745.1419542657695</v>
      </c>
      <c r="Q896" s="9">
        <f t="shared" si="197"/>
        <v>55.253993152539699</v>
      </c>
      <c r="R896" s="6">
        <f t="shared" si="204"/>
        <v>0.7040901583938064</v>
      </c>
      <c r="S896" s="6">
        <f t="shared" si="205"/>
        <v>4.0119406120403163</v>
      </c>
      <c r="AH896" s="6">
        <f t="shared" si="206"/>
        <v>1.3880433965484911E-3</v>
      </c>
      <c r="AI896" s="6">
        <f t="shared" si="207"/>
        <v>3261.1947887274441</v>
      </c>
      <c r="AJ896" s="6"/>
      <c r="AK896" s="9">
        <f t="shared" si="198"/>
        <v>1.2489228536630017</v>
      </c>
      <c r="AL896" s="9">
        <f t="shared" si="199"/>
        <v>-3566.4859894219644</v>
      </c>
      <c r="AM896" s="9">
        <f t="shared" si="200"/>
        <v>33.54048251462045</v>
      </c>
      <c r="AN896" s="6">
        <f t="shared" si="208"/>
        <v>0.22228146275302801</v>
      </c>
      <c r="AO896" s="6">
        <f t="shared" si="209"/>
        <v>3.512753142535483</v>
      </c>
      <c r="AY896" s="7">
        <v>449008.82699999999</v>
      </c>
      <c r="AZ896" s="7">
        <v>25.370778000000001</v>
      </c>
      <c r="BA896" s="7">
        <v>22.000658000000001</v>
      </c>
      <c r="BB896" s="7">
        <v>13.092492999999999</v>
      </c>
      <c r="BC896" s="7">
        <v>0.29634199999999999</v>
      </c>
      <c r="BD896" s="7">
        <v>21.476762000000001</v>
      </c>
      <c r="BE896" s="7">
        <v>85.770447000000004</v>
      </c>
      <c r="BF896" s="7">
        <v>22</v>
      </c>
      <c r="BG896" s="7">
        <v>69.143235000000004</v>
      </c>
    </row>
    <row r="897" spans="1:59" x14ac:dyDescent="0.25">
      <c r="A897" s="9">
        <v>450100.46500000003</v>
      </c>
      <c r="B897" s="9">
        <v>25.607071000000001</v>
      </c>
      <c r="C897" s="9">
        <v>16.089237000000001</v>
      </c>
      <c r="D897" s="9">
        <v>-7.9279999999999993E-3</v>
      </c>
      <c r="E897" s="9">
        <v>37.464979</v>
      </c>
      <c r="F897" s="9">
        <v>21.587354000000001</v>
      </c>
      <c r="G897" s="9">
        <v>85.763008999999997</v>
      </c>
      <c r="H897" s="9">
        <v>16</v>
      </c>
      <c r="I897" s="9">
        <v>62.976067999999998</v>
      </c>
      <c r="L897" s="6">
        <f t="shared" si="201"/>
        <v>1.0150859657630993E-3</v>
      </c>
      <c r="M897" s="6">
        <f t="shared" si="202"/>
        <v>9332.11071982877</v>
      </c>
      <c r="N897" s="6" t="s">
        <v>18</v>
      </c>
      <c r="O897" s="6">
        <f t="shared" si="203"/>
        <v>2.0234820086504954</v>
      </c>
      <c r="P897" s="9">
        <f t="shared" si="196"/>
        <v>-8747.7603297982478</v>
      </c>
      <c r="Q897" s="9">
        <f t="shared" si="197"/>
        <v>55.27053670374778</v>
      </c>
      <c r="R897" s="6">
        <f t="shared" si="204"/>
        <v>0.70481979409114059</v>
      </c>
      <c r="S897" s="6">
        <f t="shared" si="205"/>
        <v>4.0122399763778649</v>
      </c>
      <c r="AH897" s="6">
        <f t="shared" si="206"/>
        <v>1.3891502018679343E-3</v>
      </c>
      <c r="AI897" s="6">
        <f t="shared" si="207"/>
        <v>3264.7301076034146</v>
      </c>
      <c r="AJ897" s="6"/>
      <c r="AK897" s="9">
        <f t="shared" si="198"/>
        <v>1.2499187263147111</v>
      </c>
      <c r="AL897" s="9">
        <f t="shared" si="199"/>
        <v>-3570.35226115859</v>
      </c>
      <c r="AM897" s="9">
        <f t="shared" si="200"/>
        <v>33.576842287226789</v>
      </c>
      <c r="AN897" s="6">
        <f t="shared" si="208"/>
        <v>0.22307853025215521</v>
      </c>
      <c r="AO897" s="6">
        <f t="shared" si="209"/>
        <v>3.5138366117074322</v>
      </c>
      <c r="AY897" s="7">
        <v>449009.32339999999</v>
      </c>
      <c r="AZ897" s="7">
        <v>25.511137999999999</v>
      </c>
      <c r="BA897" s="7">
        <v>22.018201000000001</v>
      </c>
      <c r="BB897" s="7">
        <v>13.106686</v>
      </c>
      <c r="BC897" s="7">
        <v>0.30863499999999999</v>
      </c>
      <c r="BD897" s="7">
        <v>21.500592000000001</v>
      </c>
      <c r="BE897" s="7">
        <v>85.771972000000005</v>
      </c>
      <c r="BF897" s="7">
        <v>22</v>
      </c>
      <c r="BG897" s="7">
        <v>69.128563</v>
      </c>
    </row>
    <row r="898" spans="1:59" x14ac:dyDescent="0.25">
      <c r="A898" s="9">
        <v>450102.163</v>
      </c>
      <c r="B898" s="9">
        <v>25.678992000000001</v>
      </c>
      <c r="C898" s="9">
        <v>16.050730000000001</v>
      </c>
      <c r="D898" s="9">
        <v>-2.9550000000000002E-3</v>
      </c>
      <c r="E898" s="9">
        <v>37.45872</v>
      </c>
      <c r="F898" s="9">
        <v>21.623631</v>
      </c>
      <c r="G898" s="9">
        <v>85.764840000000007</v>
      </c>
      <c r="H898" s="9">
        <v>16</v>
      </c>
      <c r="I898" s="9">
        <v>62.979149</v>
      </c>
      <c r="L898" s="6">
        <f t="shared" si="201"/>
        <v>1.012656520831457E-3</v>
      </c>
      <c r="M898" s="6">
        <f t="shared" si="202"/>
        <v>9330.5516723515138</v>
      </c>
      <c r="N898" s="6" t="s">
        <v>18</v>
      </c>
      <c r="O898" s="6">
        <f t="shared" si="203"/>
        <v>2.0186391300412048</v>
      </c>
      <c r="P898" s="9">
        <f t="shared" si="196"/>
        <v>-8746.2989054663612</v>
      </c>
      <c r="Q898" s="9">
        <f t="shared" si="197"/>
        <v>55.26130305946284</v>
      </c>
      <c r="R898" s="6">
        <f t="shared" si="204"/>
        <v>0.70242358637723756</v>
      </c>
      <c r="S898" s="6">
        <f t="shared" si="205"/>
        <v>4.0120728997359452</v>
      </c>
      <c r="AH898" s="6">
        <f t="shared" si="206"/>
        <v>1.3896874847785185E-3</v>
      </c>
      <c r="AI898" s="6">
        <f t="shared" si="207"/>
        <v>3260.3316956600706</v>
      </c>
      <c r="AJ898" s="6"/>
      <c r="AK898" s="9">
        <f t="shared" si="198"/>
        <v>1.2504021585385017</v>
      </c>
      <c r="AL898" s="9">
        <f t="shared" si="199"/>
        <v>-3565.5420993657817</v>
      </c>
      <c r="AM898" s="9">
        <f t="shared" si="200"/>
        <v>33.531605842170592</v>
      </c>
      <c r="AN898" s="6">
        <f t="shared" si="208"/>
        <v>0.22346522640203204</v>
      </c>
      <c r="AO898" s="6">
        <f t="shared" si="209"/>
        <v>3.5124884520295168</v>
      </c>
      <c r="AY898" s="7">
        <v>449010.70899999997</v>
      </c>
      <c r="AZ898" s="7">
        <v>25.391248999999998</v>
      </c>
      <c r="BA898" s="7">
        <v>22.026717000000001</v>
      </c>
      <c r="BB898" s="7">
        <v>13.089028000000001</v>
      </c>
      <c r="BC898" s="7">
        <v>0.30695899999999998</v>
      </c>
      <c r="BD898" s="7">
        <v>21.460471999999999</v>
      </c>
      <c r="BE898" s="7">
        <v>85.769192000000004</v>
      </c>
      <c r="BF898" s="7">
        <v>22</v>
      </c>
      <c r="BG898" s="7">
        <v>69.098895999999996</v>
      </c>
    </row>
    <row r="899" spans="1:59" x14ac:dyDescent="0.25">
      <c r="A899" s="9">
        <v>450103.071</v>
      </c>
      <c r="B899" s="9">
        <v>25.606701999999999</v>
      </c>
      <c r="C899" s="9">
        <v>16.053387000000001</v>
      </c>
      <c r="D899" s="9">
        <v>-5.777E-3</v>
      </c>
      <c r="E899" s="9">
        <v>37.468927000000001</v>
      </c>
      <c r="F899" s="9">
        <v>21.598089000000002</v>
      </c>
      <c r="G899" s="9">
        <v>85.765946999999997</v>
      </c>
      <c r="H899" s="9">
        <v>16</v>
      </c>
      <c r="I899" s="9">
        <v>62.963830999999999</v>
      </c>
      <c r="L899" s="6">
        <f t="shared" si="201"/>
        <v>1.0128241536042873E-3</v>
      </c>
      <c r="M899" s="6">
        <f t="shared" si="202"/>
        <v>9333.0941228388692</v>
      </c>
      <c r="N899" s="6" t="s">
        <v>18</v>
      </c>
      <c r="O899" s="6">
        <f t="shared" si="203"/>
        <v>2.0189732908032711</v>
      </c>
      <c r="P899" s="9">
        <f t="shared" si="196"/>
        <v>-8748.682154892078</v>
      </c>
      <c r="Q899" s="9">
        <f t="shared" si="197"/>
        <v>55.276361025146869</v>
      </c>
      <c r="R899" s="6">
        <f t="shared" si="204"/>
        <v>0.70258911031960714</v>
      </c>
      <c r="S899" s="6">
        <f t="shared" si="205"/>
        <v>4.0123453492381467</v>
      </c>
      <c r="AH899" s="6">
        <f t="shared" si="206"/>
        <v>1.3915690475124721E-3</v>
      </c>
      <c r="AI899" s="6">
        <f t="shared" si="207"/>
        <v>3266.752958627987</v>
      </c>
      <c r="AJ899" s="6"/>
      <c r="AK899" s="9">
        <f t="shared" si="198"/>
        <v>1.2520951363696549</v>
      </c>
      <c r="AL899" s="9">
        <f t="shared" si="199"/>
        <v>-3572.5644779396184</v>
      </c>
      <c r="AM899" s="9">
        <f t="shared" si="200"/>
        <v>33.597646748111451</v>
      </c>
      <c r="AN899" s="6">
        <f t="shared" si="208"/>
        <v>0.22481825730670052</v>
      </c>
      <c r="AO899" s="6">
        <f t="shared" si="209"/>
        <v>3.5144560272578476</v>
      </c>
      <c r="AY899" s="7">
        <v>449012.34720000002</v>
      </c>
      <c r="AZ899" s="7">
        <v>25.555410999999999</v>
      </c>
      <c r="BA899" s="7">
        <v>22.056539999999998</v>
      </c>
      <c r="BB899" s="7">
        <v>13.114807000000001</v>
      </c>
      <c r="BC899" s="7">
        <v>0.30606499999999998</v>
      </c>
      <c r="BD899" s="7">
        <v>21.448255</v>
      </c>
      <c r="BE899" s="7">
        <v>85.771842000000007</v>
      </c>
      <c r="BF899" s="7">
        <v>22</v>
      </c>
      <c r="BG899" s="7">
        <v>69.040356000000003</v>
      </c>
    </row>
    <row r="900" spans="1:59" x14ac:dyDescent="0.25">
      <c r="A900" s="9">
        <v>450104.141</v>
      </c>
      <c r="B900" s="9">
        <v>25.609283999999999</v>
      </c>
      <c r="C900" s="9">
        <v>16.055365999999999</v>
      </c>
      <c r="D900" s="9">
        <v>-2.7317999999999999E-2</v>
      </c>
      <c r="E900" s="9">
        <v>37.415320000000001</v>
      </c>
      <c r="F900" s="9">
        <v>21.572412</v>
      </c>
      <c r="G900" s="9">
        <v>85.766226000000003</v>
      </c>
      <c r="H900" s="9">
        <v>16</v>
      </c>
      <c r="I900" s="9">
        <v>62.939490999999997</v>
      </c>
      <c r="L900" s="6">
        <f t="shared" si="201"/>
        <v>1.0129490106827331E-3</v>
      </c>
      <c r="M900" s="6">
        <f t="shared" si="202"/>
        <v>9319.7412137298616</v>
      </c>
      <c r="N900" s="6" t="s">
        <v>18</v>
      </c>
      <c r="O900" s="6">
        <f t="shared" si="203"/>
        <v>2.0192221820897327</v>
      </c>
      <c r="P900" s="9">
        <f t="shared" ref="P900:P963" si="210">-M900/$AB$3</f>
        <v>-8736.1653672008451</v>
      </c>
      <c r="Q900" s="9">
        <f t="shared" ref="Q900:Q963" si="211">-$AD$3/4*P900</f>
        <v>55.197276831316742</v>
      </c>
      <c r="R900" s="6">
        <f t="shared" si="204"/>
        <v>0.7027123788876829</v>
      </c>
      <c r="S900" s="6">
        <f t="shared" si="205"/>
        <v>4.0109136193001476</v>
      </c>
      <c r="AH900" s="6">
        <f t="shared" si="206"/>
        <v>1.3899873562761705E-3</v>
      </c>
      <c r="AI900" s="6">
        <f t="shared" si="207"/>
        <v>3268.817656589159</v>
      </c>
      <c r="AJ900" s="6"/>
      <c r="AK900" s="9">
        <f t="shared" ref="AK900:AK963" si="212">AH900/(PI()*($AE$3^2)/4)</f>
        <v>1.250671974574161</v>
      </c>
      <c r="AL900" s="9">
        <f t="shared" ref="AL900:AL963" si="213">-AI900/$AC$3</f>
        <v>-3574.8224590870068</v>
      </c>
      <c r="AM900" s="9">
        <f t="shared" ref="AM900:AM963" si="214">-$AE$3/4*AL900</f>
        <v>33.618881593114892</v>
      </c>
      <c r="AN900" s="6">
        <f t="shared" si="208"/>
        <v>0.22368098652935803</v>
      </c>
      <c r="AO900" s="6">
        <f t="shared" si="209"/>
        <v>3.5150878613092011</v>
      </c>
      <c r="AY900" s="7">
        <v>449013.75140000001</v>
      </c>
      <c r="AZ900" s="7">
        <v>25.354357</v>
      </c>
      <c r="BA900" s="7">
        <v>22.031469999999999</v>
      </c>
      <c r="BB900" s="7">
        <v>13.123096</v>
      </c>
      <c r="BC900" s="7">
        <v>0.29975000000000002</v>
      </c>
      <c r="BD900" s="7">
        <v>21.404938000000001</v>
      </c>
      <c r="BE900" s="7">
        <v>85.769722000000002</v>
      </c>
      <c r="BF900" s="7">
        <v>22</v>
      </c>
      <c r="BG900" s="7">
        <v>69.050897000000006</v>
      </c>
    </row>
    <row r="901" spans="1:59" x14ac:dyDescent="0.25">
      <c r="A901" s="9">
        <v>450105.28519999998</v>
      </c>
      <c r="B901" s="9">
        <v>25.600617</v>
      </c>
      <c r="C901" s="9">
        <v>16.038274999999999</v>
      </c>
      <c r="D901" s="9">
        <v>-3.3931000000000003E-2</v>
      </c>
      <c r="E901" s="9">
        <v>37.458402999999997</v>
      </c>
      <c r="F901" s="9">
        <v>21.492315000000001</v>
      </c>
      <c r="G901" s="9">
        <v>85.761976000000004</v>
      </c>
      <c r="H901" s="9">
        <v>16</v>
      </c>
      <c r="I901" s="9">
        <v>62.938386000000001</v>
      </c>
      <c r="L901" s="6">
        <f t="shared" si="201"/>
        <v>1.0118707224928793E-3</v>
      </c>
      <c r="M901" s="6">
        <f t="shared" si="202"/>
        <v>9330.4727111675711</v>
      </c>
      <c r="N901" s="6" t="s">
        <v>18</v>
      </c>
      <c r="O901" s="6">
        <f t="shared" si="203"/>
        <v>2.0170727121670851</v>
      </c>
      <c r="P901" s="9">
        <f t="shared" si="210"/>
        <v>-8746.2248886085217</v>
      </c>
      <c r="Q901" s="9">
        <f t="shared" si="211"/>
        <v>55.260835402450795</v>
      </c>
      <c r="R901" s="6">
        <f t="shared" si="204"/>
        <v>0.70164730798372177</v>
      </c>
      <c r="S901" s="6">
        <f t="shared" si="205"/>
        <v>4.0120644370511194</v>
      </c>
      <c r="AH901" s="6">
        <f t="shared" si="206"/>
        <v>1.3932538925250546E-3</v>
      </c>
      <c r="AI901" s="6">
        <f t="shared" si="207"/>
        <v>3266.017648170588</v>
      </c>
      <c r="AJ901" s="6"/>
      <c r="AK901" s="9">
        <f t="shared" si="212"/>
        <v>1.2536111130648555</v>
      </c>
      <c r="AL901" s="9">
        <f t="shared" si="213"/>
        <v>-3571.7603326449998</v>
      </c>
      <c r="AM901" s="9">
        <f t="shared" si="214"/>
        <v>33.590084284310009</v>
      </c>
      <c r="AN901" s="6">
        <f t="shared" si="208"/>
        <v>0.22602827694129302</v>
      </c>
      <c r="AO901" s="6">
        <f t="shared" si="209"/>
        <v>3.5142309128294489</v>
      </c>
      <c r="AY901" s="7">
        <v>449014.28899999999</v>
      </c>
      <c r="AZ901" s="7">
        <v>25.446773</v>
      </c>
      <c r="BA901" s="7">
        <v>22.083245000000002</v>
      </c>
      <c r="BB901" s="7">
        <v>13.111855</v>
      </c>
      <c r="BC901" s="7">
        <v>0.307946</v>
      </c>
      <c r="BD901" s="7">
        <v>21.505268000000001</v>
      </c>
      <c r="BE901" s="7">
        <v>85.772510999999994</v>
      </c>
      <c r="BF901" s="7">
        <v>22</v>
      </c>
      <c r="BG901" s="7">
        <v>68.987791999999999</v>
      </c>
    </row>
    <row r="902" spans="1:59" x14ac:dyDescent="0.25">
      <c r="A902" s="9">
        <v>450106.2</v>
      </c>
      <c r="B902" s="9">
        <v>25.560227999999999</v>
      </c>
      <c r="C902" s="9">
        <v>16.042767999999999</v>
      </c>
      <c r="D902" s="9">
        <v>-3.0001E-2</v>
      </c>
      <c r="E902" s="9">
        <v>37.418486999999999</v>
      </c>
      <c r="F902" s="9">
        <v>21.642005000000001</v>
      </c>
      <c r="G902" s="9">
        <v>85.764171000000005</v>
      </c>
      <c r="H902" s="9">
        <v>16</v>
      </c>
      <c r="I902" s="9">
        <v>62.920997</v>
      </c>
      <c r="L902" s="6">
        <f t="shared" si="201"/>
        <v>1.0121541903319183E-3</v>
      </c>
      <c r="M902" s="6">
        <f t="shared" si="202"/>
        <v>9320.5300783025523</v>
      </c>
      <c r="N902" s="6" t="s">
        <v>18</v>
      </c>
      <c r="O902" s="6">
        <f t="shared" si="203"/>
        <v>2.0176377796506997</v>
      </c>
      <c r="P902" s="9">
        <f t="shared" si="210"/>
        <v>-8736.9048353042308</v>
      </c>
      <c r="Q902" s="9">
        <f t="shared" si="211"/>
        <v>55.201948975660954</v>
      </c>
      <c r="R902" s="6">
        <f t="shared" si="204"/>
        <v>0.70192741109816081</v>
      </c>
      <c r="S902" s="6">
        <f t="shared" si="205"/>
        <v>4.0109982601898428</v>
      </c>
      <c r="AH902" s="6">
        <f t="shared" si="206"/>
        <v>1.3888165135971405E-3</v>
      </c>
      <c r="AI902" s="6">
        <f t="shared" si="207"/>
        <v>3281.0013423624509</v>
      </c>
      <c r="AJ902" s="6"/>
      <c r="AK902" s="9">
        <f t="shared" si="212"/>
        <v>1.2496184828868544</v>
      </c>
      <c r="AL902" s="9">
        <f t="shared" si="213"/>
        <v>-3588.1466998714468</v>
      </c>
      <c r="AM902" s="9">
        <f t="shared" si="214"/>
        <v>33.744187416936043</v>
      </c>
      <c r="AN902" s="6">
        <f t="shared" si="208"/>
        <v>0.22283829103651523</v>
      </c>
      <c r="AO902" s="6">
        <f t="shared" si="209"/>
        <v>3.5188081778027884</v>
      </c>
      <c r="AY902" s="7">
        <v>449015.614</v>
      </c>
      <c r="AZ902" s="7">
        <v>25.462634999999999</v>
      </c>
      <c r="BA902" s="7">
        <v>22.012912</v>
      </c>
      <c r="BB902" s="7">
        <v>13.172008999999999</v>
      </c>
      <c r="BC902" s="7">
        <v>0.29069800000000001</v>
      </c>
      <c r="BD902" s="7">
        <v>21.524518</v>
      </c>
      <c r="BE902" s="7">
        <v>85.775812000000002</v>
      </c>
      <c r="BF902" s="7">
        <v>22</v>
      </c>
      <c r="BG902" s="7">
        <v>69.040141000000006</v>
      </c>
    </row>
    <row r="903" spans="1:59" x14ac:dyDescent="0.25">
      <c r="A903" s="9">
        <v>446952.61609999998</v>
      </c>
      <c r="B903" s="9">
        <v>24.588090999999999</v>
      </c>
      <c r="C903" s="9">
        <v>16.744769000000002</v>
      </c>
      <c r="D903" s="9">
        <v>-8.0812999999999996E-2</v>
      </c>
      <c r="E903" s="9">
        <v>39.517091999999998</v>
      </c>
      <c r="F903" s="9">
        <v>21.532474000000001</v>
      </c>
      <c r="G903" s="9">
        <v>85.814261000000002</v>
      </c>
      <c r="H903" s="9">
        <v>16.75</v>
      </c>
      <c r="I903" s="9">
        <v>68.914489000000003</v>
      </c>
      <c r="L903" s="6">
        <f t="shared" si="201"/>
        <v>1.0564441316791471E-3</v>
      </c>
      <c r="M903" s="6">
        <f t="shared" si="202"/>
        <v>9843.2693067747277</v>
      </c>
      <c r="N903" s="6" t="s">
        <v>18</v>
      </c>
      <c r="O903" s="6">
        <f t="shared" si="203"/>
        <v>2.1059257695382665</v>
      </c>
      <c r="P903" s="9">
        <f t="shared" si="210"/>
        <v>-9226.9116111499134</v>
      </c>
      <c r="Q903" s="9">
        <f t="shared" si="211"/>
        <v>58.297934287147939</v>
      </c>
      <c r="R903" s="6">
        <f t="shared" si="204"/>
        <v>0.74475516595776203</v>
      </c>
      <c r="S903" s="6">
        <f t="shared" si="205"/>
        <v>4.0655666602612568</v>
      </c>
      <c r="AH903" s="6">
        <f t="shared" si="206"/>
        <v>1.4851235920454277E-3</v>
      </c>
      <c r="AI903" s="6">
        <f t="shared" si="207"/>
        <v>3455.0853458849429</v>
      </c>
      <c r="AJ903" s="6"/>
      <c r="AK903" s="9">
        <f t="shared" si="212"/>
        <v>1.3362729142559815</v>
      </c>
      <c r="AL903" s="9">
        <f t="shared" si="213"/>
        <v>-3778.5272811515124</v>
      </c>
      <c r="AM903" s="9">
        <f t="shared" si="214"/>
        <v>35.534593036497228</v>
      </c>
      <c r="AN903" s="6">
        <f t="shared" si="208"/>
        <v>0.28988433139043118</v>
      </c>
      <c r="AO903" s="6">
        <f t="shared" si="209"/>
        <v>3.5705066737438043</v>
      </c>
      <c r="AY903" s="8">
        <v>449204.45970000001</v>
      </c>
      <c r="AZ903" s="8">
        <v>25.445612000000001</v>
      </c>
      <c r="BA903" s="8">
        <v>23.539390999999998</v>
      </c>
      <c r="BB903" s="8">
        <v>13.870892</v>
      </c>
      <c r="BC903" s="8">
        <v>0.31983</v>
      </c>
      <c r="BD903" s="8">
        <v>21.537324000000002</v>
      </c>
      <c r="BE903" s="8">
        <v>85.770038</v>
      </c>
      <c r="BF903" s="8">
        <v>23.5</v>
      </c>
      <c r="BG903" s="8">
        <v>74.773610000000005</v>
      </c>
    </row>
    <row r="904" spans="1:59" x14ac:dyDescent="0.25">
      <c r="A904" s="9">
        <v>446953.18699999998</v>
      </c>
      <c r="B904" s="9">
        <v>24.562985999999999</v>
      </c>
      <c r="C904" s="9">
        <v>16.776468999999999</v>
      </c>
      <c r="D904" s="9">
        <v>-7.6258999999999993E-2</v>
      </c>
      <c r="E904" s="9">
        <v>39.521636999999998</v>
      </c>
      <c r="F904" s="9">
        <v>21.465095999999999</v>
      </c>
      <c r="G904" s="9">
        <v>85.815674000000001</v>
      </c>
      <c r="H904" s="9">
        <v>16.75</v>
      </c>
      <c r="I904" s="9">
        <v>68.881237999999996</v>
      </c>
      <c r="L904" s="6">
        <f t="shared" si="201"/>
        <v>1.0584441162100908E-3</v>
      </c>
      <c r="M904" s="6">
        <f t="shared" si="202"/>
        <v>9844.4014158631016</v>
      </c>
      <c r="N904" s="6" t="s">
        <v>18</v>
      </c>
      <c r="O904" s="6">
        <f t="shared" si="203"/>
        <v>2.1099125577044306</v>
      </c>
      <c r="P904" s="9">
        <f t="shared" si="210"/>
        <v>-9227.9728307678124</v>
      </c>
      <c r="Q904" s="9">
        <f t="shared" si="211"/>
        <v>58.304639337998729</v>
      </c>
      <c r="R904" s="6">
        <f t="shared" si="204"/>
        <v>0.74664650478299666</v>
      </c>
      <c r="S904" s="6">
        <f t="shared" si="205"/>
        <v>4.0656816671714768</v>
      </c>
      <c r="AH904" s="6">
        <f t="shared" si="206"/>
        <v>1.4879337280388908E-3</v>
      </c>
      <c r="AI904" s="6">
        <f t="shared" si="207"/>
        <v>3450.529260662624</v>
      </c>
      <c r="AJ904" s="6"/>
      <c r="AK904" s="9">
        <f t="shared" si="212"/>
        <v>1.3388013964870589</v>
      </c>
      <c r="AL904" s="9">
        <f t="shared" si="213"/>
        <v>-3773.5446857640245</v>
      </c>
      <c r="AM904" s="9">
        <f t="shared" si="214"/>
        <v>35.487734965564904</v>
      </c>
      <c r="AN904" s="6">
        <f t="shared" si="208"/>
        <v>0.29177473344312121</v>
      </c>
      <c r="AO904" s="6">
        <f t="shared" si="209"/>
        <v>3.5691871428568436</v>
      </c>
      <c r="AY904" s="8">
        <v>449205.06410000002</v>
      </c>
      <c r="AZ904" s="8">
        <v>25.52861</v>
      </c>
      <c r="BA904" s="8">
        <v>23.583932000000001</v>
      </c>
      <c r="BB904" s="8">
        <v>13.852601</v>
      </c>
      <c r="BC904" s="8">
        <v>0.30928699999999998</v>
      </c>
      <c r="BD904" s="8">
        <v>21.548663999999999</v>
      </c>
      <c r="BE904" s="8">
        <v>85.772456000000005</v>
      </c>
      <c r="BF904" s="8">
        <v>23.5</v>
      </c>
      <c r="BG904" s="8">
        <v>74.716434000000007</v>
      </c>
    </row>
    <row r="905" spans="1:59" x14ac:dyDescent="0.25">
      <c r="A905" s="9">
        <v>446954.96799999999</v>
      </c>
      <c r="B905" s="9">
        <v>24.561140000000002</v>
      </c>
      <c r="C905" s="9">
        <v>16.817699999999999</v>
      </c>
      <c r="D905" s="9">
        <v>-5.7716999999999997E-2</v>
      </c>
      <c r="E905" s="9">
        <v>39.560138000000002</v>
      </c>
      <c r="F905" s="9">
        <v>21.436589000000001</v>
      </c>
      <c r="G905" s="9">
        <v>85.815422999999996</v>
      </c>
      <c r="H905" s="9">
        <v>16.75</v>
      </c>
      <c r="I905" s="9">
        <v>68.811813999999998</v>
      </c>
      <c r="L905" s="6">
        <f t="shared" si="201"/>
        <v>1.061045421011206E-3</v>
      </c>
      <c r="M905" s="6">
        <f t="shared" si="202"/>
        <v>9853.9915879228301</v>
      </c>
      <c r="N905" s="6" t="s">
        <v>18</v>
      </c>
      <c r="O905" s="6">
        <f t="shared" si="203"/>
        <v>2.1150980234103973</v>
      </c>
      <c r="P905" s="9">
        <f t="shared" si="210"/>
        <v>-9236.9624933659834</v>
      </c>
      <c r="Q905" s="9">
        <f t="shared" si="211"/>
        <v>58.361438273709624</v>
      </c>
      <c r="R905" s="6">
        <f t="shared" si="204"/>
        <v>0.74910115819040846</v>
      </c>
      <c r="S905" s="6">
        <f t="shared" si="205"/>
        <v>4.0666553682054225</v>
      </c>
      <c r="AH905" s="6">
        <f t="shared" si="206"/>
        <v>1.4851177876739185E-3</v>
      </c>
      <c r="AI905" s="6">
        <f t="shared" si="207"/>
        <v>3451.9839398872887</v>
      </c>
      <c r="AJ905" s="6"/>
      <c r="AK905" s="9">
        <f t="shared" si="212"/>
        <v>1.336267691643888</v>
      </c>
      <c r="AL905" s="9">
        <f t="shared" si="213"/>
        <v>-3775.1355423089335</v>
      </c>
      <c r="AM905" s="9">
        <f t="shared" si="214"/>
        <v>35.502695937313021</v>
      </c>
      <c r="AN905" s="6">
        <f t="shared" si="208"/>
        <v>0.28988042304039008</v>
      </c>
      <c r="AO905" s="6">
        <f t="shared" si="209"/>
        <v>3.5696086354940717</v>
      </c>
      <c r="AY905" s="8">
        <v>449207.25510000001</v>
      </c>
      <c r="AZ905" s="8">
        <v>25.630593000000001</v>
      </c>
      <c r="BA905" s="8">
        <v>23.539299</v>
      </c>
      <c r="BB905" s="8">
        <v>13.858440999999999</v>
      </c>
      <c r="BC905" s="8">
        <v>0.314689</v>
      </c>
      <c r="BD905" s="8">
        <v>21.534226</v>
      </c>
      <c r="BE905" s="8">
        <v>85.770493999999999</v>
      </c>
      <c r="BF905" s="8">
        <v>23.5</v>
      </c>
      <c r="BG905" s="8">
        <v>74.697092999999995</v>
      </c>
    </row>
    <row r="906" spans="1:59" x14ac:dyDescent="0.25">
      <c r="A906" s="9">
        <v>446955.63500000001</v>
      </c>
      <c r="B906" s="9">
        <v>24.596951000000001</v>
      </c>
      <c r="C906" s="9">
        <v>16.804514999999999</v>
      </c>
      <c r="D906" s="9">
        <v>-5.3973E-2</v>
      </c>
      <c r="E906" s="9">
        <v>39.591002000000003</v>
      </c>
      <c r="F906" s="9">
        <v>21.347360999999999</v>
      </c>
      <c r="G906" s="9">
        <v>85.811183</v>
      </c>
      <c r="H906" s="9">
        <v>16.75</v>
      </c>
      <c r="I906" s="9">
        <v>68.809939999999997</v>
      </c>
      <c r="L906" s="6">
        <f t="shared" si="201"/>
        <v>1.0602135662465214E-3</v>
      </c>
      <c r="M906" s="6">
        <f t="shared" si="202"/>
        <v>9861.6794679896211</v>
      </c>
      <c r="N906" s="6" t="s">
        <v>18</v>
      </c>
      <c r="O906" s="6">
        <f t="shared" si="203"/>
        <v>2.1134397962188864</v>
      </c>
      <c r="P906" s="9">
        <f t="shared" si="210"/>
        <v>-9244.1689801177545</v>
      </c>
      <c r="Q906" s="9">
        <f t="shared" si="211"/>
        <v>58.406970658629</v>
      </c>
      <c r="R906" s="6">
        <f t="shared" si="204"/>
        <v>0.74831685527188396</v>
      </c>
      <c r="S906" s="6">
        <f t="shared" si="205"/>
        <v>4.0674352433042351</v>
      </c>
      <c r="AH906" s="6">
        <f t="shared" si="206"/>
        <v>1.4858443435685038E-3</v>
      </c>
      <c r="AI906" s="6">
        <f t="shared" si="207"/>
        <v>3450.6498196942575</v>
      </c>
      <c r="AJ906" s="6"/>
      <c r="AK906" s="9">
        <f t="shared" si="212"/>
        <v>1.3369214264359468</v>
      </c>
      <c r="AL906" s="9">
        <f t="shared" si="213"/>
        <v>-3773.6765307242536</v>
      </c>
      <c r="AM906" s="9">
        <f t="shared" si="214"/>
        <v>35.488974881716636</v>
      </c>
      <c r="AN906" s="6">
        <f t="shared" si="208"/>
        <v>0.29036952783336539</v>
      </c>
      <c r="AO906" s="6">
        <f t="shared" si="209"/>
        <v>3.5692220815333342</v>
      </c>
      <c r="AY906" s="8">
        <v>449207.51510000002</v>
      </c>
      <c r="AZ906" s="8">
        <v>25.533587000000001</v>
      </c>
      <c r="BA906" s="8">
        <v>23.550815</v>
      </c>
      <c r="BB906" s="8">
        <v>13.853085</v>
      </c>
      <c r="BC906" s="8">
        <v>0.32145000000000001</v>
      </c>
      <c r="BD906" s="8">
        <v>21.558288999999998</v>
      </c>
      <c r="BE906" s="8">
        <v>85.775002999999998</v>
      </c>
      <c r="BF906" s="8">
        <v>23.5</v>
      </c>
      <c r="BG906" s="8">
        <v>74.681657000000001</v>
      </c>
    </row>
    <row r="907" spans="1:59" x14ac:dyDescent="0.25">
      <c r="A907" s="9">
        <v>446956.74109999998</v>
      </c>
      <c r="B907" s="9">
        <v>24.629069999999999</v>
      </c>
      <c r="C907" s="9">
        <v>16.859383000000001</v>
      </c>
      <c r="D907" s="9">
        <v>-4.8925000000000003E-2</v>
      </c>
      <c r="E907" s="9">
        <v>39.586606000000003</v>
      </c>
      <c r="F907" s="9">
        <v>21.428308999999999</v>
      </c>
      <c r="G907" s="9">
        <v>85.808904999999996</v>
      </c>
      <c r="H907" s="9">
        <v>16.75</v>
      </c>
      <c r="I907" s="9">
        <v>68.724157000000005</v>
      </c>
      <c r="L907" s="6">
        <f t="shared" si="201"/>
        <v>1.0636752429419105E-3</v>
      </c>
      <c r="M907" s="6">
        <f t="shared" si="202"/>
        <v>9860.5844731485886</v>
      </c>
      <c r="N907" s="6" t="s">
        <v>18</v>
      </c>
      <c r="O907" s="6">
        <f t="shared" si="203"/>
        <v>2.1203403354334336</v>
      </c>
      <c r="P907" s="9">
        <f t="shared" si="210"/>
        <v>-9243.142550757957</v>
      </c>
      <c r="Q907" s="9">
        <f t="shared" si="211"/>
        <v>58.400485421326465</v>
      </c>
      <c r="R907" s="6">
        <f t="shared" si="204"/>
        <v>0.75157661138127174</v>
      </c>
      <c r="S907" s="6">
        <f t="shared" si="205"/>
        <v>4.0673242018086517</v>
      </c>
      <c r="AH907" s="6">
        <f t="shared" si="206"/>
        <v>1.4891468416843477E-3</v>
      </c>
      <c r="AI907" s="6">
        <f t="shared" si="207"/>
        <v>3449.1744660902013</v>
      </c>
      <c r="AJ907" s="6"/>
      <c r="AK907" s="9">
        <f t="shared" si="212"/>
        <v>1.3398929224146119</v>
      </c>
      <c r="AL907" s="9">
        <f t="shared" si="213"/>
        <v>-3772.0630644031075</v>
      </c>
      <c r="AM907" s="9">
        <f t="shared" si="214"/>
        <v>35.473801279719368</v>
      </c>
      <c r="AN907" s="6">
        <f t="shared" si="208"/>
        <v>0.29258970212414204</v>
      </c>
      <c r="AO907" s="6">
        <f t="shared" si="209"/>
        <v>3.5687944319105513</v>
      </c>
      <c r="AY907" s="8">
        <v>449209.245</v>
      </c>
      <c r="AZ907" s="8">
        <v>25.416650000000001</v>
      </c>
      <c r="BA907" s="8">
        <v>23.603159999999999</v>
      </c>
      <c r="BB907" s="8">
        <v>13.847162000000001</v>
      </c>
      <c r="BC907" s="8">
        <v>0.33145200000000002</v>
      </c>
      <c r="BD907" s="8">
        <v>21.585311999999998</v>
      </c>
      <c r="BE907" s="8">
        <v>85.766867000000005</v>
      </c>
      <c r="BF907" s="8">
        <v>23.5</v>
      </c>
      <c r="BG907" s="8">
        <v>74.580984999999998</v>
      </c>
    </row>
    <row r="908" spans="1:59" x14ac:dyDescent="0.25">
      <c r="A908" s="9">
        <v>446958.70799999998</v>
      </c>
      <c r="B908" s="9">
        <v>24.51942</v>
      </c>
      <c r="C908" s="9">
        <v>16.835578000000002</v>
      </c>
      <c r="D908" s="9">
        <v>-2.3435000000000001E-2</v>
      </c>
      <c r="E908" s="9">
        <v>39.550879999999999</v>
      </c>
      <c r="F908" s="9">
        <v>21.426828</v>
      </c>
      <c r="G908" s="9">
        <v>85.809220999999994</v>
      </c>
      <c r="H908" s="9">
        <v>16.75</v>
      </c>
      <c r="I908" s="9">
        <v>68.679535999999999</v>
      </c>
      <c r="L908" s="6">
        <f t="shared" si="201"/>
        <v>1.0621733618138627E-3</v>
      </c>
      <c r="M908" s="6">
        <f t="shared" si="202"/>
        <v>9851.6855228094828</v>
      </c>
      <c r="N908" s="6" t="s">
        <v>18</v>
      </c>
      <c r="O908" s="6">
        <f t="shared" si="203"/>
        <v>2.117346471323164</v>
      </c>
      <c r="P908" s="9">
        <f t="shared" si="210"/>
        <v>-9234.8008275304492</v>
      </c>
      <c r="Q908" s="9">
        <f t="shared" si="211"/>
        <v>58.34778032854426</v>
      </c>
      <c r="R908" s="6">
        <f t="shared" si="204"/>
        <v>0.75016364022748239</v>
      </c>
      <c r="S908" s="6">
        <f t="shared" si="205"/>
        <v>4.0664213173670865</v>
      </c>
      <c r="AH908" s="6">
        <f t="shared" si="206"/>
        <v>1.4867143052939668E-3</v>
      </c>
      <c r="AI908" s="6">
        <f t="shared" si="207"/>
        <v>3450.9537081624235</v>
      </c>
      <c r="AJ908" s="6"/>
      <c r="AK908" s="9">
        <f t="shared" si="212"/>
        <v>1.3377041938072298</v>
      </c>
      <c r="AL908" s="9">
        <f t="shared" si="213"/>
        <v>-3774.0088671942513</v>
      </c>
      <c r="AM908" s="9">
        <f t="shared" si="214"/>
        <v>35.492100290198259</v>
      </c>
      <c r="AN908" s="6">
        <f t="shared" si="208"/>
        <v>0.29095485640249835</v>
      </c>
      <c r="AO908" s="6">
        <f t="shared" si="209"/>
        <v>3.5693101446818867</v>
      </c>
      <c r="AY908" s="8">
        <v>449211.0601</v>
      </c>
      <c r="AZ908" s="8">
        <v>25.591497</v>
      </c>
      <c r="BA908" s="8">
        <v>23.564603999999999</v>
      </c>
      <c r="BB908" s="8">
        <v>13.854305</v>
      </c>
      <c r="BC908" s="8">
        <v>0.32765300000000003</v>
      </c>
      <c r="BD908" s="8">
        <v>21.687712000000001</v>
      </c>
      <c r="BE908" s="8">
        <v>85.765770000000003</v>
      </c>
      <c r="BF908" s="8">
        <v>23.5</v>
      </c>
      <c r="BG908" s="8">
        <v>74.566711999999995</v>
      </c>
    </row>
    <row r="909" spans="1:59" x14ac:dyDescent="0.25">
      <c r="A909" s="9">
        <v>446958.99339999998</v>
      </c>
      <c r="B909" s="9">
        <v>24.582553000000001</v>
      </c>
      <c r="C909" s="9">
        <v>16.838142999999999</v>
      </c>
      <c r="D909" s="9">
        <v>-3.1573999999999998E-2</v>
      </c>
      <c r="E909" s="9">
        <v>39.579397</v>
      </c>
      <c r="F909" s="9">
        <v>21.460148</v>
      </c>
      <c r="G909" s="9">
        <v>85.812132000000005</v>
      </c>
      <c r="H909" s="9">
        <v>16.75</v>
      </c>
      <c r="I909" s="9">
        <v>68.668755000000004</v>
      </c>
      <c r="L909" s="6">
        <f t="shared" si="201"/>
        <v>1.0623351902151834E-3</v>
      </c>
      <c r="M909" s="6">
        <f t="shared" si="202"/>
        <v>9858.7887912084152</v>
      </c>
      <c r="N909" s="6" t="s">
        <v>18</v>
      </c>
      <c r="O909" s="6">
        <f t="shared" si="203"/>
        <v>2.1176690615959148</v>
      </c>
      <c r="P909" s="9">
        <f t="shared" si="210"/>
        <v>-9241.4593093442218</v>
      </c>
      <c r="Q909" s="9">
        <f t="shared" si="211"/>
        <v>58.389850281264131</v>
      </c>
      <c r="R909" s="6">
        <f t="shared" si="204"/>
        <v>0.75031598454398707</v>
      </c>
      <c r="S909" s="6">
        <f t="shared" si="205"/>
        <v>4.0671420781761141</v>
      </c>
      <c r="AH909" s="6">
        <f t="shared" si="206"/>
        <v>1.4864694491436643E-3</v>
      </c>
      <c r="AI909" s="6">
        <f t="shared" si="207"/>
        <v>3446.2190261928299</v>
      </c>
      <c r="AJ909" s="6"/>
      <c r="AK909" s="9">
        <f t="shared" si="212"/>
        <v>1.3374838790514136</v>
      </c>
      <c r="AL909" s="9">
        <f t="shared" si="213"/>
        <v>-3768.830956028904</v>
      </c>
      <c r="AM909" s="9">
        <f t="shared" si="214"/>
        <v>35.443405401330423</v>
      </c>
      <c r="AN909" s="6">
        <f t="shared" si="208"/>
        <v>0.29079014666971398</v>
      </c>
      <c r="AO909" s="6">
        <f t="shared" si="209"/>
        <v>3.5679372103229343</v>
      </c>
      <c r="AY909" s="8">
        <v>449211.3321</v>
      </c>
      <c r="AZ909" s="8">
        <v>25.597947999999999</v>
      </c>
      <c r="BA909" s="8">
        <v>23.560722999999999</v>
      </c>
      <c r="BB909" s="8">
        <v>13.835297000000001</v>
      </c>
      <c r="BC909" s="8">
        <v>0.32558500000000001</v>
      </c>
      <c r="BD909" s="8">
        <v>21.687712000000001</v>
      </c>
      <c r="BE909" s="8">
        <v>85.765770000000003</v>
      </c>
      <c r="BF909" s="8">
        <v>23.5</v>
      </c>
      <c r="BG909" s="8">
        <v>74.564912000000007</v>
      </c>
    </row>
    <row r="910" spans="1:59" x14ac:dyDescent="0.25">
      <c r="A910" s="9">
        <v>446960.84909999999</v>
      </c>
      <c r="B910" s="9">
        <v>24.573885000000001</v>
      </c>
      <c r="C910" s="9">
        <v>16.858443999999999</v>
      </c>
      <c r="D910" s="9">
        <v>-3.4303E-2</v>
      </c>
      <c r="E910" s="9">
        <v>39.534154000000001</v>
      </c>
      <c r="F910" s="9">
        <v>21.459271999999999</v>
      </c>
      <c r="G910" s="9">
        <v>85.807287000000002</v>
      </c>
      <c r="H910" s="9">
        <v>16.75</v>
      </c>
      <c r="I910" s="9">
        <v>68.592343</v>
      </c>
      <c r="L910" s="6">
        <f t="shared" si="201"/>
        <v>1.0636160004979182E-3</v>
      </c>
      <c r="M910" s="6">
        <f t="shared" si="202"/>
        <v>9847.5192617287066</v>
      </c>
      <c r="N910" s="6" t="s">
        <v>18</v>
      </c>
      <c r="O910" s="6">
        <f t="shared" si="203"/>
        <v>2.1202222409827072</v>
      </c>
      <c r="P910" s="9">
        <f t="shared" si="210"/>
        <v>-9230.895445939921</v>
      </c>
      <c r="Q910" s="9">
        <f t="shared" si="211"/>
        <v>58.32310515130991</v>
      </c>
      <c r="R910" s="6">
        <f t="shared" si="204"/>
        <v>0.75152091384179265</v>
      </c>
      <c r="S910" s="6">
        <f t="shared" si="205"/>
        <v>4.0659983296182443</v>
      </c>
      <c r="AH910" s="6">
        <f t="shared" si="206"/>
        <v>1.4850881349064251E-3</v>
      </c>
      <c r="AI910" s="6">
        <f t="shared" si="207"/>
        <v>3445.9477683716555</v>
      </c>
      <c r="AJ910" s="6"/>
      <c r="AK910" s="9">
        <f t="shared" si="212"/>
        <v>1.3362410109081928</v>
      </c>
      <c r="AL910" s="9">
        <f t="shared" si="213"/>
        <v>-3768.5343048683894</v>
      </c>
      <c r="AM910" s="9">
        <f t="shared" si="214"/>
        <v>35.440615589989044</v>
      </c>
      <c r="AN910" s="6">
        <f t="shared" si="208"/>
        <v>0.28986045623117396</v>
      </c>
      <c r="AO910" s="6">
        <f t="shared" si="209"/>
        <v>3.5678584955067087</v>
      </c>
      <c r="AY910" s="8">
        <v>449212.12339999998</v>
      </c>
      <c r="AZ910" s="8">
        <v>25.418676000000001</v>
      </c>
      <c r="BA910" s="8">
        <v>23.538829</v>
      </c>
      <c r="BB910" s="8">
        <v>13.834208</v>
      </c>
      <c r="BC910" s="8">
        <v>0.32733600000000002</v>
      </c>
      <c r="BD910" s="8">
        <v>21.561620000000001</v>
      </c>
      <c r="BE910" s="8">
        <v>85.765687</v>
      </c>
      <c r="BF910" s="8">
        <v>23.5</v>
      </c>
      <c r="BG910" s="8">
        <v>74.579066999999995</v>
      </c>
    </row>
    <row r="911" spans="1:59" x14ac:dyDescent="0.25">
      <c r="A911" s="9">
        <v>446961.09110000002</v>
      </c>
      <c r="B911" s="9">
        <v>24.550063999999999</v>
      </c>
      <c r="C911" s="9">
        <v>16.856189000000001</v>
      </c>
      <c r="D911" s="9">
        <v>-3.9751000000000002E-2</v>
      </c>
      <c r="E911" s="9">
        <v>39.542070000000002</v>
      </c>
      <c r="F911" s="9">
        <v>21.396097999999999</v>
      </c>
      <c r="G911" s="9">
        <v>85.804571999999993</v>
      </c>
      <c r="H911" s="9">
        <v>16.75</v>
      </c>
      <c r="I911" s="9">
        <v>68.585924000000006</v>
      </c>
      <c r="L911" s="6">
        <f t="shared" si="201"/>
        <v>1.0634737303049442E-3</v>
      </c>
      <c r="M911" s="6">
        <f t="shared" si="202"/>
        <v>9849.4910495270706</v>
      </c>
      <c r="N911" s="6" t="s">
        <v>18</v>
      </c>
      <c r="O911" s="6">
        <f t="shared" si="203"/>
        <v>2.1199386382283003</v>
      </c>
      <c r="P911" s="9">
        <f t="shared" si="210"/>
        <v>-9232.743765960884</v>
      </c>
      <c r="Q911" s="9">
        <f t="shared" si="211"/>
        <v>58.334783299282357</v>
      </c>
      <c r="R911" s="6">
        <f t="shared" si="204"/>
        <v>0.75138714403309492</v>
      </c>
      <c r="S911" s="6">
        <f t="shared" si="205"/>
        <v>4.066198541505611</v>
      </c>
      <c r="AH911" s="6">
        <f t="shared" si="206"/>
        <v>1.4885900005654168E-3</v>
      </c>
      <c r="AI911" s="6">
        <f t="shared" si="207"/>
        <v>3450.0931059841332</v>
      </c>
      <c r="AJ911" s="6"/>
      <c r="AK911" s="9">
        <f t="shared" si="212"/>
        <v>1.3393918922587671</v>
      </c>
      <c r="AL911" s="9">
        <f t="shared" si="213"/>
        <v>-3773.0677012074948</v>
      </c>
      <c r="AM911" s="9">
        <f t="shared" si="214"/>
        <v>35.483249235850707</v>
      </c>
      <c r="AN911" s="6">
        <f t="shared" si="208"/>
        <v>0.29221569921191626</v>
      </c>
      <c r="AO911" s="6">
        <f t="shared" si="209"/>
        <v>3.5690607326126953</v>
      </c>
      <c r="AY911" s="8">
        <v>449213.6471</v>
      </c>
      <c r="AZ911" s="8">
        <v>25.503520000000002</v>
      </c>
      <c r="BA911" s="8">
        <v>23.594334</v>
      </c>
      <c r="BB911" s="8">
        <v>13.850849999999999</v>
      </c>
      <c r="BC911" s="8">
        <v>0.32802500000000001</v>
      </c>
      <c r="BD911" s="8">
        <v>21.531499</v>
      </c>
      <c r="BE911" s="8">
        <v>85.766002999999998</v>
      </c>
      <c r="BF911" s="8">
        <v>23.5</v>
      </c>
      <c r="BG911" s="8">
        <v>74.485185999999999</v>
      </c>
    </row>
    <row r="912" spans="1:59" x14ac:dyDescent="0.25">
      <c r="A912" s="9">
        <v>446961.85239999997</v>
      </c>
      <c r="B912" s="9">
        <v>24.531973000000001</v>
      </c>
      <c r="C912" s="9">
        <v>16.83925</v>
      </c>
      <c r="D912" s="9">
        <v>-4.6214999999999999E-2</v>
      </c>
      <c r="E912" s="9">
        <v>39.561199000000002</v>
      </c>
      <c r="F912" s="9">
        <v>21.406094</v>
      </c>
      <c r="G912" s="9">
        <v>85.807910000000007</v>
      </c>
      <c r="H912" s="9">
        <v>16.75</v>
      </c>
      <c r="I912" s="9">
        <v>68.576741999999996</v>
      </c>
      <c r="L912" s="6">
        <f t="shared" si="201"/>
        <v>1.0624050319462798E-3</v>
      </c>
      <c r="M912" s="6">
        <f t="shared" si="202"/>
        <v>9854.2558712545724</v>
      </c>
      <c r="N912" s="6" t="s">
        <v>18</v>
      </c>
      <c r="O912" s="6">
        <f t="shared" si="203"/>
        <v>2.11780828476626</v>
      </c>
      <c r="P912" s="9">
        <f t="shared" si="210"/>
        <v>-9237.2102280226591</v>
      </c>
      <c r="Q912" s="9">
        <f t="shared" si="211"/>
        <v>58.363003523204164</v>
      </c>
      <c r="R912" s="6">
        <f t="shared" si="204"/>
        <v>0.75038172597476815</v>
      </c>
      <c r="S912" s="6">
        <f t="shared" si="205"/>
        <v>4.0666821877724395</v>
      </c>
      <c r="AH912" s="6">
        <f t="shared" si="206"/>
        <v>1.4891421098597478E-3</v>
      </c>
      <c r="AI912" s="6">
        <f t="shared" si="207"/>
        <v>3448.0052427544861</v>
      </c>
      <c r="AJ912" s="6"/>
      <c r="AK912" s="9">
        <f t="shared" si="212"/>
        <v>1.3398886648504054</v>
      </c>
      <c r="AL912" s="9">
        <f t="shared" si="213"/>
        <v>-3770.7843862144423</v>
      </c>
      <c r="AM912" s="9">
        <f t="shared" si="214"/>
        <v>35.461776142495793</v>
      </c>
      <c r="AN912" s="6">
        <f t="shared" si="208"/>
        <v>0.29258652457845941</v>
      </c>
      <c r="AO912" s="6">
        <f t="shared" si="209"/>
        <v>3.5684553880125316</v>
      </c>
      <c r="AY912" s="8">
        <v>449217.16800000001</v>
      </c>
      <c r="AZ912" s="8">
        <v>25.417382</v>
      </c>
      <c r="BA912" s="8">
        <v>23.603085</v>
      </c>
      <c r="BB912" s="8">
        <v>13.842468</v>
      </c>
      <c r="BC912" s="8">
        <v>0.33454400000000001</v>
      </c>
      <c r="BD912" s="8">
        <v>21.490876</v>
      </c>
      <c r="BE912" s="8">
        <v>85.764887000000002</v>
      </c>
      <c r="BF912" s="8">
        <v>23.5</v>
      </c>
      <c r="BG912" s="8">
        <v>74.365009999999998</v>
      </c>
    </row>
    <row r="913" spans="1:59" x14ac:dyDescent="0.25">
      <c r="A913" s="9">
        <v>446964.43599999999</v>
      </c>
      <c r="B913" s="9">
        <v>24.610434000000001</v>
      </c>
      <c r="C913" s="9">
        <v>16.801781999999999</v>
      </c>
      <c r="D913" s="9">
        <v>-1.7614000000000001E-2</v>
      </c>
      <c r="E913" s="9">
        <v>39.547620999999999</v>
      </c>
      <c r="F913" s="9">
        <v>21.427061999999999</v>
      </c>
      <c r="G913" s="9">
        <v>85.813153999999997</v>
      </c>
      <c r="H913" s="9">
        <v>16.75</v>
      </c>
      <c r="I913" s="9">
        <v>68.593489000000005</v>
      </c>
      <c r="L913" s="6">
        <f t="shared" si="201"/>
        <v>1.0600411385580967E-3</v>
      </c>
      <c r="M913" s="6">
        <f t="shared" si="202"/>
        <v>9850.8737420572252</v>
      </c>
      <c r="N913" s="6" t="s">
        <v>18</v>
      </c>
      <c r="O913" s="6">
        <f t="shared" si="203"/>
        <v>2.1130960772265168</v>
      </c>
      <c r="P913" s="9">
        <f t="shared" si="210"/>
        <v>-9234.0398781938748</v>
      </c>
      <c r="Q913" s="9">
        <f t="shared" si="211"/>
        <v>58.34297246039845</v>
      </c>
      <c r="R913" s="6">
        <f t="shared" si="204"/>
        <v>0.74815420718209158</v>
      </c>
      <c r="S913" s="6">
        <f t="shared" si="205"/>
        <v>4.0663389137826789</v>
      </c>
      <c r="AH913" s="6">
        <f t="shared" si="206"/>
        <v>1.4883721473608316E-3</v>
      </c>
      <c r="AI913" s="6">
        <f t="shared" si="207"/>
        <v>3450.1232457420415</v>
      </c>
      <c r="AJ913" s="6"/>
      <c r="AK913" s="9">
        <f t="shared" si="212"/>
        <v>1.3391958740026906</v>
      </c>
      <c r="AL913" s="9">
        <f t="shared" si="213"/>
        <v>-3773.1006624475522</v>
      </c>
      <c r="AM913" s="9">
        <f t="shared" si="214"/>
        <v>35.483559214888636</v>
      </c>
      <c r="AN913" s="6">
        <f t="shared" si="208"/>
        <v>0.29206933980648975</v>
      </c>
      <c r="AO913" s="6">
        <f t="shared" si="209"/>
        <v>3.5690694685004911</v>
      </c>
      <c r="AY913" s="8">
        <v>449217.63</v>
      </c>
      <c r="AZ913" s="8">
        <v>25.439146999999998</v>
      </c>
      <c r="BA913" s="8">
        <v>23.590881</v>
      </c>
      <c r="BB913" s="8">
        <v>13.850970999999999</v>
      </c>
      <c r="BC913" s="8">
        <v>0.33817700000000001</v>
      </c>
      <c r="BD913" s="8">
        <v>21.579118000000001</v>
      </c>
      <c r="BE913" s="8">
        <v>85.769544999999994</v>
      </c>
      <c r="BF913" s="8">
        <v>23.5</v>
      </c>
      <c r="BG913" s="8">
        <v>74.360725000000002</v>
      </c>
    </row>
    <row r="914" spans="1:59" x14ac:dyDescent="0.25">
      <c r="A914" s="9">
        <v>446964.70799999998</v>
      </c>
      <c r="B914" s="9">
        <v>24.497091000000001</v>
      </c>
      <c r="C914" s="9">
        <v>16.818731</v>
      </c>
      <c r="D914" s="9">
        <v>-1.6375000000000001E-2</v>
      </c>
      <c r="E914" s="9">
        <v>39.556375000000003</v>
      </c>
      <c r="F914" s="9">
        <v>21.479264000000001</v>
      </c>
      <c r="G914" s="9">
        <v>85.813153999999997</v>
      </c>
      <c r="H914" s="9">
        <v>16.75</v>
      </c>
      <c r="I914" s="9">
        <v>68.571014000000005</v>
      </c>
      <c r="L914" s="6">
        <f t="shared" si="201"/>
        <v>1.0611104678267076E-3</v>
      </c>
      <c r="M914" s="6">
        <f t="shared" si="202"/>
        <v>9853.0542663607739</v>
      </c>
      <c r="N914" s="6" t="s">
        <v>18</v>
      </c>
      <c r="O914" s="6">
        <f t="shared" si="203"/>
        <v>2.1152276883504388</v>
      </c>
      <c r="P914" s="9">
        <f t="shared" si="210"/>
        <v>-9236.0838642301969</v>
      </c>
      <c r="Q914" s="9">
        <f t="shared" si="211"/>
        <v>58.355886875172445</v>
      </c>
      <c r="R914" s="6">
        <f t="shared" si="204"/>
        <v>0.74916246077035953</v>
      </c>
      <c r="S914" s="6">
        <f t="shared" si="205"/>
        <v>4.0665602426782694</v>
      </c>
      <c r="AH914" s="6">
        <f t="shared" si="206"/>
        <v>1.4897359853925482E-3</v>
      </c>
      <c r="AI914" s="6">
        <f t="shared" si="207"/>
        <v>3440.2456250820965</v>
      </c>
      <c r="AJ914" s="6"/>
      <c r="AK914" s="9">
        <f t="shared" si="212"/>
        <v>1.3404230175421079</v>
      </c>
      <c r="AL914" s="9">
        <f t="shared" si="213"/>
        <v>-3762.2983651379009</v>
      </c>
      <c r="AM914" s="9">
        <f t="shared" si="214"/>
        <v>35.381970630184618</v>
      </c>
      <c r="AN914" s="6">
        <f t="shared" si="208"/>
        <v>0.29298524887779531</v>
      </c>
      <c r="AO914" s="6">
        <f t="shared" si="209"/>
        <v>3.5662023861682024</v>
      </c>
      <c r="AY914" s="8">
        <v>449219.57709999999</v>
      </c>
      <c r="AZ914" s="8">
        <v>25.522514000000001</v>
      </c>
      <c r="BA914" s="8">
        <v>23.612497999999999</v>
      </c>
      <c r="BB914" s="8">
        <v>13.811316</v>
      </c>
      <c r="BC914" s="8">
        <v>0.33987200000000001</v>
      </c>
      <c r="BD914" s="8">
        <v>21.543949999999999</v>
      </c>
      <c r="BE914" s="8">
        <v>85.766523000000007</v>
      </c>
      <c r="BF914" s="8">
        <v>23.5</v>
      </c>
      <c r="BG914" s="8">
        <v>74.296233000000001</v>
      </c>
    </row>
    <row r="915" spans="1:59" x14ac:dyDescent="0.25">
      <c r="A915" s="9">
        <v>446967.24119999999</v>
      </c>
      <c r="B915" s="9">
        <v>24.482322</v>
      </c>
      <c r="C915" s="9">
        <v>16.786259000000001</v>
      </c>
      <c r="D915" s="9">
        <v>-2.1357999999999999E-2</v>
      </c>
      <c r="E915" s="9">
        <v>39.528193000000002</v>
      </c>
      <c r="F915" s="9">
        <v>21.371155999999999</v>
      </c>
      <c r="G915" s="9">
        <v>85.809973999999997</v>
      </c>
      <c r="H915" s="9">
        <v>16.75</v>
      </c>
      <c r="I915" s="9">
        <v>68.560835999999995</v>
      </c>
      <c r="L915" s="6">
        <f t="shared" ref="L915:L978" si="215">0.000063090994667*C915</f>
        <v>1.0590617770478809E-3</v>
      </c>
      <c r="M915" s="6">
        <f t="shared" ref="M915:M978" si="216">249.088908333*E915</f>
        <v>9846.0344427461332</v>
      </c>
      <c r="N915" s="6" t="s">
        <v>18</v>
      </c>
      <c r="O915" s="6">
        <f t="shared" ref="O915:O978" si="217">L915/(PI()*($AD$3^2)/4)</f>
        <v>2.1111438086869785</v>
      </c>
      <c r="P915" s="9">
        <f t="shared" si="210"/>
        <v>-9229.503602124234</v>
      </c>
      <c r="Q915" s="9">
        <f t="shared" si="211"/>
        <v>58.314311134121439</v>
      </c>
      <c r="R915" s="6">
        <f t="shared" ref="R915:R978" si="218">LN(O915)</f>
        <v>0.74722989003568907</v>
      </c>
      <c r="S915" s="6">
        <f t="shared" ref="S915:S978" si="219">LN(Q915)</f>
        <v>4.0658475372312868</v>
      </c>
      <c r="AH915" s="6">
        <f t="shared" si="206"/>
        <v>1.4890775677722035E-3</v>
      </c>
      <c r="AI915" s="6">
        <f t="shared" si="207"/>
        <v>3430.5254286122176</v>
      </c>
      <c r="AJ915" s="6"/>
      <c r="AK915" s="9">
        <f t="shared" si="212"/>
        <v>1.339830591674626</v>
      </c>
      <c r="AL915" s="9">
        <f t="shared" si="213"/>
        <v>-3751.6682290159861</v>
      </c>
      <c r="AM915" s="9">
        <f t="shared" si="214"/>
        <v>35.282001109546492</v>
      </c>
      <c r="AN915" s="6">
        <f t="shared" si="208"/>
        <v>0.29254318184720352</v>
      </c>
      <c r="AO915" s="6">
        <f t="shared" si="209"/>
        <v>3.5633729503221612</v>
      </c>
      <c r="AY915" s="8">
        <v>449222.41100000002</v>
      </c>
      <c r="AZ915" s="8">
        <v>25.429186000000001</v>
      </c>
      <c r="BA915" s="8">
        <v>23.602062</v>
      </c>
      <c r="BB915" s="8">
        <v>13.772292999999999</v>
      </c>
      <c r="BC915" s="8">
        <v>0.33305400000000002</v>
      </c>
      <c r="BD915" s="8">
        <v>21.570974</v>
      </c>
      <c r="BE915" s="8">
        <v>85.766857999999999</v>
      </c>
      <c r="BF915" s="8">
        <v>23.5</v>
      </c>
      <c r="BG915" s="8">
        <v>74.191444000000004</v>
      </c>
    </row>
    <row r="916" spans="1:59" x14ac:dyDescent="0.25">
      <c r="A916" s="9">
        <v>446967.78200000001</v>
      </c>
      <c r="B916" s="9">
        <v>24.556533000000002</v>
      </c>
      <c r="C916" s="9">
        <v>16.772756000000001</v>
      </c>
      <c r="D916" s="9">
        <v>-2.2606000000000001E-2</v>
      </c>
      <c r="E916" s="9">
        <v>39.527970000000003</v>
      </c>
      <c r="F916" s="9">
        <v>21.362776</v>
      </c>
      <c r="G916" s="9">
        <v>85.816056000000003</v>
      </c>
      <c r="H916" s="9">
        <v>16.75</v>
      </c>
      <c r="I916" s="9">
        <v>68.569151000000005</v>
      </c>
      <c r="L916" s="6">
        <f t="shared" si="215"/>
        <v>1.0582098593468923E-3</v>
      </c>
      <c r="M916" s="6">
        <f t="shared" si="216"/>
        <v>9845.9788959195757</v>
      </c>
      <c r="N916" s="6" t="s">
        <v>18</v>
      </c>
      <c r="O916" s="6">
        <f t="shared" si="217"/>
        <v>2.1094455878476177</v>
      </c>
      <c r="P916" s="9">
        <f t="shared" si="210"/>
        <v>-9229.4515334829175</v>
      </c>
      <c r="Q916" s="9">
        <f t="shared" si="211"/>
        <v>58.313982151428448</v>
      </c>
      <c r="R916" s="6">
        <f t="shared" si="218"/>
        <v>0.74642515838735513</v>
      </c>
      <c r="S916" s="6">
        <f t="shared" si="219"/>
        <v>4.0658418956723867</v>
      </c>
      <c r="AH916" s="6">
        <f t="shared" si="206"/>
        <v>1.4892679763941084E-3</v>
      </c>
      <c r="AI916" s="6">
        <f t="shared" si="207"/>
        <v>3435.5014777339861</v>
      </c>
      <c r="AJ916" s="6"/>
      <c r="AK916" s="9">
        <f t="shared" si="212"/>
        <v>1.3400019160583037</v>
      </c>
      <c r="AL916" s="9">
        <f t="shared" si="213"/>
        <v>-3757.1101025087337</v>
      </c>
      <c r="AM916" s="9">
        <f t="shared" si="214"/>
        <v>35.333178392528012</v>
      </c>
      <c r="AN916" s="6">
        <f t="shared" si="208"/>
        <v>0.29267104385605414</v>
      </c>
      <c r="AO916" s="6">
        <f t="shared" si="209"/>
        <v>3.5648224203172112</v>
      </c>
      <c r="AY916" s="8">
        <v>449222.70500000002</v>
      </c>
      <c r="AZ916" s="8">
        <v>25.505727</v>
      </c>
      <c r="BA916" s="8">
        <v>23.605080000000001</v>
      </c>
      <c r="BB916" s="8">
        <v>13.79227</v>
      </c>
      <c r="BC916" s="8">
        <v>0.33012999999999998</v>
      </c>
      <c r="BD916" s="8">
        <v>21.485593999999999</v>
      </c>
      <c r="BE916" s="8">
        <v>85.766076999999996</v>
      </c>
      <c r="BF916" s="8">
        <v>23.5</v>
      </c>
      <c r="BG916" s="8">
        <v>74.178365999999997</v>
      </c>
    </row>
    <row r="917" spans="1:59" x14ac:dyDescent="0.25">
      <c r="A917" s="9">
        <v>446969.41409999999</v>
      </c>
      <c r="B917" s="9">
        <v>24.510383000000001</v>
      </c>
      <c r="C917" s="9">
        <v>16.741029999999999</v>
      </c>
      <c r="D917" s="9">
        <v>-2.8240000000000001E-2</v>
      </c>
      <c r="E917" s="9">
        <v>39.533092000000003</v>
      </c>
      <c r="F917" s="9">
        <v>21.497169</v>
      </c>
      <c r="G917" s="9">
        <v>85.810477000000006</v>
      </c>
      <c r="H917" s="9">
        <v>16.75</v>
      </c>
      <c r="I917" s="9">
        <v>68.594390000000004</v>
      </c>
      <c r="L917" s="6">
        <f t="shared" si="215"/>
        <v>1.0562082344500871E-3</v>
      </c>
      <c r="M917" s="6">
        <f t="shared" si="216"/>
        <v>9847.254729308057</v>
      </c>
      <c r="N917" s="6" t="s">
        <v>18</v>
      </c>
      <c r="O917" s="6">
        <f t="shared" si="217"/>
        <v>2.1054555297605595</v>
      </c>
      <c r="P917" s="9">
        <f t="shared" si="210"/>
        <v>-9230.6474777915791</v>
      </c>
      <c r="Q917" s="9">
        <f t="shared" si="211"/>
        <v>58.321538426556643</v>
      </c>
      <c r="R917" s="6">
        <f t="shared" si="218"/>
        <v>0.74453184740917111</v>
      </c>
      <c r="S917" s="6">
        <f t="shared" si="219"/>
        <v>4.0659714664086657</v>
      </c>
      <c r="AH917" s="6">
        <f t="shared" si="206"/>
        <v>1.4849924258675152E-3</v>
      </c>
      <c r="AI917" s="6">
        <f t="shared" si="207"/>
        <v>3444.2634291735076</v>
      </c>
      <c r="AJ917" s="6"/>
      <c r="AK917" s="9">
        <f t="shared" si="212"/>
        <v>1.3361548945761719</v>
      </c>
      <c r="AL917" s="9">
        <f t="shared" si="213"/>
        <v>-3766.6922891223835</v>
      </c>
      <c r="AM917" s="9">
        <f t="shared" si="214"/>
        <v>35.423292629208092</v>
      </c>
      <c r="AN917" s="6">
        <f t="shared" si="208"/>
        <v>0.28979600744806217</v>
      </c>
      <c r="AO917" s="6">
        <f t="shared" si="209"/>
        <v>3.5673695876391829</v>
      </c>
      <c r="AY917" s="8">
        <v>449225.58299999998</v>
      </c>
      <c r="AZ917" s="8">
        <v>25.455739999999999</v>
      </c>
      <c r="BA917" s="8">
        <v>23.537312</v>
      </c>
      <c r="BB917" s="8">
        <v>13.827446</v>
      </c>
      <c r="BC917" s="8">
        <v>0.33616499999999999</v>
      </c>
      <c r="BD917" s="8">
        <v>21.695719</v>
      </c>
      <c r="BE917" s="8">
        <v>85.765956000000003</v>
      </c>
      <c r="BF917" s="8">
        <v>23.5</v>
      </c>
      <c r="BG917" s="8">
        <v>74.162069000000002</v>
      </c>
    </row>
    <row r="918" spans="1:59" x14ac:dyDescent="0.25">
      <c r="A918" s="9">
        <v>446970.36700000003</v>
      </c>
      <c r="B918" s="9">
        <v>24.549886999999998</v>
      </c>
      <c r="C918" s="9">
        <v>16.796828999999999</v>
      </c>
      <c r="D918" s="9">
        <v>-4.1716999999999997E-2</v>
      </c>
      <c r="E918" s="9">
        <v>39.535438999999997</v>
      </c>
      <c r="F918" s="9">
        <v>21.448906000000001</v>
      </c>
      <c r="G918" s="9">
        <v>85.809296000000003</v>
      </c>
      <c r="H918" s="9">
        <v>16.75</v>
      </c>
      <c r="I918" s="9">
        <v>68.530925999999994</v>
      </c>
      <c r="L918" s="6">
        <f t="shared" si="215"/>
        <v>1.059728648861511E-3</v>
      </c>
      <c r="M918" s="6">
        <f t="shared" si="216"/>
        <v>9847.8393409759119</v>
      </c>
      <c r="N918" s="6" t="s">
        <v>18</v>
      </c>
      <c r="O918" s="6">
        <f t="shared" si="217"/>
        <v>2.1124731572963271</v>
      </c>
      <c r="P918" s="9">
        <f t="shared" si="210"/>
        <v>-9231.1954827295758</v>
      </c>
      <c r="Q918" s="9">
        <f t="shared" si="211"/>
        <v>58.325000858756141</v>
      </c>
      <c r="R918" s="6">
        <f t="shared" si="218"/>
        <v>0.74785937356317334</v>
      </c>
      <c r="S918" s="6">
        <f t="shared" si="219"/>
        <v>4.0660308326311307</v>
      </c>
      <c r="AH918" s="6">
        <f t="shared" si="206"/>
        <v>1.4854741887027924E-3</v>
      </c>
      <c r="AI918" s="6">
        <f t="shared" si="207"/>
        <v>3449.232503805843</v>
      </c>
      <c r="AJ918" s="6"/>
      <c r="AK918" s="9">
        <f t="shared" si="212"/>
        <v>1.3365883713799371</v>
      </c>
      <c r="AL918" s="9">
        <f t="shared" si="213"/>
        <v>-3772.1265352207383</v>
      </c>
      <c r="AM918" s="9">
        <f t="shared" si="214"/>
        <v>35.474398181503155</v>
      </c>
      <c r="AN918" s="6">
        <f t="shared" si="208"/>
        <v>0.29012037590730577</v>
      </c>
      <c r="AO918" s="6">
        <f t="shared" si="209"/>
        <v>3.5688112583216047</v>
      </c>
      <c r="AY918" s="8">
        <v>449225.886</v>
      </c>
      <c r="AZ918" s="8">
        <v>25.482669000000001</v>
      </c>
      <c r="BA918" s="8">
        <v>23.544948000000002</v>
      </c>
      <c r="BB918" s="8">
        <v>13.847395000000001</v>
      </c>
      <c r="BC918" s="8">
        <v>0.33791599999999999</v>
      </c>
      <c r="BD918" s="8">
        <v>21.481386000000001</v>
      </c>
      <c r="BE918" s="8">
        <v>85.765928000000002</v>
      </c>
      <c r="BF918" s="8">
        <v>23.5</v>
      </c>
      <c r="BG918" s="8">
        <v>74.150087999999997</v>
      </c>
    </row>
    <row r="919" spans="1:59" x14ac:dyDescent="0.25">
      <c r="A919" s="9">
        <v>446971.81809999997</v>
      </c>
      <c r="B919" s="9">
        <v>24.502998000000002</v>
      </c>
      <c r="C919" s="9">
        <v>16.723486999999999</v>
      </c>
      <c r="D919" s="9">
        <v>-6.3117999999999994E-2</v>
      </c>
      <c r="E919" s="9">
        <v>39.534452000000002</v>
      </c>
      <c r="F919" s="9">
        <v>21.421509</v>
      </c>
      <c r="G919" s="9">
        <v>85.806413000000006</v>
      </c>
      <c r="H919" s="9">
        <v>16.75</v>
      </c>
      <c r="I919" s="9">
        <v>68.597440000000006</v>
      </c>
      <c r="L919" s="6">
        <f t="shared" si="215"/>
        <v>1.0551014291306439E-3</v>
      </c>
      <c r="M919" s="6">
        <f t="shared" si="216"/>
        <v>9847.5934902233894</v>
      </c>
      <c r="N919" s="6" t="s">
        <v>18</v>
      </c>
      <c r="O919" s="6">
        <f t="shared" si="217"/>
        <v>2.1032492135208427</v>
      </c>
      <c r="P919" s="9">
        <f t="shared" si="210"/>
        <v>-9230.9650264561205</v>
      </c>
      <c r="Q919" s="9">
        <f t="shared" si="211"/>
        <v>58.323544778406387</v>
      </c>
      <c r="R919" s="6">
        <f t="shared" si="218"/>
        <v>0.74348339351354076</v>
      </c>
      <c r="S919" s="6">
        <f t="shared" si="219"/>
        <v>4.066005867376024</v>
      </c>
      <c r="AH919" s="6">
        <f t="shared" si="206"/>
        <v>1.486896196631592E-3</v>
      </c>
      <c r="AI919" s="6">
        <f t="shared" si="207"/>
        <v>3444.3839882051407</v>
      </c>
      <c r="AJ919" s="6"/>
      <c r="AK919" s="9">
        <f t="shared" si="212"/>
        <v>1.3378678545753357</v>
      </c>
      <c r="AL919" s="9">
        <f t="shared" si="213"/>
        <v>-3766.8241340826121</v>
      </c>
      <c r="AM919" s="9">
        <f t="shared" si="214"/>
        <v>35.424532545359817</v>
      </c>
      <c r="AN919" s="6">
        <f t="shared" si="208"/>
        <v>0.29107719343200128</v>
      </c>
      <c r="AO919" s="6">
        <f t="shared" si="209"/>
        <v>3.5674045898752795</v>
      </c>
      <c r="AY919" s="8">
        <v>449227.91800000001</v>
      </c>
      <c r="AZ919" s="8">
        <v>25.578942999999999</v>
      </c>
      <c r="BA919" s="8">
        <v>23.567487</v>
      </c>
      <c r="BB919" s="8">
        <v>13.82793</v>
      </c>
      <c r="BC919" s="8">
        <v>0.33726400000000001</v>
      </c>
      <c r="BD919" s="8">
        <v>21.529377</v>
      </c>
      <c r="BE919" s="8">
        <v>85.767565000000005</v>
      </c>
      <c r="BF919" s="8">
        <v>23.5</v>
      </c>
      <c r="BG919" s="8">
        <v>74.082356000000004</v>
      </c>
    </row>
    <row r="920" spans="1:59" x14ac:dyDescent="0.25">
      <c r="A920" s="9">
        <v>446974.11499999999</v>
      </c>
      <c r="B920" s="9">
        <v>24.701072</v>
      </c>
      <c r="C920" s="9">
        <v>16.713947999999998</v>
      </c>
      <c r="D920" s="9">
        <v>-5.2622000000000002E-2</v>
      </c>
      <c r="E920" s="9">
        <v>39.501502000000002</v>
      </c>
      <c r="F920" s="9">
        <v>21.522948</v>
      </c>
      <c r="G920" s="9">
        <v>85.814642000000006</v>
      </c>
      <c r="H920" s="9">
        <v>16.75</v>
      </c>
      <c r="I920" s="9">
        <v>68.636865</v>
      </c>
      <c r="L920" s="6">
        <f t="shared" si="215"/>
        <v>1.0544996041325153E-3</v>
      </c>
      <c r="M920" s="6">
        <f t="shared" si="216"/>
        <v>9839.3860106938173</v>
      </c>
      <c r="N920" s="6" t="s">
        <v>18</v>
      </c>
      <c r="O920" s="6">
        <f t="shared" si="217"/>
        <v>2.1020495298515351</v>
      </c>
      <c r="P920" s="9">
        <f t="shared" si="210"/>
        <v>-9223.2714760909421</v>
      </c>
      <c r="Q920" s="9">
        <f t="shared" si="211"/>
        <v>58.274935003811592</v>
      </c>
      <c r="R920" s="6">
        <f t="shared" si="218"/>
        <v>0.74291283537959452</v>
      </c>
      <c r="S920" s="6">
        <f t="shared" si="219"/>
        <v>4.0651720695854907</v>
      </c>
      <c r="AH920" s="6">
        <f t="shared" si="206"/>
        <v>1.4866587852186601E-3</v>
      </c>
      <c r="AI920" s="6">
        <f t="shared" si="207"/>
        <v>3439.073910857298</v>
      </c>
      <c r="AJ920" s="6"/>
      <c r="AK920" s="9">
        <f t="shared" si="212"/>
        <v>1.3376542383872048</v>
      </c>
      <c r="AL920" s="9">
        <f t="shared" si="213"/>
        <v>-3761.0169628798099</v>
      </c>
      <c r="AM920" s="9">
        <f t="shared" si="214"/>
        <v>35.369919874858745</v>
      </c>
      <c r="AN920" s="6">
        <f t="shared" si="208"/>
        <v>0.29091751155970669</v>
      </c>
      <c r="AO920" s="6">
        <f t="shared" si="209"/>
        <v>3.5658617378729729</v>
      </c>
      <c r="AY920" s="8">
        <v>449228.37699999998</v>
      </c>
      <c r="AZ920" s="8">
        <v>25.524352</v>
      </c>
      <c r="BA920" s="8">
        <v>23.563724000000001</v>
      </c>
      <c r="BB920" s="8">
        <v>13.806611999999999</v>
      </c>
      <c r="BC920" s="8">
        <v>0.33432099999999998</v>
      </c>
      <c r="BD920" s="8">
        <v>21.564311</v>
      </c>
      <c r="BE920" s="8">
        <v>85.767184</v>
      </c>
      <c r="BF920" s="8">
        <v>23.5</v>
      </c>
      <c r="BG920" s="8">
        <v>74.076558000000006</v>
      </c>
    </row>
    <row r="921" spans="1:59" x14ac:dyDescent="0.25">
      <c r="A921" s="9">
        <v>446974.73710000003</v>
      </c>
      <c r="B921" s="9">
        <v>24.544542</v>
      </c>
      <c r="C921" s="9">
        <v>16.711409</v>
      </c>
      <c r="D921" s="9">
        <v>-6.2764E-2</v>
      </c>
      <c r="E921" s="9">
        <v>39.446478999999997</v>
      </c>
      <c r="F921" s="9">
        <v>21.444227999999999</v>
      </c>
      <c r="G921" s="9">
        <v>85.812364000000002</v>
      </c>
      <c r="H921" s="9">
        <v>16.75</v>
      </c>
      <c r="I921" s="9">
        <v>68.64734</v>
      </c>
      <c r="L921" s="6">
        <f t="shared" si="215"/>
        <v>1.054339416097056E-3</v>
      </c>
      <c r="M921" s="6">
        <f t="shared" si="216"/>
        <v>9825.6803916906083</v>
      </c>
      <c r="N921" s="6" t="s">
        <v>18</v>
      </c>
      <c r="O921" s="6">
        <f t="shared" si="217"/>
        <v>2.1017302094996775</v>
      </c>
      <c r="P921" s="9">
        <f t="shared" si="210"/>
        <v>-9210.4240642019195</v>
      </c>
      <c r="Q921" s="9">
        <f t="shared" si="211"/>
        <v>58.193761843643777</v>
      </c>
      <c r="R921" s="6">
        <f t="shared" si="218"/>
        <v>0.74276091478799799</v>
      </c>
      <c r="S921" s="6">
        <f t="shared" si="219"/>
        <v>4.0637781641755719</v>
      </c>
      <c r="AH921" s="6">
        <f t="shared" si="206"/>
        <v>1.4883213591101248E-3</v>
      </c>
      <c r="AI921" s="6">
        <f t="shared" si="207"/>
        <v>3438.5241716366068</v>
      </c>
      <c r="AJ921" s="6"/>
      <c r="AK921" s="9">
        <f t="shared" si="212"/>
        <v>1.339150176146872</v>
      </c>
      <c r="AL921" s="9">
        <f t="shared" si="213"/>
        <v>-3760.4157607574439</v>
      </c>
      <c r="AM921" s="9">
        <f t="shared" si="214"/>
        <v>35.364265959679273</v>
      </c>
      <c r="AN921" s="6">
        <f t="shared" si="208"/>
        <v>0.29203521586957693</v>
      </c>
      <c r="AO921" s="6">
        <f t="shared" si="209"/>
        <v>3.5657018741486701</v>
      </c>
      <c r="AY921" s="8">
        <v>449229.63</v>
      </c>
      <c r="AZ921" s="8">
        <v>25.558098999999999</v>
      </c>
      <c r="BA921" s="8">
        <v>23.590076</v>
      </c>
      <c r="BB921" s="8">
        <v>13.804404999999999</v>
      </c>
      <c r="BC921" s="8">
        <v>0.34531099999999998</v>
      </c>
      <c r="BD921" s="8">
        <v>21.477917999999999</v>
      </c>
      <c r="BE921" s="8">
        <v>85.772696999999994</v>
      </c>
      <c r="BF921" s="8">
        <v>23.5</v>
      </c>
      <c r="BG921" s="8">
        <v>74.020251000000002</v>
      </c>
    </row>
    <row r="922" spans="1:59" x14ac:dyDescent="0.25">
      <c r="A922" s="9">
        <v>446977.25809999998</v>
      </c>
      <c r="B922" s="9">
        <v>24.644784000000001</v>
      </c>
      <c r="C922" s="9">
        <v>16.700126999999998</v>
      </c>
      <c r="D922" s="9">
        <v>-9.1449000000000003E-2</v>
      </c>
      <c r="E922" s="9">
        <v>39.498894</v>
      </c>
      <c r="F922" s="9">
        <v>21.441130999999999</v>
      </c>
      <c r="G922" s="9">
        <v>85.805548000000002</v>
      </c>
      <c r="H922" s="9">
        <v>16.75</v>
      </c>
      <c r="I922" s="9">
        <v>68.674864999999997</v>
      </c>
      <c r="L922" s="6">
        <f t="shared" si="215"/>
        <v>1.0536276234952226E-3</v>
      </c>
      <c r="M922" s="6">
        <f t="shared" si="216"/>
        <v>9838.7363868208831</v>
      </c>
      <c r="N922" s="6" t="s">
        <v>18</v>
      </c>
      <c r="O922" s="6">
        <f t="shared" si="217"/>
        <v>2.1003113153643249</v>
      </c>
      <c r="P922" s="9">
        <f t="shared" si="210"/>
        <v>-9222.6625298283489</v>
      </c>
      <c r="Q922" s="9">
        <f t="shared" si="211"/>
        <v>58.271087529087964</v>
      </c>
      <c r="R922" s="6">
        <f t="shared" si="218"/>
        <v>0.74208557915369544</v>
      </c>
      <c r="S922" s="6">
        <f t="shared" si="219"/>
        <v>4.0651060445999709</v>
      </c>
      <c r="AH922" s="6">
        <f t="shared" si="206"/>
        <v>1.4887147945528683E-3</v>
      </c>
      <c r="AI922" s="6">
        <f t="shared" si="207"/>
        <v>3427.1363249254387</v>
      </c>
      <c r="AJ922" s="6"/>
      <c r="AK922" s="9">
        <f t="shared" si="212"/>
        <v>1.3395041784187787</v>
      </c>
      <c r="AL922" s="9">
        <f t="shared" si="213"/>
        <v>-3747.961860154679</v>
      </c>
      <c r="AM922" s="9">
        <f t="shared" si="214"/>
        <v>35.247145119545657</v>
      </c>
      <c r="AN922" s="6">
        <f t="shared" si="208"/>
        <v>0.29229952938458059</v>
      </c>
      <c r="AO922" s="6">
        <f t="shared" si="209"/>
        <v>3.5623845364620146</v>
      </c>
      <c r="AY922" s="8">
        <v>449231.62599999999</v>
      </c>
      <c r="AZ922" s="8">
        <v>25.516598999999999</v>
      </c>
      <c r="BA922" s="8">
        <v>23.596312000000001</v>
      </c>
      <c r="BB922" s="8">
        <v>13.758687</v>
      </c>
      <c r="BC922" s="8">
        <v>0.35249999999999998</v>
      </c>
      <c r="BD922" s="8">
        <v>21.553674000000001</v>
      </c>
      <c r="BE922" s="8">
        <v>85.768922000000003</v>
      </c>
      <c r="BF922" s="8">
        <v>23.5</v>
      </c>
      <c r="BG922" s="8">
        <v>73.950220999999999</v>
      </c>
    </row>
    <row r="923" spans="1:59" x14ac:dyDescent="0.25">
      <c r="A923" s="9">
        <v>446977.52059999999</v>
      </c>
      <c r="B923" s="9">
        <v>24.558202999999999</v>
      </c>
      <c r="C923" s="9">
        <v>16.687847000000001</v>
      </c>
      <c r="D923" s="9">
        <v>-8.6903999999999995E-2</v>
      </c>
      <c r="E923" s="9">
        <v>39.497497000000003</v>
      </c>
      <c r="F923" s="9">
        <v>21.474685999999998</v>
      </c>
      <c r="G923" s="9">
        <v>85.807241000000005</v>
      </c>
      <c r="H923" s="9">
        <v>16.75</v>
      </c>
      <c r="I923" s="9">
        <v>68.691984000000005</v>
      </c>
      <c r="L923" s="6">
        <f t="shared" si="215"/>
        <v>1.0528528660807121E-3</v>
      </c>
      <c r="M923" s="6">
        <f t="shared" si="216"/>
        <v>9838.3884096159436</v>
      </c>
      <c r="N923" s="6" t="s">
        <v>18</v>
      </c>
      <c r="O923" s="6">
        <f t="shared" si="217"/>
        <v>2.0987669065731422</v>
      </c>
      <c r="P923" s="9">
        <f t="shared" si="210"/>
        <v>-9222.3363419722009</v>
      </c>
      <c r="Q923" s="9">
        <f t="shared" si="211"/>
        <v>58.26902659266586</v>
      </c>
      <c r="R923" s="6">
        <f t="shared" si="218"/>
        <v>0.74134998492124993</v>
      </c>
      <c r="S923" s="6">
        <f t="shared" si="219"/>
        <v>4.0650706758955923</v>
      </c>
      <c r="AH923" s="6">
        <f t="shared" si="206"/>
        <v>1.487265846769346E-3</v>
      </c>
      <c r="AI923" s="6">
        <f t="shared" si="207"/>
        <v>3424.1019238441263</v>
      </c>
      <c r="AJ923" s="6"/>
      <c r="AK923" s="9">
        <f t="shared" si="212"/>
        <v>1.3382004554911635</v>
      </c>
      <c r="AL923" s="9">
        <f t="shared" si="213"/>
        <v>-3744.6433987796659</v>
      </c>
      <c r="AM923" s="9">
        <f t="shared" si="214"/>
        <v>35.215937147313554</v>
      </c>
      <c r="AN923" s="6">
        <f t="shared" si="208"/>
        <v>0.29132576774252184</v>
      </c>
      <c r="AO923" s="6">
        <f t="shared" si="209"/>
        <v>3.5614987400060918</v>
      </c>
      <c r="AY923" s="8">
        <v>449232.40110000002</v>
      </c>
      <c r="AZ923" s="8">
        <v>25.494098000000001</v>
      </c>
      <c r="BA923" s="8">
        <v>23.573346000000001</v>
      </c>
      <c r="BB923" s="8">
        <v>13.746505000000001</v>
      </c>
      <c r="BC923" s="8">
        <v>0.35395300000000002</v>
      </c>
      <c r="BD923" s="8">
        <v>21.555056</v>
      </c>
      <c r="BE923" s="8">
        <v>85.768429999999995</v>
      </c>
      <c r="BF923" s="8">
        <v>23.5</v>
      </c>
      <c r="BG923" s="8">
        <v>73.951727000000005</v>
      </c>
    </row>
    <row r="924" spans="1:59" x14ac:dyDescent="0.25">
      <c r="A924" s="9">
        <v>446978.31319999998</v>
      </c>
      <c r="B924" s="9">
        <v>24.563002000000001</v>
      </c>
      <c r="C924" s="9">
        <v>16.665996</v>
      </c>
      <c r="D924" s="9">
        <v>-9.1234999999999997E-2</v>
      </c>
      <c r="E924" s="9">
        <v>39.458475</v>
      </c>
      <c r="F924" s="9">
        <v>21.389533</v>
      </c>
      <c r="G924" s="9">
        <v>85.814920999999998</v>
      </c>
      <c r="H924" s="9">
        <v>16.75</v>
      </c>
      <c r="I924" s="9">
        <v>68.733278999999996</v>
      </c>
      <c r="L924" s="6">
        <f t="shared" si="215"/>
        <v>1.0514742647562433E-3</v>
      </c>
      <c r="M924" s="6">
        <f t="shared" si="216"/>
        <v>9828.668462234973</v>
      </c>
      <c r="N924" s="6" t="s">
        <v>18</v>
      </c>
      <c r="O924" s="6">
        <f t="shared" si="217"/>
        <v>2.0960187895946287</v>
      </c>
      <c r="P924" s="9">
        <f t="shared" si="210"/>
        <v>-9213.2250302165103</v>
      </c>
      <c r="Q924" s="9">
        <f t="shared" si="211"/>
        <v>58.211459047165469</v>
      </c>
      <c r="R924" s="6">
        <f t="shared" si="218"/>
        <v>0.74003973091986897</v>
      </c>
      <c r="S924" s="6">
        <f t="shared" si="219"/>
        <v>4.0640822262017009</v>
      </c>
      <c r="AH924" s="6">
        <f t="shared" si="206"/>
        <v>1.4884218630646293E-3</v>
      </c>
      <c r="AI924" s="6">
        <f t="shared" si="207"/>
        <v>3422.1161870668957</v>
      </c>
      <c r="AJ924" s="6"/>
      <c r="AK924" s="9">
        <f t="shared" si="212"/>
        <v>1.3392406068106224</v>
      </c>
      <c r="AL924" s="9">
        <f t="shared" si="213"/>
        <v>-3742.471770633088</v>
      </c>
      <c r="AM924" s="9">
        <f t="shared" si="214"/>
        <v>35.195514396153285</v>
      </c>
      <c r="AN924" s="6">
        <f t="shared" si="208"/>
        <v>0.2921027419859003</v>
      </c>
      <c r="AO924" s="6">
        <f t="shared" si="209"/>
        <v>3.5609186425564499</v>
      </c>
      <c r="AY924" s="8">
        <v>449234.14260000002</v>
      </c>
      <c r="AZ924" s="8">
        <v>25.600328999999999</v>
      </c>
      <c r="BA924" s="8">
        <v>23.591669</v>
      </c>
      <c r="BB924" s="8">
        <v>13.738533</v>
      </c>
      <c r="BC924" s="8">
        <v>0.33713399999999999</v>
      </c>
      <c r="BD924" s="8">
        <v>21.538903000000001</v>
      </c>
      <c r="BE924" s="8">
        <v>85.760591000000005</v>
      </c>
      <c r="BF924" s="8">
        <v>23.5</v>
      </c>
      <c r="BG924" s="8">
        <v>73.884281000000001</v>
      </c>
    </row>
    <row r="925" spans="1:59" x14ac:dyDescent="0.25">
      <c r="A925" s="9">
        <v>446981.13400000002</v>
      </c>
      <c r="B925" s="9">
        <v>24.615988000000002</v>
      </c>
      <c r="C925" s="9">
        <v>16.695802</v>
      </c>
      <c r="D925" s="9">
        <v>-9.5602999999999994E-2</v>
      </c>
      <c r="E925" s="9">
        <v>39.456724000000001</v>
      </c>
      <c r="F925" s="9">
        <v>21.488889</v>
      </c>
      <c r="G925" s="9">
        <v>85.813851999999997</v>
      </c>
      <c r="H925" s="9">
        <v>16.75</v>
      </c>
      <c r="I925" s="9">
        <v>68.764304999999993</v>
      </c>
      <c r="L925" s="6">
        <f t="shared" si="215"/>
        <v>1.0533547549432881E-3</v>
      </c>
      <c r="M925" s="6">
        <f t="shared" si="216"/>
        <v>9828.2323075564818</v>
      </c>
      <c r="N925" s="6" t="s">
        <v>18</v>
      </c>
      <c r="O925" s="6">
        <f t="shared" si="217"/>
        <v>2.0997673766003295</v>
      </c>
      <c r="P925" s="9">
        <f t="shared" si="210"/>
        <v>-9212.8161863109126</v>
      </c>
      <c r="Q925" s="9">
        <f t="shared" si="211"/>
        <v>58.208875869158923</v>
      </c>
      <c r="R925" s="6">
        <f t="shared" si="218"/>
        <v>0.74182656554612803</v>
      </c>
      <c r="S925" s="6">
        <f t="shared" si="219"/>
        <v>4.0640378494524185</v>
      </c>
      <c r="AH925" s="6">
        <f t="shared" si="206"/>
        <v>1.4883160594665727E-3</v>
      </c>
      <c r="AI925" s="6">
        <f t="shared" si="207"/>
        <v>3420.9793452892636</v>
      </c>
      <c r="AJ925" s="6"/>
      <c r="AK925" s="9">
        <f t="shared" si="212"/>
        <v>1.3391454076749603</v>
      </c>
      <c r="AL925" s="9">
        <f t="shared" si="213"/>
        <v>-3741.2285053469636</v>
      </c>
      <c r="AM925" s="9">
        <f t="shared" si="214"/>
        <v>35.18382229425972</v>
      </c>
      <c r="AN925" s="6">
        <f t="shared" si="208"/>
        <v>0.29203165504384837</v>
      </c>
      <c r="AO925" s="6">
        <f t="shared" si="209"/>
        <v>3.5605863830453224</v>
      </c>
      <c r="AY925" s="8">
        <v>449234.413</v>
      </c>
      <c r="AZ925" s="8">
        <v>25.517706</v>
      </c>
      <c r="BA925" s="8">
        <v>23.589991999999999</v>
      </c>
      <c r="BB925" s="8">
        <v>13.733969</v>
      </c>
      <c r="BC925" s="8">
        <v>0.33393</v>
      </c>
      <c r="BD925" s="8">
        <v>21.513224000000001</v>
      </c>
      <c r="BE925" s="8">
        <v>85.762208999999999</v>
      </c>
      <c r="BF925" s="8">
        <v>23.5</v>
      </c>
      <c r="BG925" s="8">
        <v>73.877701999999999</v>
      </c>
    </row>
    <row r="926" spans="1:59" x14ac:dyDescent="0.25">
      <c r="A926" s="9">
        <v>446981.39899999998</v>
      </c>
      <c r="B926" s="9">
        <v>24.652166999999999</v>
      </c>
      <c r="C926" s="9">
        <v>16.686406000000002</v>
      </c>
      <c r="D926" s="9">
        <v>-9.3573000000000003E-2</v>
      </c>
      <c r="E926" s="9">
        <v>39.456406999999999</v>
      </c>
      <c r="F926" s="9">
        <v>21.368798999999999</v>
      </c>
      <c r="G926" s="9">
        <v>85.814559000000003</v>
      </c>
      <c r="H926" s="9">
        <v>16.75</v>
      </c>
      <c r="I926" s="9">
        <v>68.778876999999994</v>
      </c>
      <c r="L926" s="6">
        <f t="shared" si="215"/>
        <v>1.052761951957397E-3</v>
      </c>
      <c r="M926" s="6">
        <f t="shared" si="216"/>
        <v>9828.1533463725391</v>
      </c>
      <c r="N926" s="6" t="s">
        <v>18</v>
      </c>
      <c r="O926" s="6">
        <f t="shared" si="217"/>
        <v>2.0985856774959357</v>
      </c>
      <c r="P926" s="9">
        <f t="shared" si="210"/>
        <v>-9212.7421694530749</v>
      </c>
      <c r="Q926" s="9">
        <f t="shared" si="211"/>
        <v>58.208408212146892</v>
      </c>
      <c r="R926" s="6">
        <f t="shared" si="218"/>
        <v>0.74126363092849401</v>
      </c>
      <c r="S926" s="6">
        <f t="shared" si="219"/>
        <v>4.0640298153015495</v>
      </c>
      <c r="AH926" s="6">
        <f t="shared" si="206"/>
        <v>1.4876603547589987E-3</v>
      </c>
      <c r="AI926" s="6">
        <f t="shared" si="207"/>
        <v>3424.6354722857754</v>
      </c>
      <c r="AJ926" s="6"/>
      <c r="AK926" s="9">
        <f t="shared" si="212"/>
        <v>1.3385554228109569</v>
      </c>
      <c r="AL926" s="9">
        <f t="shared" si="213"/>
        <v>-3745.2268944507605</v>
      </c>
      <c r="AM926" s="9">
        <f t="shared" si="214"/>
        <v>35.221424544828011</v>
      </c>
      <c r="AN926" s="6">
        <f t="shared" si="208"/>
        <v>0.29159098977845832</v>
      </c>
      <c r="AO926" s="6">
        <f t="shared" si="209"/>
        <v>3.5616545492923497</v>
      </c>
      <c r="AY926" s="8">
        <v>449235.98</v>
      </c>
      <c r="AZ926" s="8">
        <v>25.495941999999999</v>
      </c>
      <c r="BA926" s="8">
        <v>23.579599000000002</v>
      </c>
      <c r="BB926" s="8">
        <v>13.748647</v>
      </c>
      <c r="BC926" s="8">
        <v>0.33635100000000001</v>
      </c>
      <c r="BD926" s="8">
        <v>21.51642</v>
      </c>
      <c r="BE926" s="8">
        <v>85.765240000000006</v>
      </c>
      <c r="BF926" s="8">
        <v>23.5</v>
      </c>
      <c r="BG926" s="8">
        <v>73.847796000000002</v>
      </c>
    </row>
    <row r="927" spans="1:59" x14ac:dyDescent="0.25">
      <c r="A927" s="9">
        <v>446983.49829999998</v>
      </c>
      <c r="B927" s="9">
        <v>24.616164999999999</v>
      </c>
      <c r="C927" s="9">
        <v>16.743386000000001</v>
      </c>
      <c r="D927" s="9">
        <v>-0.11422</v>
      </c>
      <c r="E927" s="9">
        <v>39.419432999999998</v>
      </c>
      <c r="F927" s="9">
        <v>21.333625000000001</v>
      </c>
      <c r="G927" s="9">
        <v>85.803679000000002</v>
      </c>
      <c r="H927" s="9">
        <v>16.75</v>
      </c>
      <c r="I927" s="9">
        <v>68.741398000000004</v>
      </c>
      <c r="L927" s="6">
        <f t="shared" si="215"/>
        <v>1.0563568768335225E-3</v>
      </c>
      <c r="M927" s="6">
        <f t="shared" si="216"/>
        <v>9818.9435330758351</v>
      </c>
      <c r="N927" s="6" t="s">
        <v>18</v>
      </c>
      <c r="O927" s="6">
        <f t="shared" si="217"/>
        <v>2.1057518348999755</v>
      </c>
      <c r="P927" s="9">
        <f t="shared" si="210"/>
        <v>-9204.109048627517</v>
      </c>
      <c r="Q927" s="9">
        <f t="shared" si="211"/>
        <v>58.153861996490811</v>
      </c>
      <c r="R927" s="6">
        <f t="shared" si="218"/>
        <v>0.74467256958893902</v>
      </c>
      <c r="S927" s="6">
        <f t="shared" si="219"/>
        <v>4.0630922911443887</v>
      </c>
      <c r="AH927" s="6">
        <f t="shared" si="206"/>
        <v>1.485047441214865E-3</v>
      </c>
      <c r="AI927" s="6">
        <f t="shared" si="207"/>
        <v>3428.3471461088457</v>
      </c>
      <c r="AJ927" s="6"/>
      <c r="AK927" s="9">
        <f t="shared" si="212"/>
        <v>1.3362043958560152</v>
      </c>
      <c r="AL927" s="9">
        <f t="shared" si="213"/>
        <v>-3749.2860303027624</v>
      </c>
      <c r="AM927" s="9">
        <f t="shared" si="214"/>
        <v>35.259598079077783</v>
      </c>
      <c r="AN927" s="6">
        <f t="shared" si="208"/>
        <v>0.28983305432272927</v>
      </c>
      <c r="AO927" s="6">
        <f t="shared" si="209"/>
        <v>3.562737778126476</v>
      </c>
      <c r="AY927" s="8">
        <v>449237.85600000003</v>
      </c>
      <c r="AZ927" s="8">
        <v>25.64809</v>
      </c>
      <c r="BA927" s="8">
        <v>23.538184000000001</v>
      </c>
      <c r="BB927" s="8">
        <v>13.763548</v>
      </c>
      <c r="BC927" s="8">
        <v>0.33946199999999999</v>
      </c>
      <c r="BD927" s="8">
        <v>21.507165000000001</v>
      </c>
      <c r="BE927" s="8">
        <v>85.765687</v>
      </c>
      <c r="BF927" s="8">
        <v>23.5</v>
      </c>
      <c r="BG927" s="8">
        <v>73.849333999999999</v>
      </c>
    </row>
    <row r="928" spans="1:59" x14ac:dyDescent="0.25">
      <c r="A928" s="9">
        <v>446984.52110000001</v>
      </c>
      <c r="B928" s="9">
        <v>24.659918999999999</v>
      </c>
      <c r="C928" s="9">
        <v>16.704276</v>
      </c>
      <c r="D928" s="9">
        <v>-0.12664400000000001</v>
      </c>
      <c r="E928" s="9">
        <v>39.436309000000001</v>
      </c>
      <c r="F928" s="9">
        <v>21.513928</v>
      </c>
      <c r="G928" s="9">
        <v>85.807119999999998</v>
      </c>
      <c r="H928" s="9">
        <v>16.75</v>
      </c>
      <c r="I928" s="9">
        <v>68.791488000000001</v>
      </c>
      <c r="L928" s="6">
        <f t="shared" si="215"/>
        <v>1.0538893880320962E-3</v>
      </c>
      <c r="M928" s="6">
        <f t="shared" si="216"/>
        <v>9823.1471574928637</v>
      </c>
      <c r="N928" s="6" t="s">
        <v>18</v>
      </c>
      <c r="O928" s="6">
        <f t="shared" si="217"/>
        <v>2.1008331192791965</v>
      </c>
      <c r="P928" s="9">
        <f t="shared" si="210"/>
        <v>-9208.0494539678148</v>
      </c>
      <c r="Q928" s="9">
        <f t="shared" si="211"/>
        <v>58.178758462532144</v>
      </c>
      <c r="R928" s="6">
        <f t="shared" si="218"/>
        <v>0.74233398952171414</v>
      </c>
      <c r="S928" s="6">
        <f t="shared" si="219"/>
        <v>4.0635203132472721</v>
      </c>
      <c r="AH928" s="6">
        <f t="shared" si="206"/>
        <v>1.4844366572954936E-3</v>
      </c>
      <c r="AI928" s="6">
        <f t="shared" si="207"/>
        <v>3430.2471963016096</v>
      </c>
      <c r="AJ928" s="6"/>
      <c r="AK928" s="9">
        <f t="shared" si="212"/>
        <v>1.335654829468214</v>
      </c>
      <c r="AL928" s="9">
        <f t="shared" si="213"/>
        <v>-3751.3639504610778</v>
      </c>
      <c r="AM928" s="9">
        <f t="shared" si="214"/>
        <v>35.279139567518641</v>
      </c>
      <c r="AN928" s="6">
        <f t="shared" si="208"/>
        <v>0.28942168055696904</v>
      </c>
      <c r="AO928" s="6">
        <f t="shared" si="209"/>
        <v>3.5632918421654063</v>
      </c>
      <c r="AY928" s="8">
        <v>449238.64909999998</v>
      </c>
      <c r="AZ928" s="8">
        <v>25.573028999999998</v>
      </c>
      <c r="BA928" s="8">
        <v>23.528503000000001</v>
      </c>
      <c r="BB928" s="8">
        <v>13.771176000000001</v>
      </c>
      <c r="BC928" s="8">
        <v>0.34525499999999998</v>
      </c>
      <c r="BD928" s="8">
        <v>21.576021000000001</v>
      </c>
      <c r="BE928" s="8">
        <v>85.767229999999998</v>
      </c>
      <c r="BF928" s="8">
        <v>23.5</v>
      </c>
      <c r="BG928" s="8">
        <v>73.850299000000007</v>
      </c>
    </row>
    <row r="929" spans="1:59" x14ac:dyDescent="0.25">
      <c r="A929" s="9">
        <v>446986.50229999999</v>
      </c>
      <c r="B929" s="9">
        <v>24.677092999999999</v>
      </c>
      <c r="C929" s="9">
        <v>16.663229999999999</v>
      </c>
      <c r="D929" s="9">
        <v>-0.14329600000000001</v>
      </c>
      <c r="E929" s="9">
        <v>39.424388</v>
      </c>
      <c r="F929" s="9">
        <v>21.447794999999999</v>
      </c>
      <c r="G929" s="9">
        <v>85.810337000000004</v>
      </c>
      <c r="H929" s="9">
        <v>16.75</v>
      </c>
      <c r="I929" s="9">
        <v>68.881354000000002</v>
      </c>
      <c r="L929" s="6">
        <f t="shared" si="215"/>
        <v>1.0512997550649944E-3</v>
      </c>
      <c r="M929" s="6">
        <f t="shared" si="216"/>
        <v>9820.1777686166261</v>
      </c>
      <c r="N929" s="6" t="s">
        <v>18</v>
      </c>
      <c r="O929" s="6">
        <f t="shared" si="217"/>
        <v>2.0956709203180477</v>
      </c>
      <c r="P929" s="9">
        <f t="shared" si="210"/>
        <v>-9205.2659998281088</v>
      </c>
      <c r="Q929" s="9">
        <f t="shared" si="211"/>
        <v>58.161171903413951</v>
      </c>
      <c r="R929" s="6">
        <f t="shared" si="218"/>
        <v>0.73987375046737647</v>
      </c>
      <c r="S929" s="6">
        <f t="shared" si="219"/>
        <v>4.0632179826683075</v>
      </c>
      <c r="AH929" s="6">
        <f t="shared" si="206"/>
        <v>1.4845344483372274E-3</v>
      </c>
      <c r="AI929" s="6">
        <f t="shared" si="207"/>
        <v>3436.3807615804017</v>
      </c>
      <c r="AJ929" s="6"/>
      <c r="AK929" s="9">
        <f t="shared" si="212"/>
        <v>1.3357428191284857</v>
      </c>
      <c r="AL929" s="9">
        <f t="shared" si="213"/>
        <v>-3758.0716990161873</v>
      </c>
      <c r="AM929" s="9">
        <f t="shared" si="214"/>
        <v>35.342221582642885</v>
      </c>
      <c r="AN929" s="6">
        <f t="shared" si="208"/>
        <v>0.28948755593149422</v>
      </c>
      <c r="AO929" s="6">
        <f t="shared" si="209"/>
        <v>3.5650783280352405</v>
      </c>
      <c r="AY929" s="8">
        <v>449240.989</v>
      </c>
      <c r="AZ929" s="8">
        <v>25.599955000000001</v>
      </c>
      <c r="BA929" s="8">
        <v>23.530052999999999</v>
      </c>
      <c r="BB929" s="8">
        <v>13.7958</v>
      </c>
      <c r="BC929" s="8">
        <v>0.338009</v>
      </c>
      <c r="BD929" s="8">
        <v>21.564681</v>
      </c>
      <c r="BE929" s="8">
        <v>85.761985999999993</v>
      </c>
      <c r="BF929" s="8">
        <v>23.5</v>
      </c>
      <c r="BG929" s="8">
        <v>73.836786000000004</v>
      </c>
    </row>
    <row r="930" spans="1:59" x14ac:dyDescent="0.25">
      <c r="A930" s="9">
        <v>446986.94809999998</v>
      </c>
      <c r="B930" s="9">
        <v>24.753136999999999</v>
      </c>
      <c r="C930" s="9">
        <v>16.671913</v>
      </c>
      <c r="D930" s="9">
        <v>-0.14724499999999999</v>
      </c>
      <c r="E930" s="9">
        <v>39.386167</v>
      </c>
      <c r="F930" s="9">
        <v>21.471723999999998</v>
      </c>
      <c r="G930" s="9">
        <v>85.813545000000005</v>
      </c>
      <c r="H930" s="9">
        <v>16.75</v>
      </c>
      <c r="I930" s="9">
        <v>68.884439999999998</v>
      </c>
      <c r="L930" s="6">
        <f t="shared" si="215"/>
        <v>1.0518475741716881E-3</v>
      </c>
      <c r="M930" s="6">
        <f t="shared" si="216"/>
        <v>9810.6573414512295</v>
      </c>
      <c r="N930" s="6" t="s">
        <v>18</v>
      </c>
      <c r="O930" s="6">
        <f t="shared" si="217"/>
        <v>2.0967629481302503</v>
      </c>
      <c r="P930" s="9">
        <f t="shared" si="210"/>
        <v>-9196.3417148961653</v>
      </c>
      <c r="Q930" s="9">
        <f t="shared" si="211"/>
        <v>58.104786040142699</v>
      </c>
      <c r="R930" s="6">
        <f t="shared" si="218"/>
        <v>0.74039470219668979</v>
      </c>
      <c r="S930" s="6">
        <f t="shared" si="219"/>
        <v>4.0622480363712272</v>
      </c>
      <c r="AH930" s="6">
        <f t="shared" si="206"/>
        <v>1.4844223356397044E-3</v>
      </c>
      <c r="AI930" s="6">
        <f t="shared" si="207"/>
        <v>3436.9165518222258</v>
      </c>
      <c r="AJ930" s="6"/>
      <c r="AK930" s="9">
        <f t="shared" si="212"/>
        <v>1.3356419432405484</v>
      </c>
      <c r="AL930" s="9">
        <f t="shared" si="213"/>
        <v>-3758.6576463497659</v>
      </c>
      <c r="AM930" s="9">
        <f t="shared" si="214"/>
        <v>35.347732036449422</v>
      </c>
      <c r="AN930" s="6">
        <f t="shared" si="208"/>
        <v>0.28941203263780307</v>
      </c>
      <c r="AO930" s="6">
        <f t="shared" si="209"/>
        <v>3.5652342328996682</v>
      </c>
      <c r="AY930" s="8">
        <v>449241.9411</v>
      </c>
      <c r="AZ930" s="8">
        <v>25.602905</v>
      </c>
      <c r="BA930" s="8">
        <v>23.528276000000002</v>
      </c>
      <c r="BB930" s="8">
        <v>13.797950999999999</v>
      </c>
      <c r="BC930" s="8">
        <v>0.33096799999999998</v>
      </c>
      <c r="BD930" s="8">
        <v>21.603414000000001</v>
      </c>
      <c r="BE930" s="8">
        <v>85.765462999999997</v>
      </c>
      <c r="BF930" s="8">
        <v>23.5</v>
      </c>
      <c r="BG930" s="8">
        <v>73.828185000000005</v>
      </c>
    </row>
    <row r="931" spans="1:59" x14ac:dyDescent="0.25">
      <c r="A931" s="9">
        <v>446988.76520000002</v>
      </c>
      <c r="B931" s="9">
        <v>24.566693999999998</v>
      </c>
      <c r="C931" s="9">
        <v>16.663606999999999</v>
      </c>
      <c r="D931" s="9">
        <v>-0.15140799999999999</v>
      </c>
      <c r="E931" s="9">
        <v>39.408555999999997</v>
      </c>
      <c r="F931" s="9">
        <v>21.479264000000001</v>
      </c>
      <c r="G931" s="9">
        <v>85.805780999999996</v>
      </c>
      <c r="H931" s="9">
        <v>16.75</v>
      </c>
      <c r="I931" s="9">
        <v>68.941874999999996</v>
      </c>
      <c r="L931" s="6">
        <f t="shared" si="215"/>
        <v>1.0513235403699838E-3</v>
      </c>
      <c r="M931" s="6">
        <f t="shared" si="216"/>
        <v>9816.2341930198963</v>
      </c>
      <c r="N931" s="6" t="s">
        <v>18</v>
      </c>
      <c r="O931" s="6">
        <f t="shared" si="217"/>
        <v>2.0957183341710017</v>
      </c>
      <c r="P931" s="9">
        <f t="shared" si="210"/>
        <v>-9201.5693597861791</v>
      </c>
      <c r="Q931" s="9">
        <f t="shared" si="211"/>
        <v>58.13781560746903</v>
      </c>
      <c r="R931" s="6">
        <f t="shared" si="218"/>
        <v>0.73989637487664861</v>
      </c>
      <c r="S931" s="6">
        <f t="shared" si="219"/>
        <v>4.0628163231739505</v>
      </c>
      <c r="AH931" s="6">
        <f t="shared" si="206"/>
        <v>1.4844282031022083E-3</v>
      </c>
      <c r="AI931" s="6">
        <f t="shared" si="207"/>
        <v>3434.4946603665039</v>
      </c>
      <c r="AJ931" s="6"/>
      <c r="AK931" s="9">
        <f t="shared" si="212"/>
        <v>1.3356472226201648</v>
      </c>
      <c r="AL931" s="9">
        <f t="shared" si="213"/>
        <v>-3756.0090336466578</v>
      </c>
      <c r="AM931" s="9">
        <f t="shared" si="214"/>
        <v>35.322823555574949</v>
      </c>
      <c r="AN931" s="6">
        <f t="shared" si="208"/>
        <v>0.28941598532078761</v>
      </c>
      <c r="AO931" s="6">
        <f t="shared" si="209"/>
        <v>3.5645293146576296</v>
      </c>
      <c r="AY931" s="8">
        <v>449242.55910000001</v>
      </c>
      <c r="AZ931" s="8">
        <v>25.522863999999998</v>
      </c>
      <c r="BA931" s="8">
        <v>23.528369000000001</v>
      </c>
      <c r="BB931" s="8">
        <v>13.788228</v>
      </c>
      <c r="BC931" s="8">
        <v>0.33432099999999998</v>
      </c>
      <c r="BD931" s="8">
        <v>21.423866</v>
      </c>
      <c r="BE931" s="8">
        <v>85.769424000000001</v>
      </c>
      <c r="BF931" s="8">
        <v>23.5</v>
      </c>
      <c r="BG931" s="8">
        <v>73.821248999999995</v>
      </c>
    </row>
    <row r="932" spans="1:59" x14ac:dyDescent="0.25">
      <c r="A932" s="9">
        <v>446990.13099999999</v>
      </c>
      <c r="B932" s="9">
        <v>24.767533</v>
      </c>
      <c r="C932" s="9">
        <v>16.666498000000001</v>
      </c>
      <c r="D932" s="9">
        <v>-0.17741000000000001</v>
      </c>
      <c r="E932" s="9">
        <v>39.440649000000001</v>
      </c>
      <c r="F932" s="9">
        <v>21.492591000000001</v>
      </c>
      <c r="G932" s="9">
        <v>85.808318999999997</v>
      </c>
      <c r="H932" s="9">
        <v>16.75</v>
      </c>
      <c r="I932" s="9">
        <v>68.974638999999996</v>
      </c>
      <c r="L932" s="6">
        <f t="shared" si="215"/>
        <v>1.0515059364355663E-3</v>
      </c>
      <c r="M932" s="6">
        <f t="shared" si="216"/>
        <v>9824.2282033550291</v>
      </c>
      <c r="N932" s="6" t="s">
        <v>18</v>
      </c>
      <c r="O932" s="6">
        <f t="shared" si="217"/>
        <v>2.0960819242211088</v>
      </c>
      <c r="P932" s="9">
        <f t="shared" si="210"/>
        <v>-9209.0628077943657</v>
      </c>
      <c r="Q932" s="9">
        <f t="shared" si="211"/>
        <v>58.185161085346749</v>
      </c>
      <c r="R932" s="6">
        <f t="shared" si="218"/>
        <v>0.74006985167831207</v>
      </c>
      <c r="S932" s="6">
        <f t="shared" si="219"/>
        <v>4.0636303580592026</v>
      </c>
      <c r="AH932" s="6">
        <f t="shared" si="206"/>
        <v>1.4837883342342954E-3</v>
      </c>
      <c r="AI932" s="6">
        <f t="shared" si="207"/>
        <v>3442.8204571275346</v>
      </c>
      <c r="AJ932" s="6"/>
      <c r="AK932" s="9">
        <f t="shared" si="212"/>
        <v>1.3350714864043727</v>
      </c>
      <c r="AL932" s="9">
        <f t="shared" si="213"/>
        <v>-3765.1142357037779</v>
      </c>
      <c r="AM932" s="9">
        <f t="shared" si="214"/>
        <v>35.408452062540825</v>
      </c>
      <c r="AN932" s="6">
        <f t="shared" si="208"/>
        <v>0.28898483828702087</v>
      </c>
      <c r="AO932" s="6">
        <f t="shared" si="209"/>
        <v>3.5669505504702124</v>
      </c>
      <c r="AY932" s="8">
        <v>449244.29210000002</v>
      </c>
      <c r="AZ932" s="8">
        <v>25.551817</v>
      </c>
      <c r="BA932" s="8">
        <v>23.518227</v>
      </c>
      <c r="BB932" s="8">
        <v>13.821653</v>
      </c>
      <c r="BC932" s="8">
        <v>0.32033200000000001</v>
      </c>
      <c r="BD932" s="8">
        <v>21.529377</v>
      </c>
      <c r="BE932" s="8">
        <v>85.766626000000002</v>
      </c>
      <c r="BF932" s="8">
        <v>23.5</v>
      </c>
      <c r="BG932" s="8">
        <v>73.817632000000003</v>
      </c>
    </row>
    <row r="933" spans="1:59" x14ac:dyDescent="0.25">
      <c r="A933" s="9">
        <v>446990.6862</v>
      </c>
      <c r="B933" s="9">
        <v>24.70478</v>
      </c>
      <c r="C933" s="9">
        <v>16.650866000000001</v>
      </c>
      <c r="D933" s="9">
        <v>-0.17275399999999999</v>
      </c>
      <c r="E933" s="9">
        <v>39.409970999999999</v>
      </c>
      <c r="F933" s="9">
        <v>21.457149999999999</v>
      </c>
      <c r="G933" s="9">
        <v>85.807613000000003</v>
      </c>
      <c r="H933" s="9">
        <v>16.75</v>
      </c>
      <c r="I933" s="9">
        <v>69.007412000000002</v>
      </c>
      <c r="L933" s="6">
        <f t="shared" si="215"/>
        <v>1.0505196980069317E-3</v>
      </c>
      <c r="M933" s="6">
        <f t="shared" si="216"/>
        <v>9816.5866538251885</v>
      </c>
      <c r="N933" s="6" t="s">
        <v>18</v>
      </c>
      <c r="O933" s="6">
        <f t="shared" si="217"/>
        <v>2.0941159471670558</v>
      </c>
      <c r="P933" s="9">
        <f t="shared" si="210"/>
        <v>-9201.8997504923027</v>
      </c>
      <c r="Q933" s="9">
        <f t="shared" si="211"/>
        <v>58.13990309854799</v>
      </c>
      <c r="R933" s="6">
        <f t="shared" si="218"/>
        <v>0.73913148205537038</v>
      </c>
      <c r="S933" s="6">
        <f t="shared" si="219"/>
        <v>4.0628522284377002</v>
      </c>
      <c r="AH933" s="6">
        <f t="shared" si="206"/>
        <v>1.4804302529521499E-3</v>
      </c>
      <c r="AI933" s="6">
        <f t="shared" si="207"/>
        <v>3437.8932294317992</v>
      </c>
      <c r="AJ933" s="6"/>
      <c r="AK933" s="9">
        <f t="shared" si="212"/>
        <v>1.3320499782381596</v>
      </c>
      <c r="AL933" s="9">
        <f t="shared" si="213"/>
        <v>-3759.7257539717839</v>
      </c>
      <c r="AM933" s="9">
        <f t="shared" si="214"/>
        <v>35.357776894364548</v>
      </c>
      <c r="AN933" s="6">
        <f t="shared" si="208"/>
        <v>0.28671909261411432</v>
      </c>
      <c r="AO933" s="6">
        <f t="shared" si="209"/>
        <v>3.5655183651585149</v>
      </c>
      <c r="AY933" s="8">
        <v>449246.48499999999</v>
      </c>
      <c r="AZ933" s="8">
        <v>25.531898000000002</v>
      </c>
      <c r="BA933" s="8">
        <v>23.465001000000001</v>
      </c>
      <c r="BB933" s="8">
        <v>13.801871999999999</v>
      </c>
      <c r="BC933" s="8">
        <v>0.321245</v>
      </c>
      <c r="BD933" s="8">
        <v>21.498650000000001</v>
      </c>
      <c r="BE933" s="8">
        <v>85.765630999999999</v>
      </c>
      <c r="BF933" s="8">
        <v>23.5</v>
      </c>
      <c r="BG933" s="8">
        <v>73.878275000000002</v>
      </c>
    </row>
    <row r="934" spans="1:59" x14ac:dyDescent="0.25">
      <c r="A934" s="9">
        <v>446992.73200000002</v>
      </c>
      <c r="B934" s="9">
        <v>24.574093999999999</v>
      </c>
      <c r="C934" s="9">
        <v>16.61992</v>
      </c>
      <c r="D934" s="9">
        <v>-0.16403599999999999</v>
      </c>
      <c r="E934" s="9">
        <v>39.43873</v>
      </c>
      <c r="F934" s="9">
        <v>21.460246999999999</v>
      </c>
      <c r="G934" s="9">
        <v>85.813461000000004</v>
      </c>
      <c r="H934" s="9">
        <v>16.75</v>
      </c>
      <c r="I934" s="9">
        <v>69.117445000000004</v>
      </c>
      <c r="L934" s="6">
        <f t="shared" si="215"/>
        <v>1.0485672840859668E-3</v>
      </c>
      <c r="M934" s="6">
        <f t="shared" si="216"/>
        <v>9823.7502017399365</v>
      </c>
      <c r="N934" s="6" t="s">
        <v>18</v>
      </c>
      <c r="O934" s="6">
        <f t="shared" si="217"/>
        <v>2.0902239867067993</v>
      </c>
      <c r="P934" s="9">
        <f t="shared" si="210"/>
        <v>-9208.61473728903</v>
      </c>
      <c r="Q934" s="9">
        <f t="shared" si="211"/>
        <v>58.182330063876414</v>
      </c>
      <c r="R934" s="6">
        <f t="shared" si="218"/>
        <v>0.73727123090746305</v>
      </c>
      <c r="S934" s="6">
        <f t="shared" si="219"/>
        <v>4.0635817014895208</v>
      </c>
      <c r="AH934" s="6">
        <f t="shared" si="206"/>
        <v>1.4797972610026558E-3</v>
      </c>
      <c r="AI934" s="6">
        <f t="shared" si="207"/>
        <v>3435.8215569811937</v>
      </c>
      <c r="AJ934" s="6"/>
      <c r="AK934" s="9">
        <f t="shared" si="212"/>
        <v>1.3314804296823481</v>
      </c>
      <c r="AL934" s="9">
        <f t="shared" si="213"/>
        <v>-3757.4601454300018</v>
      </c>
      <c r="AM934" s="9">
        <f t="shared" si="214"/>
        <v>35.336470318674642</v>
      </c>
      <c r="AN934" s="6">
        <f t="shared" si="208"/>
        <v>0.28629142821591669</v>
      </c>
      <c r="AO934" s="6">
        <f t="shared" si="209"/>
        <v>3.5649155841070148</v>
      </c>
      <c r="AY934" s="8">
        <v>449246.91600000003</v>
      </c>
      <c r="AZ934" s="8">
        <v>25.397622999999999</v>
      </c>
      <c r="BA934" s="8">
        <v>23.454968000000001</v>
      </c>
      <c r="BB934" s="8">
        <v>13.793555</v>
      </c>
      <c r="BC934" s="8">
        <v>0.32076100000000002</v>
      </c>
      <c r="BD934" s="8">
        <v>21.537151000000001</v>
      </c>
      <c r="BE934" s="8">
        <v>85.764123999999995</v>
      </c>
      <c r="BF934" s="8">
        <v>23.5</v>
      </c>
      <c r="BG934" s="8">
        <v>73.894300000000001</v>
      </c>
    </row>
    <row r="935" spans="1:59" x14ac:dyDescent="0.25">
      <c r="A935" s="9">
        <v>446993.81199999998</v>
      </c>
      <c r="B935" s="9">
        <v>24.586646999999999</v>
      </c>
      <c r="C935" s="9">
        <v>16.624563999999999</v>
      </c>
      <c r="D935" s="9">
        <v>-0.14808299999999999</v>
      </c>
      <c r="E935" s="9">
        <v>39.440182999999998</v>
      </c>
      <c r="F935" s="9">
        <v>21.435072000000002</v>
      </c>
      <c r="G935" s="9">
        <v>85.811862000000005</v>
      </c>
      <c r="H935" s="9">
        <v>16.75</v>
      </c>
      <c r="I935" s="9">
        <v>69.158323999999993</v>
      </c>
      <c r="L935" s="6">
        <f t="shared" si="215"/>
        <v>1.0488602786652003E-3</v>
      </c>
      <c r="M935" s="6">
        <f t="shared" si="216"/>
        <v>9824.112127923745</v>
      </c>
      <c r="N935" s="6" t="s">
        <v>18</v>
      </c>
      <c r="O935" s="6">
        <f t="shared" si="217"/>
        <v>2.0908080448848327</v>
      </c>
      <c r="P935" s="9">
        <f t="shared" si="210"/>
        <v>-9208.9540006784264</v>
      </c>
      <c r="Q935" s="9">
        <f t="shared" si="211"/>
        <v>58.184473614786469</v>
      </c>
      <c r="R935" s="6">
        <f t="shared" si="218"/>
        <v>0.73755061560359525</v>
      </c>
      <c r="S935" s="6">
        <f t="shared" si="219"/>
        <v>4.0636185427680047</v>
      </c>
      <c r="AH935" s="6">
        <f t="shared" si="206"/>
        <v>1.4760960278005161E-3</v>
      </c>
      <c r="AI935" s="6">
        <f t="shared" si="207"/>
        <v>3430.4860725647013</v>
      </c>
      <c r="AJ935" s="6"/>
      <c r="AK935" s="9">
        <f t="shared" si="212"/>
        <v>1.3281501629598644</v>
      </c>
      <c r="AL935" s="9">
        <f t="shared" si="213"/>
        <v>-3751.6251887190524</v>
      </c>
      <c r="AM935" s="9">
        <f t="shared" si="214"/>
        <v>35.281596343530019</v>
      </c>
      <c r="AN935" s="6">
        <f t="shared" si="208"/>
        <v>0.2837871191797709</v>
      </c>
      <c r="AO935" s="6">
        <f t="shared" si="209"/>
        <v>3.5633614779474216</v>
      </c>
      <c r="AY935" s="8">
        <v>449248.72899999999</v>
      </c>
      <c r="AZ935" s="8">
        <v>25.594602999999999</v>
      </c>
      <c r="BA935" s="8">
        <v>23.396303</v>
      </c>
      <c r="BB935" s="8">
        <v>13.772135</v>
      </c>
      <c r="BC935" s="8">
        <v>0.310311</v>
      </c>
      <c r="BD935" s="8">
        <v>21.508510000000001</v>
      </c>
      <c r="BE935" s="8">
        <v>85.766820999999993</v>
      </c>
      <c r="BF935" s="8">
        <v>23.5</v>
      </c>
      <c r="BG935" s="8">
        <v>74.011509000000004</v>
      </c>
    </row>
    <row r="936" spans="1:59" x14ac:dyDescent="0.25">
      <c r="A936" s="9">
        <v>446994.25599999999</v>
      </c>
      <c r="B936" s="9">
        <v>24.518169</v>
      </c>
      <c r="C936" s="9">
        <v>16.660077999999999</v>
      </c>
      <c r="D936" s="9">
        <v>-0.13677700000000001</v>
      </c>
      <c r="E936" s="9">
        <v>39.416117999999997</v>
      </c>
      <c r="F936" s="9">
        <v>21.582549</v>
      </c>
      <c r="G936" s="9">
        <v>85.811815999999993</v>
      </c>
      <c r="H936" s="9">
        <v>16.75</v>
      </c>
      <c r="I936" s="9">
        <v>69.138109999999998</v>
      </c>
      <c r="L936" s="6">
        <f t="shared" si="215"/>
        <v>1.0511008922498041E-3</v>
      </c>
      <c r="M936" s="6">
        <f t="shared" si="216"/>
        <v>9818.1178033447104</v>
      </c>
      <c r="N936" s="6" t="s">
        <v>18</v>
      </c>
      <c r="O936" s="6">
        <f t="shared" si="217"/>
        <v>2.0952745052928194</v>
      </c>
      <c r="P936" s="9">
        <f t="shared" si="210"/>
        <v>-9203.335023757696</v>
      </c>
      <c r="Q936" s="9">
        <f t="shared" si="211"/>
        <v>58.148971513857063</v>
      </c>
      <c r="R936" s="6">
        <f t="shared" si="218"/>
        <v>0.73968457356996908</v>
      </c>
      <c r="S936" s="6">
        <f t="shared" si="219"/>
        <v>4.0630081920302219</v>
      </c>
      <c r="AH936" s="6">
        <f t="shared" si="206"/>
        <v>1.4800569435367051E-3</v>
      </c>
      <c r="AI936" s="6">
        <f t="shared" si="207"/>
        <v>3424.8790812381253</v>
      </c>
      <c r="AJ936" s="6"/>
      <c r="AK936" s="9">
        <f t="shared" si="212"/>
        <v>1.3317140848060118</v>
      </c>
      <c r="AL936" s="9">
        <f t="shared" si="213"/>
        <v>-3745.4933084406443</v>
      </c>
      <c r="AM936" s="9">
        <f t="shared" si="214"/>
        <v>35.223929995233775</v>
      </c>
      <c r="AN936" s="6">
        <f t="shared" si="208"/>
        <v>0.28646689803082664</v>
      </c>
      <c r="AO936" s="6">
        <f t="shared" si="209"/>
        <v>3.5617256810347668</v>
      </c>
      <c r="AY936" s="8">
        <v>449250.18599999999</v>
      </c>
      <c r="AZ936" s="8">
        <v>25.76979</v>
      </c>
      <c r="BA936" s="8">
        <v>23.459084000000001</v>
      </c>
      <c r="BB936" s="8">
        <v>13.749625</v>
      </c>
      <c r="BC936" s="8">
        <v>0.313552</v>
      </c>
      <c r="BD936" s="8">
        <v>21.444599</v>
      </c>
      <c r="BE936" s="8">
        <v>85.769953999999998</v>
      </c>
      <c r="BF936" s="8">
        <v>23.5</v>
      </c>
      <c r="BG936" s="8">
        <v>73.984897000000004</v>
      </c>
    </row>
    <row r="937" spans="1:59" x14ac:dyDescent="0.25">
      <c r="A937" s="9">
        <v>446995.96110000001</v>
      </c>
      <c r="B937" s="9">
        <v>24.498408000000001</v>
      </c>
      <c r="C937" s="9">
        <v>16.696749000000001</v>
      </c>
      <c r="D937" s="9">
        <v>-0.13852800000000001</v>
      </c>
      <c r="E937" s="9">
        <v>39.465179999999997</v>
      </c>
      <c r="F937" s="9">
        <v>21.399529000000001</v>
      </c>
      <c r="G937" s="9">
        <v>85.815636999999995</v>
      </c>
      <c r="H937" s="9">
        <v>16.75</v>
      </c>
      <c r="I937" s="9">
        <v>69.134426000000005</v>
      </c>
      <c r="L937" s="6">
        <f t="shared" si="215"/>
        <v>1.0534145021152378E-3</v>
      </c>
      <c r="M937" s="6">
        <f t="shared" si="216"/>
        <v>9830.3386033653442</v>
      </c>
      <c r="N937" s="6" t="s">
        <v>18</v>
      </c>
      <c r="O937" s="6">
        <f t="shared" si="217"/>
        <v>2.0998864771805619</v>
      </c>
      <c r="P937" s="9">
        <f t="shared" si="210"/>
        <v>-9214.7905918310316</v>
      </c>
      <c r="Q937" s="9">
        <f t="shared" si="211"/>
        <v>58.221350656836414</v>
      </c>
      <c r="R937" s="6">
        <f t="shared" si="218"/>
        <v>0.74188328478271803</v>
      </c>
      <c r="S937" s="6">
        <f t="shared" si="219"/>
        <v>4.064252137238288</v>
      </c>
      <c r="AH937" s="6">
        <f t="shared" si="206"/>
        <v>1.4802266583123593E-3</v>
      </c>
      <c r="AI937" s="6">
        <f t="shared" si="207"/>
        <v>3420.3252378159814</v>
      </c>
      <c r="AJ937" s="6"/>
      <c r="AK937" s="9">
        <f t="shared" si="212"/>
        <v>1.3318667894422256</v>
      </c>
      <c r="AL937" s="9">
        <f t="shared" si="213"/>
        <v>-3740.5131647156404</v>
      </c>
      <c r="AM937" s="9">
        <f t="shared" si="214"/>
        <v>35.177094980593537</v>
      </c>
      <c r="AN937" s="6">
        <f t="shared" si="208"/>
        <v>0.28658155919081424</v>
      </c>
      <c r="AO937" s="6">
        <f t="shared" si="209"/>
        <v>3.5603951600213128</v>
      </c>
      <c r="AY937" s="8">
        <v>449250.94530000002</v>
      </c>
      <c r="AZ937" s="8">
        <v>25.434514</v>
      </c>
      <c r="BA937" s="8">
        <v>23.461773999999998</v>
      </c>
      <c r="BB937" s="8">
        <v>13.731343000000001</v>
      </c>
      <c r="BC937" s="8">
        <v>0.31064700000000001</v>
      </c>
      <c r="BD937" s="8">
        <v>21.513088</v>
      </c>
      <c r="BE937" s="8">
        <v>85.768782999999999</v>
      </c>
      <c r="BF937" s="8">
        <v>23.5</v>
      </c>
      <c r="BG937" s="8">
        <v>73.991876000000005</v>
      </c>
    </row>
    <row r="938" spans="1:59" x14ac:dyDescent="0.25">
      <c r="A938" s="9">
        <v>446997.61200000002</v>
      </c>
      <c r="B938" s="9">
        <v>24.510045999999999</v>
      </c>
      <c r="C938" s="9">
        <v>16.681946</v>
      </c>
      <c r="D938" s="9">
        <v>-0.11504</v>
      </c>
      <c r="E938" s="9">
        <v>39.474232000000001</v>
      </c>
      <c r="F938" s="9">
        <v>21.366343000000001</v>
      </c>
      <c r="G938" s="9">
        <v>85.812214999999995</v>
      </c>
      <c r="H938" s="9">
        <v>16.75</v>
      </c>
      <c r="I938" s="9">
        <v>69.183505999999994</v>
      </c>
      <c r="L938" s="6">
        <f t="shared" si="215"/>
        <v>1.052480566121182E-3</v>
      </c>
      <c r="M938" s="6">
        <f t="shared" si="216"/>
        <v>9832.5933561635757</v>
      </c>
      <c r="N938" s="6" t="s">
        <v>18</v>
      </c>
      <c r="O938" s="6">
        <f t="shared" si="217"/>
        <v>2.0980247602965321</v>
      </c>
      <c r="P938" s="9">
        <f t="shared" si="210"/>
        <v>-9216.9041583835551</v>
      </c>
      <c r="Q938" s="9">
        <f t="shared" si="211"/>
        <v>58.234704698706899</v>
      </c>
      <c r="R938" s="6">
        <f t="shared" si="218"/>
        <v>0.74099631176172431</v>
      </c>
      <c r="S938" s="6">
        <f t="shared" si="219"/>
        <v>4.0644814776858622</v>
      </c>
      <c r="AH938" s="6">
        <f t="shared" si="206"/>
        <v>1.4811119511495266E-3</v>
      </c>
      <c r="AI938" s="6">
        <f t="shared" si="207"/>
        <v>3423.8745056708185</v>
      </c>
      <c r="AJ938" s="6"/>
      <c r="AK938" s="9">
        <f t="shared" si="212"/>
        <v>1.3326633513215385</v>
      </c>
      <c r="AL938" s="9">
        <f t="shared" si="213"/>
        <v>-3744.3946912410524</v>
      </c>
      <c r="AM938" s="9">
        <f t="shared" si="214"/>
        <v>35.213598214572791</v>
      </c>
      <c r="AN938" s="6">
        <f t="shared" si="208"/>
        <v>0.28717945965428165</v>
      </c>
      <c r="AO938" s="6">
        <f t="shared" si="209"/>
        <v>3.5614323209184291</v>
      </c>
      <c r="AY938" s="8">
        <v>449251.43199999997</v>
      </c>
      <c r="AZ938" s="8">
        <v>25.561775999999998</v>
      </c>
      <c r="BA938" s="8">
        <v>23.475805999999999</v>
      </c>
      <c r="BB938" s="8">
        <v>13.745592</v>
      </c>
      <c r="BC938" s="8">
        <v>0.31422299999999997</v>
      </c>
      <c r="BD938" s="8">
        <v>21.582684</v>
      </c>
      <c r="BE938" s="8">
        <v>85.766178999999994</v>
      </c>
      <c r="BF938" s="8">
        <v>23.5</v>
      </c>
      <c r="BG938" s="8">
        <v>73.982821999999999</v>
      </c>
    </row>
    <row r="939" spans="1:59" x14ac:dyDescent="0.25">
      <c r="A939" s="9">
        <v>446997.88299999997</v>
      </c>
      <c r="B939" s="9">
        <v>24.636309000000001</v>
      </c>
      <c r="C939" s="9">
        <v>16.675677</v>
      </c>
      <c r="D939" s="9">
        <v>-0.103519</v>
      </c>
      <c r="E939" s="9">
        <v>39.526629</v>
      </c>
      <c r="F939" s="9">
        <v>21.366343000000001</v>
      </c>
      <c r="G939" s="9">
        <v>85.812214999999995</v>
      </c>
      <c r="H939" s="9">
        <v>16.75</v>
      </c>
      <c r="I939" s="9">
        <v>69.196413000000007</v>
      </c>
      <c r="L939" s="6">
        <f t="shared" si="215"/>
        <v>1.0520850486756147E-3</v>
      </c>
      <c r="M939" s="6">
        <f t="shared" si="216"/>
        <v>9845.6448676934997</v>
      </c>
      <c r="N939" s="6" t="s">
        <v>18</v>
      </c>
      <c r="O939" s="6">
        <f t="shared" si="217"/>
        <v>2.0972363320626619</v>
      </c>
      <c r="P939" s="9">
        <f t="shared" si="210"/>
        <v>-9229.1384211600107</v>
      </c>
      <c r="Q939" s="9">
        <f t="shared" si="211"/>
        <v>58.312003829494238</v>
      </c>
      <c r="R939" s="6">
        <f t="shared" si="218"/>
        <v>0.74062044564717511</v>
      </c>
      <c r="S939" s="6">
        <f t="shared" si="219"/>
        <v>4.0658079697523997</v>
      </c>
      <c r="AH939" s="6">
        <f t="shared" si="206"/>
        <v>1.481532894265945E-3</v>
      </c>
      <c r="AI939" s="6">
        <f t="shared" si="207"/>
        <v>3422.8213577663864</v>
      </c>
      <c r="AJ939" s="6"/>
      <c r="AK939" s="9">
        <f t="shared" si="212"/>
        <v>1.3330421042333669</v>
      </c>
      <c r="AL939" s="9">
        <f t="shared" si="213"/>
        <v>-3743.2429546876492</v>
      </c>
      <c r="AM939" s="9">
        <f t="shared" si="214"/>
        <v>35.202766880916798</v>
      </c>
      <c r="AN939" s="6">
        <f t="shared" si="208"/>
        <v>0.28746362676928522</v>
      </c>
      <c r="AO939" s="6">
        <f t="shared" si="209"/>
        <v>3.5611246840863737</v>
      </c>
      <c r="AY939" s="8">
        <v>449253.712</v>
      </c>
      <c r="AZ939" s="8">
        <v>25.629456000000001</v>
      </c>
      <c r="BA939" s="8">
        <v>23.482478</v>
      </c>
      <c r="BB939" s="8">
        <v>13.741364000000001</v>
      </c>
      <c r="BC939" s="8">
        <v>0.31077700000000003</v>
      </c>
      <c r="BD939" s="8">
        <v>21.572319</v>
      </c>
      <c r="BE939" s="8">
        <v>85.768169</v>
      </c>
      <c r="BF939" s="8">
        <v>23.5</v>
      </c>
      <c r="BG939" s="8">
        <v>74.000186999999997</v>
      </c>
    </row>
    <row r="940" spans="1:59" x14ac:dyDescent="0.25">
      <c r="A940" s="9">
        <v>447001.201</v>
      </c>
      <c r="B940" s="9">
        <v>24.649054</v>
      </c>
      <c r="C940" s="9">
        <v>16.664051000000001</v>
      </c>
      <c r="D940" s="9">
        <v>-0.108567</v>
      </c>
      <c r="E940" s="9">
        <v>39.528230999999998</v>
      </c>
      <c r="F940" s="9">
        <v>21.423594999999999</v>
      </c>
      <c r="G940" s="9">
        <v>85.814559000000003</v>
      </c>
      <c r="H940" s="9">
        <v>16.75</v>
      </c>
      <c r="I940" s="9">
        <v>69.302715000000006</v>
      </c>
      <c r="L940" s="6">
        <f t="shared" si="215"/>
        <v>1.0513515527716161E-3</v>
      </c>
      <c r="M940" s="6">
        <f t="shared" si="216"/>
        <v>9846.0439081246495</v>
      </c>
      <c r="N940" s="6" t="s">
        <v>18</v>
      </c>
      <c r="O940" s="6">
        <f t="shared" si="217"/>
        <v>2.0957741743585663</v>
      </c>
      <c r="P940" s="9">
        <f t="shared" si="210"/>
        <v>-9229.5124748075086</v>
      </c>
      <c r="Q940" s="9">
        <f t="shared" si="211"/>
        <v>58.314367193952542</v>
      </c>
      <c r="R940" s="6">
        <f t="shared" si="218"/>
        <v>0.7399230194131492</v>
      </c>
      <c r="S940" s="6">
        <f t="shared" si="219"/>
        <v>4.0658484985699888</v>
      </c>
      <c r="AH940" s="6">
        <f t="shared" si="206"/>
        <v>1.4810034977296941E-3</v>
      </c>
      <c r="AI940" s="6">
        <f t="shared" si="207"/>
        <v>3426.5539550577564</v>
      </c>
      <c r="AJ940" s="6"/>
      <c r="AK940" s="9">
        <f t="shared" si="212"/>
        <v>1.3325657679499208</v>
      </c>
      <c r="AL940" s="9">
        <f t="shared" si="213"/>
        <v>-3747.3249727228308</v>
      </c>
      <c r="AM940" s="9">
        <f t="shared" si="214"/>
        <v>35.241155607225956</v>
      </c>
      <c r="AN940" s="6">
        <f t="shared" si="208"/>
        <v>0.28710623265030238</v>
      </c>
      <c r="AO940" s="6">
        <f t="shared" si="209"/>
        <v>3.5622145930168649</v>
      </c>
      <c r="AY940" s="8">
        <v>449254.27500000002</v>
      </c>
      <c r="AZ940" s="8">
        <v>25.519907</v>
      </c>
      <c r="BA940" s="8">
        <v>23.474087000000001</v>
      </c>
      <c r="BB940" s="8">
        <v>13.756349</v>
      </c>
      <c r="BC940" s="8">
        <v>0.31731500000000001</v>
      </c>
      <c r="BD940" s="8">
        <v>21.569592</v>
      </c>
      <c r="BE940" s="8">
        <v>85.768531999999993</v>
      </c>
      <c r="BF940" s="8">
        <v>23.5</v>
      </c>
      <c r="BG940" s="8">
        <v>74.013396</v>
      </c>
    </row>
    <row r="941" spans="1:59" x14ac:dyDescent="0.25">
      <c r="A941" s="9">
        <v>447002.07699999999</v>
      </c>
      <c r="B941" s="9">
        <v>24.568204000000001</v>
      </c>
      <c r="C941" s="9">
        <v>16.667957000000001</v>
      </c>
      <c r="D941" s="9">
        <v>-0.106807</v>
      </c>
      <c r="E941" s="9">
        <v>39.523201</v>
      </c>
      <c r="F941" s="9">
        <v>21.490974999999999</v>
      </c>
      <c r="G941" s="9">
        <v>85.809612000000001</v>
      </c>
      <c r="H941" s="9">
        <v>16.75</v>
      </c>
      <c r="I941" s="9">
        <v>69.322971999999993</v>
      </c>
      <c r="L941" s="6">
        <f t="shared" si="215"/>
        <v>1.0515979861967855E-3</v>
      </c>
      <c r="M941" s="6">
        <f t="shared" si="216"/>
        <v>9844.7909909157333</v>
      </c>
      <c r="N941" s="6" t="s">
        <v>18</v>
      </c>
      <c r="O941" s="6">
        <f t="shared" si="217"/>
        <v>2.096265417089703</v>
      </c>
      <c r="P941" s="9">
        <f t="shared" si="210"/>
        <v>-9228.3380117320339</v>
      </c>
      <c r="Q941" s="9">
        <f t="shared" si="211"/>
        <v>58.306946642625924</v>
      </c>
      <c r="R941" s="6">
        <f t="shared" si="218"/>
        <v>0.74015738873274606</v>
      </c>
      <c r="S941" s="6">
        <f t="shared" si="219"/>
        <v>4.0657212396480551</v>
      </c>
      <c r="AH941" s="6">
        <f t="shared" si="206"/>
        <v>1.4795529726713051E-3</v>
      </c>
      <c r="AI941" s="6">
        <f t="shared" si="207"/>
        <v>3440.660856292287</v>
      </c>
      <c r="AJ941" s="6"/>
      <c r="AK941" s="9">
        <f t="shared" si="212"/>
        <v>1.3312606258342365</v>
      </c>
      <c r="AL941" s="9">
        <f t="shared" si="213"/>
        <v>-3762.75246751125</v>
      </c>
      <c r="AM941" s="9">
        <f t="shared" si="214"/>
        <v>35.386241167839422</v>
      </c>
      <c r="AN941" s="6">
        <f t="shared" si="208"/>
        <v>0.28612633229105727</v>
      </c>
      <c r="AO941" s="6">
        <f t="shared" si="209"/>
        <v>3.5663230770137524</v>
      </c>
      <c r="AY941" s="8">
        <v>449256.8651</v>
      </c>
      <c r="AZ941" s="8">
        <v>25.441147999999998</v>
      </c>
      <c r="BA941" s="8">
        <v>23.451096</v>
      </c>
      <c r="BB941" s="8">
        <v>13.812982999999999</v>
      </c>
      <c r="BC941" s="8">
        <v>0.29969400000000002</v>
      </c>
      <c r="BD941" s="8">
        <v>21.551822999999999</v>
      </c>
      <c r="BE941" s="8">
        <v>85.767675999999994</v>
      </c>
      <c r="BF941" s="8">
        <v>23.5</v>
      </c>
      <c r="BG941" s="8">
        <v>74.078121999999993</v>
      </c>
    </row>
    <row r="942" spans="1:59" x14ac:dyDescent="0.25">
      <c r="A942" s="9">
        <v>447003.10609999998</v>
      </c>
      <c r="B942" s="9">
        <v>24.686883999999999</v>
      </c>
      <c r="C942" s="9">
        <v>16.683496999999999</v>
      </c>
      <c r="D942" s="9">
        <v>-0.109787</v>
      </c>
      <c r="E942" s="9">
        <v>39.540951999999997</v>
      </c>
      <c r="F942" s="9">
        <v>21.41582</v>
      </c>
      <c r="G942" s="9">
        <v>85.816222999999994</v>
      </c>
      <c r="H942" s="9">
        <v>16.75</v>
      </c>
      <c r="I942" s="9">
        <v>69.332800000000006</v>
      </c>
      <c r="L942" s="6">
        <f t="shared" si="215"/>
        <v>1.0525784202539104E-3</v>
      </c>
      <c r="M942" s="6">
        <f t="shared" si="216"/>
        <v>9849.212568127552</v>
      </c>
      <c r="N942" s="6" t="s">
        <v>18</v>
      </c>
      <c r="O942" s="6">
        <f t="shared" si="217"/>
        <v>2.0982198236544409</v>
      </c>
      <c r="P942" s="9">
        <f t="shared" si="210"/>
        <v>-9232.4827222792956</v>
      </c>
      <c r="Q942" s="9">
        <f t="shared" si="211"/>
        <v>58.33313396004116</v>
      </c>
      <c r="R942" s="6">
        <f t="shared" si="218"/>
        <v>0.7410892822042936</v>
      </c>
      <c r="S942" s="6">
        <f t="shared" si="219"/>
        <v>4.0661702674216977</v>
      </c>
      <c r="AH942" s="6">
        <f t="shared" si="206"/>
        <v>1.4801906964453991E-3</v>
      </c>
      <c r="AI942" s="6">
        <f t="shared" si="207"/>
        <v>3432.32559415274</v>
      </c>
      <c r="AJ942" s="6"/>
      <c r="AK942" s="9">
        <f t="shared" si="212"/>
        <v>1.3318344319542545</v>
      </c>
      <c r="AL942" s="9">
        <f t="shared" si="213"/>
        <v>-3753.6369139903104</v>
      </c>
      <c r="AM942" s="9">
        <f t="shared" si="214"/>
        <v>35.300515312084777</v>
      </c>
      <c r="AN942" s="6">
        <f t="shared" si="208"/>
        <v>0.28655726405762683</v>
      </c>
      <c r="AO942" s="6">
        <f t="shared" si="209"/>
        <v>3.5638975619087563</v>
      </c>
      <c r="AY942" s="8">
        <v>449257.14110000001</v>
      </c>
      <c r="AZ942" s="8">
        <v>25.441334999999999</v>
      </c>
      <c r="BA942" s="8">
        <v>23.461203999999999</v>
      </c>
      <c r="BB942" s="8">
        <v>13.77952</v>
      </c>
      <c r="BC942" s="8">
        <v>0.31046000000000001</v>
      </c>
      <c r="BD942" s="8">
        <v>21.510127000000001</v>
      </c>
      <c r="BE942" s="8">
        <v>85.769638</v>
      </c>
      <c r="BF942" s="8">
        <v>23.5</v>
      </c>
      <c r="BG942" s="8">
        <v>74.071781000000001</v>
      </c>
    </row>
    <row r="943" spans="1:59" x14ac:dyDescent="0.25">
      <c r="A943" s="9">
        <v>447005.02399999998</v>
      </c>
      <c r="B943" s="9">
        <v>24.612698999999999</v>
      </c>
      <c r="C943" s="9">
        <v>16.653205</v>
      </c>
      <c r="D943" s="9">
        <v>-8.7258000000000002E-2</v>
      </c>
      <c r="E943" s="9">
        <v>39.547955999999999</v>
      </c>
      <c r="F943" s="9">
        <v>21.408045000000001</v>
      </c>
      <c r="G943" s="9">
        <v>85.814698000000007</v>
      </c>
      <c r="H943" s="9">
        <v>16.75</v>
      </c>
      <c r="I943" s="9">
        <v>69.414721999999998</v>
      </c>
      <c r="L943" s="6">
        <f t="shared" si="215"/>
        <v>1.0506672678434578E-3</v>
      </c>
      <c r="M943" s="6">
        <f t="shared" si="216"/>
        <v>9850.9571868415169</v>
      </c>
      <c r="N943" s="6" t="s">
        <v>18</v>
      </c>
      <c r="O943" s="6">
        <f t="shared" si="217"/>
        <v>2.0944101142812719</v>
      </c>
      <c r="P943" s="9">
        <f t="shared" si="210"/>
        <v>-9234.1180979016845</v>
      </c>
      <c r="Q943" s="9">
        <f t="shared" si="211"/>
        <v>58.343466672067322</v>
      </c>
      <c r="R943" s="6">
        <f t="shared" si="218"/>
        <v>0.73927194536412577</v>
      </c>
      <c r="S943" s="6">
        <f t="shared" si="219"/>
        <v>4.0663473845471056</v>
      </c>
      <c r="AH943" s="6">
        <f t="shared" ref="AH943:AH1006" si="220">0.000063090994667*BA943</f>
        <v>1.4798316455947493E-3</v>
      </c>
      <c r="AI943" s="6">
        <f t="shared" ref="AI943:AI1006" si="221">249.088908333*BB943</f>
        <v>3424.8628904590837</v>
      </c>
      <c r="AJ943" s="6"/>
      <c r="AK943" s="9">
        <f t="shared" si="212"/>
        <v>1.3315113679822501</v>
      </c>
      <c r="AL943" s="9">
        <f t="shared" si="213"/>
        <v>-3745.4756019893744</v>
      </c>
      <c r="AM943" s="9">
        <f t="shared" si="214"/>
        <v>35.223763477568774</v>
      </c>
      <c r="AN943" s="6">
        <f t="shared" ref="AN943:AN1006" si="222">LN(AK943)</f>
        <v>0.2863146639614646</v>
      </c>
      <c r="AO943" s="6">
        <f t="shared" ref="AO943:AO1006" si="223">LN(AM943)</f>
        <v>3.5617209536219363</v>
      </c>
      <c r="AY943" s="8">
        <v>449258.8</v>
      </c>
      <c r="AZ943" s="8">
        <v>25.431187999999999</v>
      </c>
      <c r="BA943" s="8">
        <v>23.455513</v>
      </c>
      <c r="BB943" s="8">
        <v>13.749560000000001</v>
      </c>
      <c r="BC943" s="8">
        <v>0.298875</v>
      </c>
      <c r="BD943" s="8">
        <v>21.452743000000002</v>
      </c>
      <c r="BE943" s="8">
        <v>85.767583000000002</v>
      </c>
      <c r="BF943" s="8">
        <v>23.5</v>
      </c>
      <c r="BG943" s="8">
        <v>74.093728999999996</v>
      </c>
    </row>
    <row r="944" spans="1:59" x14ac:dyDescent="0.25">
      <c r="A944" s="9">
        <v>447005.29800000001</v>
      </c>
      <c r="B944" s="9">
        <v>24.559712999999999</v>
      </c>
      <c r="C944" s="9">
        <v>16.651084000000001</v>
      </c>
      <c r="D944" s="9">
        <v>-8.3384E-2</v>
      </c>
      <c r="E944" s="9">
        <v>39.544863999999997</v>
      </c>
      <c r="F944" s="9">
        <v>21.450621000000002</v>
      </c>
      <c r="G944" s="9">
        <v>85.813406000000001</v>
      </c>
      <c r="H944" s="9">
        <v>16.75</v>
      </c>
      <c r="I944" s="9">
        <v>69.424180000000007</v>
      </c>
      <c r="L944" s="6">
        <f t="shared" si="215"/>
        <v>1.0505334518437692E-3</v>
      </c>
      <c r="M944" s="6">
        <f t="shared" si="216"/>
        <v>9850.1870039369514</v>
      </c>
      <c r="N944" s="6" t="s">
        <v>18</v>
      </c>
      <c r="O944" s="6">
        <f t="shared" si="217"/>
        <v>2.0941433641960847</v>
      </c>
      <c r="P944" s="9">
        <f t="shared" si="210"/>
        <v>-9233.3961416731836</v>
      </c>
      <c r="Q944" s="9">
        <f t="shared" si="211"/>
        <v>58.338905172126594</v>
      </c>
      <c r="R944" s="6">
        <f t="shared" si="218"/>
        <v>0.73914457438179582</v>
      </c>
      <c r="S944" s="6">
        <f t="shared" si="219"/>
        <v>4.0662691979303798</v>
      </c>
      <c r="AH944" s="6">
        <f t="shared" si="220"/>
        <v>1.4803917043544083E-3</v>
      </c>
      <c r="AI944" s="6">
        <f t="shared" si="221"/>
        <v>3418.6643129752169</v>
      </c>
      <c r="AJ944" s="6"/>
      <c r="AK944" s="9">
        <f t="shared" si="212"/>
        <v>1.3320152932817555</v>
      </c>
      <c r="AL944" s="9">
        <f t="shared" si="213"/>
        <v>-3738.6967552222409</v>
      </c>
      <c r="AM944" s="9">
        <f t="shared" si="214"/>
        <v>35.160012829974285</v>
      </c>
      <c r="AN944" s="6">
        <f t="shared" si="222"/>
        <v>0.28669305349504554</v>
      </c>
      <c r="AO944" s="6">
        <f t="shared" si="223"/>
        <v>3.5599094377194773</v>
      </c>
      <c r="AY944" s="8">
        <v>449260.44910000003</v>
      </c>
      <c r="AZ944" s="8">
        <v>25.487815000000001</v>
      </c>
      <c r="BA944" s="8">
        <v>23.464390000000002</v>
      </c>
      <c r="BB944" s="8">
        <v>13.724675</v>
      </c>
      <c r="BC944" s="8">
        <v>0.30006699999999997</v>
      </c>
      <c r="BD944" s="8">
        <v>21.542334</v>
      </c>
      <c r="BE944" s="8">
        <v>85.770661000000004</v>
      </c>
      <c r="BF944" s="8">
        <v>23.5</v>
      </c>
      <c r="BG944" s="8">
        <v>74.107849999999999</v>
      </c>
    </row>
    <row r="945" spans="1:59" x14ac:dyDescent="0.25">
      <c r="A945" s="9">
        <v>447006.5037</v>
      </c>
      <c r="B945" s="9">
        <v>24.641670999999999</v>
      </c>
      <c r="C945" s="9">
        <v>16.695039000000001</v>
      </c>
      <c r="D945" s="9">
        <v>-7.8075000000000006E-2</v>
      </c>
      <c r="E945" s="9">
        <v>39.575057000000001</v>
      </c>
      <c r="F945" s="9">
        <v>21.436183</v>
      </c>
      <c r="G945" s="9">
        <v>85.814363</v>
      </c>
      <c r="H945" s="9">
        <v>16.75</v>
      </c>
      <c r="I945" s="9">
        <v>69.408970999999994</v>
      </c>
      <c r="L945" s="6">
        <f t="shared" si="215"/>
        <v>1.0533066165143571E-3</v>
      </c>
      <c r="M945" s="6">
        <f t="shared" si="216"/>
        <v>9857.7077453462498</v>
      </c>
      <c r="N945" s="6" t="s">
        <v>18</v>
      </c>
      <c r="O945" s="6">
        <f t="shared" si="217"/>
        <v>2.0996714169987274</v>
      </c>
      <c r="P945" s="9">
        <f t="shared" si="210"/>
        <v>-9240.4459555176691</v>
      </c>
      <c r="Q945" s="9">
        <f t="shared" si="211"/>
        <v>58.383447658449512</v>
      </c>
      <c r="R945" s="6">
        <f t="shared" si="218"/>
        <v>0.74178086439112367</v>
      </c>
      <c r="S945" s="6">
        <f t="shared" si="219"/>
        <v>4.0670324191541631</v>
      </c>
      <c r="AH945" s="6">
        <f t="shared" si="220"/>
        <v>1.4814783836465527E-3</v>
      </c>
      <c r="AI945" s="6">
        <f t="shared" si="221"/>
        <v>3413.126817454066</v>
      </c>
      <c r="AJ945" s="6"/>
      <c r="AK945" s="9">
        <f t="shared" si="212"/>
        <v>1.3329930570937056</v>
      </c>
      <c r="AL945" s="9">
        <f t="shared" si="213"/>
        <v>-3732.6408764808248</v>
      </c>
      <c r="AM945" s="9">
        <f t="shared" si="214"/>
        <v>35.10306122673245</v>
      </c>
      <c r="AN945" s="6">
        <f t="shared" si="222"/>
        <v>0.2874268327011662</v>
      </c>
      <c r="AO945" s="6">
        <f t="shared" si="223"/>
        <v>3.5582883411056843</v>
      </c>
      <c r="AY945" s="8">
        <v>449261.25030000001</v>
      </c>
      <c r="AZ945" s="8">
        <v>25.603081</v>
      </c>
      <c r="BA945" s="8">
        <v>23.481614</v>
      </c>
      <c r="BB945" s="8">
        <v>13.702444</v>
      </c>
      <c r="BC945" s="8">
        <v>0.29088399999999998</v>
      </c>
      <c r="BD945" s="8">
        <v>21.537521000000002</v>
      </c>
      <c r="BE945" s="8">
        <v>85.771283999999994</v>
      </c>
      <c r="BF945" s="8">
        <v>23.5</v>
      </c>
      <c r="BG945" s="8">
        <v>74.099023000000003</v>
      </c>
    </row>
    <row r="946" spans="1:59" x14ac:dyDescent="0.25">
      <c r="A946" s="9">
        <v>447007.4792</v>
      </c>
      <c r="B946" s="9">
        <v>24.551221000000002</v>
      </c>
      <c r="C946" s="9">
        <v>16.711877999999999</v>
      </c>
      <c r="D946" s="9">
        <v>-6.0957999999999998E-2</v>
      </c>
      <c r="E946" s="9">
        <v>39.579379000000003</v>
      </c>
      <c r="F946" s="9">
        <v>21.444697999999999</v>
      </c>
      <c r="G946" s="9">
        <v>85.809927999999999</v>
      </c>
      <c r="H946" s="9">
        <v>16.75</v>
      </c>
      <c r="I946" s="9">
        <v>69.406040000000004</v>
      </c>
      <c r="L946" s="6">
        <f t="shared" si="215"/>
        <v>1.0543690057735547E-3</v>
      </c>
      <c r="M946" s="6">
        <f t="shared" si="216"/>
        <v>9858.7843076080662</v>
      </c>
      <c r="N946" s="6" t="s">
        <v>18</v>
      </c>
      <c r="O946" s="6">
        <f t="shared" si="217"/>
        <v>2.1017891938419466</v>
      </c>
      <c r="P946" s="9">
        <f t="shared" si="210"/>
        <v>-9241.4551064942498</v>
      </c>
      <c r="Q946" s="9">
        <f t="shared" si="211"/>
        <v>58.389823726607297</v>
      </c>
      <c r="R946" s="6">
        <f t="shared" si="218"/>
        <v>0.74278897905349228</v>
      </c>
      <c r="S946" s="6">
        <f t="shared" si="219"/>
        <v>4.067141623393943</v>
      </c>
      <c r="AH946" s="6">
        <f t="shared" si="220"/>
        <v>1.4810812889261185E-3</v>
      </c>
      <c r="AI946" s="6">
        <f t="shared" si="221"/>
        <v>3411.6955525867843</v>
      </c>
      <c r="AJ946" s="6"/>
      <c r="AK946" s="9">
        <f t="shared" si="212"/>
        <v>1.332635762305479</v>
      </c>
      <c r="AL946" s="9">
        <f t="shared" si="213"/>
        <v>-3731.0756261885217</v>
      </c>
      <c r="AM946" s="9">
        <f t="shared" si="214"/>
        <v>35.088341065146025</v>
      </c>
      <c r="AN946" s="6">
        <f t="shared" si="222"/>
        <v>0.28715875727538587</v>
      </c>
      <c r="AO946" s="6">
        <f t="shared" si="223"/>
        <v>3.5578689119071902</v>
      </c>
      <c r="AY946" s="8">
        <v>449261.62910000002</v>
      </c>
      <c r="AZ946" s="8">
        <v>25.516769</v>
      </c>
      <c r="BA946" s="8">
        <v>23.47532</v>
      </c>
      <c r="BB946" s="8">
        <v>13.696698</v>
      </c>
      <c r="BC946" s="8">
        <v>0.28795999999999999</v>
      </c>
      <c r="BD946" s="8">
        <v>21.471625</v>
      </c>
      <c r="BE946" s="8">
        <v>85.769908000000001</v>
      </c>
      <c r="BF946" s="8">
        <v>23.5</v>
      </c>
      <c r="BG946" s="8">
        <v>74.107356999999993</v>
      </c>
    </row>
    <row r="947" spans="1:59" x14ac:dyDescent="0.25">
      <c r="A947" s="9">
        <v>447010.07</v>
      </c>
      <c r="B947" s="9">
        <v>24.516515999999999</v>
      </c>
      <c r="C947" s="9">
        <v>16.721609000000001</v>
      </c>
      <c r="D947" s="9">
        <v>-4.4790000000000003E-2</v>
      </c>
      <c r="E947" s="9">
        <v>39.629539999999999</v>
      </c>
      <c r="F947" s="9">
        <v>21.460246999999999</v>
      </c>
      <c r="G947" s="9">
        <v>85.813339999999997</v>
      </c>
      <c r="H947" s="9">
        <v>16.75</v>
      </c>
      <c r="I947" s="9">
        <v>69.420614</v>
      </c>
      <c r="L947" s="6">
        <f t="shared" si="215"/>
        <v>1.0549829442426594E-3</v>
      </c>
      <c r="M947" s="6">
        <f t="shared" si="216"/>
        <v>9871.2788563389568</v>
      </c>
      <c r="N947" s="6" t="s">
        <v>18</v>
      </c>
      <c r="O947" s="6">
        <f t="shared" si="217"/>
        <v>2.1030130246193903</v>
      </c>
      <c r="P947" s="9">
        <f t="shared" si="210"/>
        <v>-9253.1672819075338</v>
      </c>
      <c r="Q947" s="9">
        <f t="shared" si="211"/>
        <v>58.463824178912276</v>
      </c>
      <c r="R947" s="6">
        <f t="shared" si="218"/>
        <v>0.74337109005344792</v>
      </c>
      <c r="S947" s="6">
        <f t="shared" si="219"/>
        <v>4.0684081728517247</v>
      </c>
      <c r="AH947" s="6">
        <f t="shared" si="220"/>
        <v>1.480980784971614E-3</v>
      </c>
      <c r="AI947" s="6">
        <f t="shared" si="221"/>
        <v>3406.2811069863501</v>
      </c>
      <c r="AJ947" s="6"/>
      <c r="AK947" s="9">
        <f t="shared" si="212"/>
        <v>1.3325453316417286</v>
      </c>
      <c r="AL947" s="9">
        <f t="shared" si="213"/>
        <v>-3725.1543164767609</v>
      </c>
      <c r="AM947" s="9">
        <f t="shared" si="214"/>
        <v>35.032654996158229</v>
      </c>
      <c r="AN947" s="6">
        <f t="shared" si="222"/>
        <v>0.28709089647298824</v>
      </c>
      <c r="AO947" s="6">
        <f t="shared" si="223"/>
        <v>3.5562806264057838</v>
      </c>
      <c r="AY947" s="8">
        <v>449264.3701</v>
      </c>
      <c r="AZ947" s="8">
        <v>25.563058000000002</v>
      </c>
      <c r="BA947" s="8">
        <v>23.473727</v>
      </c>
      <c r="BB947" s="8">
        <v>13.674961</v>
      </c>
      <c r="BC947" s="8">
        <v>0.28499799999999997</v>
      </c>
      <c r="BD947" s="8">
        <v>21.498650000000001</v>
      </c>
      <c r="BE947" s="8">
        <v>85.769648000000004</v>
      </c>
      <c r="BF947" s="8">
        <v>23.5</v>
      </c>
      <c r="BG947" s="8">
        <v>74.140328999999994</v>
      </c>
    </row>
    <row r="948" spans="1:59" x14ac:dyDescent="0.25">
      <c r="A948" s="9">
        <v>447010.50199999998</v>
      </c>
      <c r="B948" s="9">
        <v>24.618237000000001</v>
      </c>
      <c r="C948" s="9">
        <v>16.725968000000002</v>
      </c>
      <c r="D948" s="9">
        <v>-5.0265999999999998E-2</v>
      </c>
      <c r="E948" s="9">
        <v>39.625647000000001</v>
      </c>
      <c r="F948" s="9">
        <v>21.457656</v>
      </c>
      <c r="G948" s="9">
        <v>85.810029999999998</v>
      </c>
      <c r="H948" s="9">
        <v>16.75</v>
      </c>
      <c r="I948" s="9">
        <v>69.420287999999999</v>
      </c>
      <c r="L948" s="6">
        <f t="shared" si="215"/>
        <v>1.0552579578884129E-3</v>
      </c>
      <c r="M948" s="6">
        <f t="shared" si="216"/>
        <v>9870.3091532188173</v>
      </c>
      <c r="N948" s="6" t="s">
        <v>18</v>
      </c>
      <c r="O948" s="6">
        <f t="shared" si="217"/>
        <v>2.1035612394337848</v>
      </c>
      <c r="P948" s="9">
        <f t="shared" si="210"/>
        <v>-9252.258298855284</v>
      </c>
      <c r="Q948" s="9">
        <f t="shared" si="211"/>
        <v>58.458080996742396</v>
      </c>
      <c r="R948" s="6">
        <f t="shared" si="218"/>
        <v>0.74363173673794025</v>
      </c>
      <c r="S948" s="6">
        <f t="shared" si="219"/>
        <v>4.0683099332247554</v>
      </c>
      <c r="AH948" s="6">
        <f t="shared" si="220"/>
        <v>1.4797031292386124E-3</v>
      </c>
      <c r="AI948" s="6">
        <f t="shared" si="221"/>
        <v>3411.7535903024259</v>
      </c>
      <c r="AJ948" s="6"/>
      <c r="AK948" s="9">
        <f t="shared" si="212"/>
        <v>1.3313957325383958</v>
      </c>
      <c r="AL948" s="9">
        <f t="shared" si="213"/>
        <v>-3731.1390970061525</v>
      </c>
      <c r="AM948" s="9">
        <f t="shared" si="214"/>
        <v>35.088937966929812</v>
      </c>
      <c r="AN948" s="6">
        <f t="shared" si="222"/>
        <v>0.28622781493552274</v>
      </c>
      <c r="AO948" s="6">
        <f t="shared" si="223"/>
        <v>3.557885923161888</v>
      </c>
      <c r="AY948" s="8">
        <v>449264.87300000002</v>
      </c>
      <c r="AZ948" s="8">
        <v>25.636645000000001</v>
      </c>
      <c r="BA948" s="8">
        <v>23.453475999999998</v>
      </c>
      <c r="BB948" s="8">
        <v>13.696930999999999</v>
      </c>
      <c r="BC948" s="8">
        <v>0.27585300000000001</v>
      </c>
      <c r="BD948" s="8">
        <v>21.506795</v>
      </c>
      <c r="BE948" s="8">
        <v>85.771972000000005</v>
      </c>
      <c r="BF948" s="8">
        <v>23.5</v>
      </c>
      <c r="BG948" s="8">
        <v>74.166910999999999</v>
      </c>
    </row>
    <row r="949" spans="1:59" x14ac:dyDescent="0.25">
      <c r="A949" s="9">
        <v>447014.03499999997</v>
      </c>
      <c r="B949" s="9">
        <v>24.590371999999999</v>
      </c>
      <c r="C949" s="9">
        <v>16.719605999999999</v>
      </c>
      <c r="D949" s="9">
        <v>-3.9685999999999999E-2</v>
      </c>
      <c r="E949" s="9">
        <v>39.573622999999998</v>
      </c>
      <c r="F949" s="9">
        <v>21.405823000000002</v>
      </c>
      <c r="G949" s="9">
        <v>85.811015999999995</v>
      </c>
      <c r="H949" s="9">
        <v>16.75</v>
      </c>
      <c r="I949" s="9">
        <v>69.451262</v>
      </c>
      <c r="L949" s="6">
        <f t="shared" si="215"/>
        <v>1.0548565729803412E-3</v>
      </c>
      <c r="M949" s="6">
        <f t="shared" si="216"/>
        <v>9857.3505518516995</v>
      </c>
      <c r="N949" s="6" t="s">
        <v>18</v>
      </c>
      <c r="O949" s="6">
        <f t="shared" si="217"/>
        <v>2.102761114944411</v>
      </c>
      <c r="P949" s="9">
        <f t="shared" si="210"/>
        <v>-9240.1111284699091</v>
      </c>
      <c r="Q949" s="9">
        <f t="shared" si="211"/>
        <v>58.381332137455004</v>
      </c>
      <c r="R949" s="6">
        <f t="shared" si="218"/>
        <v>0.74325129775508791</v>
      </c>
      <c r="S949" s="6">
        <f t="shared" si="219"/>
        <v>4.0669961835530088</v>
      </c>
      <c r="AH949" s="6">
        <f t="shared" si="220"/>
        <v>1.4791156258962734E-3</v>
      </c>
      <c r="AI949" s="6">
        <f t="shared" si="221"/>
        <v>3414.275117321481</v>
      </c>
      <c r="AJ949" s="6"/>
      <c r="AK949" s="9">
        <f t="shared" si="212"/>
        <v>1.3308671133664915</v>
      </c>
      <c r="AL949" s="9">
        <f t="shared" si="213"/>
        <v>-3733.8966724863089</v>
      </c>
      <c r="AM949" s="9">
        <f t="shared" si="214"/>
        <v>35.114871171896624</v>
      </c>
      <c r="AN949" s="6">
        <f t="shared" si="222"/>
        <v>0.28583069473406364</v>
      </c>
      <c r="AO949" s="6">
        <f t="shared" si="223"/>
        <v>3.5586247208557595</v>
      </c>
      <c r="AY949" s="8">
        <v>449266.32799999998</v>
      </c>
      <c r="AZ949" s="8">
        <v>25.453872</v>
      </c>
      <c r="BA949" s="8">
        <v>23.444164000000001</v>
      </c>
      <c r="BB949" s="8">
        <v>13.707053999999999</v>
      </c>
      <c r="BC949" s="8">
        <v>0.29770099999999999</v>
      </c>
      <c r="BD949" s="8">
        <v>21.556771000000001</v>
      </c>
      <c r="BE949" s="8">
        <v>85.767629999999997</v>
      </c>
      <c r="BF949" s="8">
        <v>23.5</v>
      </c>
      <c r="BG949" s="8">
        <v>74.200604999999996</v>
      </c>
    </row>
    <row r="950" spans="1:59" x14ac:dyDescent="0.25">
      <c r="A950" s="9">
        <v>447014.31900000002</v>
      </c>
      <c r="B950" s="9">
        <v>24.565636999999999</v>
      </c>
      <c r="C950" s="9">
        <v>16.721516999999999</v>
      </c>
      <c r="D950" s="9">
        <v>-3.6174999999999999E-2</v>
      </c>
      <c r="E950" s="9">
        <v>39.570642999999997</v>
      </c>
      <c r="F950" s="9">
        <v>21.406193999999999</v>
      </c>
      <c r="G950" s="9">
        <v>85.814363</v>
      </c>
      <c r="H950" s="9">
        <v>16.75</v>
      </c>
      <c r="I950" s="9">
        <v>69.452044000000001</v>
      </c>
      <c r="L950" s="6">
        <f t="shared" si="215"/>
        <v>1.0549771398711497E-3</v>
      </c>
      <c r="M950" s="6">
        <f t="shared" si="216"/>
        <v>9856.6082669048683</v>
      </c>
      <c r="N950" s="6" t="s">
        <v>18</v>
      </c>
      <c r="O950" s="6">
        <f t="shared" si="217"/>
        <v>2.1030014541300743</v>
      </c>
      <c r="P950" s="9">
        <f t="shared" si="210"/>
        <v>-9239.4153233079014</v>
      </c>
      <c r="Q950" s="9">
        <f t="shared" si="211"/>
        <v>58.37693586649015</v>
      </c>
      <c r="R950" s="6">
        <f t="shared" si="218"/>
        <v>0.7433655881754232</v>
      </c>
      <c r="S950" s="6">
        <f t="shared" si="219"/>
        <v>4.0669208780343151</v>
      </c>
      <c r="AH950" s="6">
        <f t="shared" si="220"/>
        <v>1.4789104539816164E-3</v>
      </c>
      <c r="AI950" s="6">
        <f t="shared" si="221"/>
        <v>3424.8790812381253</v>
      </c>
      <c r="AJ950" s="6"/>
      <c r="AK950" s="9">
        <f t="shared" si="212"/>
        <v>1.3306825053824889</v>
      </c>
      <c r="AL950" s="9">
        <f t="shared" si="213"/>
        <v>-3745.4933084406443</v>
      </c>
      <c r="AM950" s="9">
        <f t="shared" si="214"/>
        <v>35.223929995233775</v>
      </c>
      <c r="AN950" s="6">
        <f t="shared" si="222"/>
        <v>0.28569197255282136</v>
      </c>
      <c r="AO950" s="6">
        <f t="shared" si="223"/>
        <v>3.5617256810347668</v>
      </c>
      <c r="AY950" s="8">
        <v>449268.114</v>
      </c>
      <c r="AZ950" s="8">
        <v>25.537607000000001</v>
      </c>
      <c r="BA950" s="8">
        <v>23.440912000000001</v>
      </c>
      <c r="BB950" s="8">
        <v>13.749625</v>
      </c>
      <c r="BC950" s="8">
        <v>0.29639799999999999</v>
      </c>
      <c r="BD950" s="8">
        <v>21.412116999999999</v>
      </c>
      <c r="BE950" s="8">
        <v>85.769108000000003</v>
      </c>
      <c r="BF950" s="8">
        <v>23.5</v>
      </c>
      <c r="BG950" s="8">
        <v>74.235786000000004</v>
      </c>
    </row>
    <row r="951" spans="1:59" x14ac:dyDescent="0.25">
      <c r="A951" s="9">
        <v>447016.81589999999</v>
      </c>
      <c r="B951" s="9">
        <v>24.549937</v>
      </c>
      <c r="C951" s="9">
        <v>16.736771999999998</v>
      </c>
      <c r="D951" s="9">
        <v>-7.5374999999999998E-2</v>
      </c>
      <c r="E951" s="9">
        <v>39.614153999999999</v>
      </c>
      <c r="F951" s="9">
        <v>21.298819999999999</v>
      </c>
      <c r="G951" s="9">
        <v>85.812132000000005</v>
      </c>
      <c r="H951" s="9">
        <v>16.75</v>
      </c>
      <c r="I951" s="9">
        <v>69.449814000000003</v>
      </c>
      <c r="L951" s="6">
        <f t="shared" si="215"/>
        <v>1.0559395929947949E-3</v>
      </c>
      <c r="M951" s="6">
        <f t="shared" si="216"/>
        <v>9867.4463743953456</v>
      </c>
      <c r="N951" s="6" t="s">
        <v>18</v>
      </c>
      <c r="O951" s="6">
        <f t="shared" si="217"/>
        <v>2.1049200173311737</v>
      </c>
      <c r="P951" s="9">
        <f t="shared" si="210"/>
        <v>-9249.5747791482427</v>
      </c>
      <c r="Q951" s="9">
        <f t="shared" si="211"/>
        <v>58.441125848353387</v>
      </c>
      <c r="R951" s="6">
        <f t="shared" si="218"/>
        <v>0.7442774698952016</v>
      </c>
      <c r="S951" s="6">
        <f t="shared" si="219"/>
        <v>4.0680198517269339</v>
      </c>
      <c r="AH951" s="6">
        <f t="shared" si="220"/>
        <v>1.4781452233073003E-3</v>
      </c>
      <c r="AI951" s="6">
        <f t="shared" si="221"/>
        <v>3426.6095018843148</v>
      </c>
      <c r="AJ951" s="6"/>
      <c r="AK951" s="9">
        <f t="shared" si="212"/>
        <v>1.3299939720989808</v>
      </c>
      <c r="AL951" s="9">
        <f t="shared" si="213"/>
        <v>-3747.3857194710354</v>
      </c>
      <c r="AM951" s="9">
        <f t="shared" si="214"/>
        <v>35.241726890907437</v>
      </c>
      <c r="AN951" s="6">
        <f t="shared" si="222"/>
        <v>0.28517440996698634</v>
      </c>
      <c r="AO951" s="6">
        <f t="shared" si="223"/>
        <v>3.562230803582076</v>
      </c>
      <c r="AY951" s="8">
        <v>449268.45899999997</v>
      </c>
      <c r="AZ951" s="8">
        <v>25.522483999999999</v>
      </c>
      <c r="BA951" s="8">
        <v>23.428782999999999</v>
      </c>
      <c r="BB951" s="8">
        <v>13.756572</v>
      </c>
      <c r="BC951" s="8">
        <v>0.29557800000000001</v>
      </c>
      <c r="BD951" s="8">
        <v>21.478152999999999</v>
      </c>
      <c r="BE951" s="8">
        <v>85.769554999999997</v>
      </c>
      <c r="BF951" s="8">
        <v>23.5</v>
      </c>
      <c r="BG951" s="8">
        <v>74.255397000000002</v>
      </c>
    </row>
    <row r="952" spans="1:59" x14ac:dyDescent="0.25">
      <c r="A952" s="9">
        <v>447017.25400000002</v>
      </c>
      <c r="B952" s="9">
        <v>24.681539999999998</v>
      </c>
      <c r="C952" s="9">
        <v>16.740300999999999</v>
      </c>
      <c r="D952" s="9">
        <v>-7.6053999999999997E-2</v>
      </c>
      <c r="E952" s="9">
        <v>39.589194999999997</v>
      </c>
      <c r="F952" s="9">
        <v>21.484311000000002</v>
      </c>
      <c r="G952" s="9">
        <v>85.817077999999995</v>
      </c>
      <c r="H952" s="9">
        <v>16.75</v>
      </c>
      <c r="I952" s="9">
        <v>69.448012000000006</v>
      </c>
      <c r="L952" s="6">
        <f t="shared" si="215"/>
        <v>1.0561622411149748E-3</v>
      </c>
      <c r="M952" s="6">
        <f t="shared" si="216"/>
        <v>9861.229364332261</v>
      </c>
      <c r="N952" s="6" t="s">
        <v>18</v>
      </c>
      <c r="O952" s="6">
        <f t="shared" si="217"/>
        <v>2.1053638462093569</v>
      </c>
      <c r="P952" s="9">
        <f t="shared" si="210"/>
        <v>-9243.7470606789102</v>
      </c>
      <c r="Q952" s="9">
        <f t="shared" si="211"/>
        <v>58.404304866134524</v>
      </c>
      <c r="R952" s="6">
        <f t="shared" si="218"/>
        <v>0.74448830075326833</v>
      </c>
      <c r="S952" s="6">
        <f t="shared" si="219"/>
        <v>4.0673896005786849</v>
      </c>
      <c r="AH952" s="6">
        <f t="shared" si="220"/>
        <v>1.4828326949380744E-3</v>
      </c>
      <c r="AI952" s="6">
        <f t="shared" si="221"/>
        <v>3418.0702359288425</v>
      </c>
      <c r="AJ952" s="6"/>
      <c r="AK952" s="9">
        <f t="shared" si="212"/>
        <v>1.3342116287371868</v>
      </c>
      <c r="AL952" s="9">
        <f t="shared" si="213"/>
        <v>-3738.0470646640883</v>
      </c>
      <c r="AM952" s="9">
        <f t="shared" si="214"/>
        <v>35.15390291257372</v>
      </c>
      <c r="AN952" s="6">
        <f t="shared" si="222"/>
        <v>0.28834057714285805</v>
      </c>
      <c r="AO952" s="6">
        <f t="shared" si="223"/>
        <v>3.5597356480122362</v>
      </c>
      <c r="AY952" s="8">
        <v>449270.55300000001</v>
      </c>
      <c r="AZ952" s="8">
        <v>25.579101000000001</v>
      </c>
      <c r="BA952" s="8">
        <v>23.503080000000001</v>
      </c>
      <c r="BB952" s="8">
        <v>13.722289999999999</v>
      </c>
      <c r="BC952" s="8">
        <v>0.28941299999999998</v>
      </c>
      <c r="BD952" s="8">
        <v>21.490506</v>
      </c>
      <c r="BE952" s="8">
        <v>85.767267000000004</v>
      </c>
      <c r="BF952" s="8">
        <v>23.5</v>
      </c>
      <c r="BG952" s="8">
        <v>74.221755000000002</v>
      </c>
    </row>
    <row r="953" spans="1:59" x14ac:dyDescent="0.25">
      <c r="A953" s="9">
        <v>447017.89419999998</v>
      </c>
      <c r="B953" s="9">
        <v>24.643903000000002</v>
      </c>
      <c r="C953" s="9">
        <v>16.741508</v>
      </c>
      <c r="D953" s="9">
        <v>-7.8493999999999994E-2</v>
      </c>
      <c r="E953" s="9">
        <v>39.597186000000001</v>
      </c>
      <c r="F953" s="9">
        <v>21.423089000000001</v>
      </c>
      <c r="G953" s="9">
        <v>85.811443999999995</v>
      </c>
      <c r="H953" s="9">
        <v>16.75</v>
      </c>
      <c r="I953" s="9">
        <v>69.449492000000006</v>
      </c>
      <c r="L953" s="6">
        <f t="shared" si="215"/>
        <v>1.0562383919455378E-3</v>
      </c>
      <c r="M953" s="6">
        <f t="shared" si="216"/>
        <v>9863.219833798752</v>
      </c>
      <c r="N953" s="6" t="s">
        <v>18</v>
      </c>
      <c r="O953" s="6">
        <f t="shared" si="217"/>
        <v>2.1055156459985227</v>
      </c>
      <c r="P953" s="9">
        <f t="shared" si="210"/>
        <v>-9245.612892574758</v>
      </c>
      <c r="Q953" s="9">
        <f t="shared" si="211"/>
        <v>58.416093658510462</v>
      </c>
      <c r="R953" s="6">
        <f t="shared" si="218"/>
        <v>0.74456039960554488</v>
      </c>
      <c r="S953" s="6">
        <f t="shared" si="219"/>
        <v>4.0675914282143522</v>
      </c>
      <c r="AH953" s="6">
        <f t="shared" si="220"/>
        <v>1.4845143854009233E-3</v>
      </c>
      <c r="AI953" s="6">
        <f t="shared" si="221"/>
        <v>3406.2509672284418</v>
      </c>
      <c r="AJ953" s="6"/>
      <c r="AK953" s="9">
        <f t="shared" si="212"/>
        <v>1.3357247670562493</v>
      </c>
      <c r="AL953" s="9">
        <f t="shared" si="213"/>
        <v>-3725.1213552367035</v>
      </c>
      <c r="AM953" s="9">
        <f t="shared" si="214"/>
        <v>35.032345017120292</v>
      </c>
      <c r="AN953" s="6">
        <f t="shared" si="222"/>
        <v>0.28947404120847825</v>
      </c>
      <c r="AO953" s="6">
        <f t="shared" si="223"/>
        <v>3.5562717780781488</v>
      </c>
      <c r="AY953" s="8">
        <v>449272.82209999999</v>
      </c>
      <c r="AZ953" s="8">
        <v>25.609345999999999</v>
      </c>
      <c r="BA953" s="8">
        <v>23.529734999999999</v>
      </c>
      <c r="BB953" s="8">
        <v>13.67484</v>
      </c>
      <c r="BC953" s="8">
        <v>0.28270699999999999</v>
      </c>
      <c r="BD953" s="8">
        <v>21.346855000000001</v>
      </c>
      <c r="BE953" s="8">
        <v>85.767099999999999</v>
      </c>
      <c r="BF953" s="8">
        <v>23.5</v>
      </c>
      <c r="BG953" s="8">
        <v>74.191552999999999</v>
      </c>
    </row>
    <row r="954" spans="1:59" x14ac:dyDescent="0.25">
      <c r="A954" s="9">
        <v>447019.99699999997</v>
      </c>
      <c r="B954" s="9">
        <v>24.561012999999999</v>
      </c>
      <c r="C954" s="9">
        <v>16.753585999999999</v>
      </c>
      <c r="D954" s="9">
        <v>-9.3284000000000006E-2</v>
      </c>
      <c r="E954" s="9">
        <v>39.585692999999999</v>
      </c>
      <c r="F954" s="9">
        <v>21.436553</v>
      </c>
      <c r="G954" s="9">
        <v>85.817153000000005</v>
      </c>
      <c r="H954" s="9">
        <v>16.75</v>
      </c>
      <c r="I954" s="9">
        <v>69.440790000000007</v>
      </c>
      <c r="L954" s="6">
        <f t="shared" si="215"/>
        <v>1.0570004049791258E-3</v>
      </c>
      <c r="M954" s="6">
        <f t="shared" si="216"/>
        <v>9860.3570549752803</v>
      </c>
      <c r="N954" s="6" t="s">
        <v>18</v>
      </c>
      <c r="O954" s="6">
        <f t="shared" si="217"/>
        <v>2.1070346500196875</v>
      </c>
      <c r="P954" s="9">
        <f t="shared" si="210"/>
        <v>-9242.9293728677167</v>
      </c>
      <c r="Q954" s="9">
        <f t="shared" si="211"/>
        <v>58.399138510121453</v>
      </c>
      <c r="R954" s="6">
        <f t="shared" si="218"/>
        <v>0.74528157987889943</v>
      </c>
      <c r="S954" s="6">
        <f t="shared" si="219"/>
        <v>4.0673011381863597</v>
      </c>
      <c r="AH954" s="6">
        <f t="shared" si="220"/>
        <v>1.484108268668252E-3</v>
      </c>
      <c r="AI954" s="6">
        <f t="shared" si="221"/>
        <v>3409.6632361836955</v>
      </c>
      <c r="AJ954" s="6"/>
      <c r="AK954" s="9">
        <f t="shared" si="212"/>
        <v>1.3353593545122688</v>
      </c>
      <c r="AL954" s="9">
        <f t="shared" si="213"/>
        <v>-3728.8530579436742</v>
      </c>
      <c r="AM954" s="9">
        <f t="shared" si="214"/>
        <v>35.067439255472593</v>
      </c>
      <c r="AN954" s="6">
        <f t="shared" si="222"/>
        <v>0.28920043503987475</v>
      </c>
      <c r="AO954" s="6">
        <f t="shared" si="223"/>
        <v>3.5572730433929678</v>
      </c>
      <c r="AY954" s="8">
        <v>449273.25510000001</v>
      </c>
      <c r="AZ954" s="8">
        <v>25.577625000000001</v>
      </c>
      <c r="BA954" s="8">
        <v>23.523298</v>
      </c>
      <c r="BB954" s="8">
        <v>13.688539</v>
      </c>
      <c r="BC954" s="8">
        <v>0.277808</v>
      </c>
      <c r="BD954" s="8">
        <v>21.537386000000001</v>
      </c>
      <c r="BE954" s="8">
        <v>85.762654999999995</v>
      </c>
      <c r="BF954" s="8">
        <v>23.5</v>
      </c>
      <c r="BG954" s="8">
        <v>74.193565000000007</v>
      </c>
    </row>
    <row r="955" spans="1:59" x14ac:dyDescent="0.25">
      <c r="A955" s="9">
        <v>447020.28200000001</v>
      </c>
      <c r="B955" s="9">
        <v>24.507671999999999</v>
      </c>
      <c r="C955" s="9">
        <v>16.74305</v>
      </c>
      <c r="D955" s="9">
        <v>-9.6133999999999997E-2</v>
      </c>
      <c r="E955" s="9">
        <v>39.630209999999998</v>
      </c>
      <c r="F955" s="9">
        <v>21.514668</v>
      </c>
      <c r="G955" s="9">
        <v>85.813609999999997</v>
      </c>
      <c r="H955" s="9">
        <v>16.75</v>
      </c>
      <c r="I955" s="9">
        <v>69.451588000000001</v>
      </c>
      <c r="L955" s="6">
        <f t="shared" si="215"/>
        <v>1.0563356782593144E-3</v>
      </c>
      <c r="M955" s="6">
        <f t="shared" si="216"/>
        <v>9871.4457459075402</v>
      </c>
      <c r="N955" s="6" t="s">
        <v>18</v>
      </c>
      <c r="O955" s="6">
        <f t="shared" si="217"/>
        <v>2.1057095774607379</v>
      </c>
      <c r="P955" s="9">
        <f t="shared" si="210"/>
        <v>-9253.3237213231532</v>
      </c>
      <c r="Q955" s="9">
        <f t="shared" si="211"/>
        <v>58.464812602250014</v>
      </c>
      <c r="R955" s="6">
        <f t="shared" si="218"/>
        <v>0.74465250176207265</v>
      </c>
      <c r="S955" s="6">
        <f t="shared" si="219"/>
        <v>4.0684250792891037</v>
      </c>
      <c r="AH955" s="6">
        <f t="shared" si="220"/>
        <v>1.4803959314510509E-3</v>
      </c>
      <c r="AI955" s="6">
        <f t="shared" si="221"/>
        <v>3414.1289021322896</v>
      </c>
      <c r="AJ955" s="6"/>
      <c r="AK955" s="9">
        <f t="shared" si="212"/>
        <v>1.3320190967057801</v>
      </c>
      <c r="AL955" s="9">
        <f t="shared" si="213"/>
        <v>-3733.7367696109905</v>
      </c>
      <c r="AM955" s="9">
        <f t="shared" si="214"/>
        <v>35.11336738929112</v>
      </c>
      <c r="AN955" s="6">
        <f t="shared" si="222"/>
        <v>0.28669590888162677</v>
      </c>
      <c r="AO955" s="6">
        <f t="shared" si="223"/>
        <v>3.5585818952734427</v>
      </c>
      <c r="AY955" s="8">
        <v>449275.16609999997</v>
      </c>
      <c r="AZ955" s="8">
        <v>25.481902000000002</v>
      </c>
      <c r="BA955" s="8">
        <v>23.464456999999999</v>
      </c>
      <c r="BB955" s="8">
        <v>13.706467</v>
      </c>
      <c r="BC955" s="8">
        <v>0.279447</v>
      </c>
      <c r="BD955" s="8">
        <v>21.461863000000001</v>
      </c>
      <c r="BE955" s="8">
        <v>85.764217000000002</v>
      </c>
      <c r="BF955" s="8">
        <v>23.5</v>
      </c>
      <c r="BG955" s="8">
        <v>74.268698999999998</v>
      </c>
    </row>
    <row r="956" spans="1:59" x14ac:dyDescent="0.25">
      <c r="A956" s="9">
        <v>447022.24599999998</v>
      </c>
      <c r="B956" s="9">
        <v>24.447295</v>
      </c>
      <c r="C956" s="9">
        <v>16.748104999999999</v>
      </c>
      <c r="D956" s="9">
        <v>-8.3811999999999998E-2</v>
      </c>
      <c r="E956" s="9">
        <v>39.622965000000001</v>
      </c>
      <c r="F956" s="9">
        <v>21.59722</v>
      </c>
      <c r="G956" s="9">
        <v>85.817477999999994</v>
      </c>
      <c r="H956" s="9">
        <v>16.75</v>
      </c>
      <c r="I956" s="9">
        <v>69.448601999999994</v>
      </c>
      <c r="L956" s="6">
        <f t="shared" si="215"/>
        <v>1.0566546032373561E-3</v>
      </c>
      <c r="M956" s="6">
        <f t="shared" si="216"/>
        <v>9869.641096766667</v>
      </c>
      <c r="N956" s="6" t="s">
        <v>18</v>
      </c>
      <c r="O956" s="6">
        <f t="shared" si="217"/>
        <v>2.1063453255421249</v>
      </c>
      <c r="P956" s="9">
        <f t="shared" si="210"/>
        <v>-9251.632074209474</v>
      </c>
      <c r="Q956" s="9">
        <f t="shared" si="211"/>
        <v>58.454124352874011</v>
      </c>
      <c r="R956" s="6">
        <f t="shared" si="218"/>
        <v>0.74495437251202956</v>
      </c>
      <c r="S956" s="6">
        <f t="shared" si="219"/>
        <v>4.0682422474966815</v>
      </c>
      <c r="AH956" s="6">
        <f t="shared" si="220"/>
        <v>1.4819765501404433E-3</v>
      </c>
      <c r="AI956" s="6">
        <f t="shared" si="221"/>
        <v>3419.7615496164235</v>
      </c>
      <c r="AJ956" s="6"/>
      <c r="AK956" s="9">
        <f t="shared" si="212"/>
        <v>1.3334412934533875</v>
      </c>
      <c r="AL956" s="9">
        <f t="shared" si="213"/>
        <v>-3739.8967078044875</v>
      </c>
      <c r="AM956" s="9">
        <f t="shared" si="214"/>
        <v>35.171297604041136</v>
      </c>
      <c r="AN956" s="6">
        <f t="shared" si="222"/>
        <v>0.28776303926392072</v>
      </c>
      <c r="AO956" s="6">
        <f t="shared" si="223"/>
        <v>3.5602303410012182</v>
      </c>
      <c r="AY956" s="8">
        <v>449277.04840000003</v>
      </c>
      <c r="AZ956" s="8">
        <v>25.667252000000001</v>
      </c>
      <c r="BA956" s="8">
        <v>23.489509999999999</v>
      </c>
      <c r="BB956" s="8">
        <v>13.72908</v>
      </c>
      <c r="BC956" s="8">
        <v>0.28548200000000001</v>
      </c>
      <c r="BD956" s="8">
        <v>21.374487999999999</v>
      </c>
      <c r="BE956" s="8">
        <v>85.763818000000001</v>
      </c>
      <c r="BF956" s="8">
        <v>23.5</v>
      </c>
      <c r="BG956" s="8">
        <v>74.246987000000004</v>
      </c>
    </row>
    <row r="957" spans="1:59" x14ac:dyDescent="0.25">
      <c r="A957" s="9">
        <v>447022.49900000001</v>
      </c>
      <c r="B957" s="9">
        <v>24.689854</v>
      </c>
      <c r="C957" s="9">
        <v>16.749545999999999</v>
      </c>
      <c r="D957" s="9">
        <v>-7.5533000000000003E-2</v>
      </c>
      <c r="E957" s="9">
        <v>39.621772999999997</v>
      </c>
      <c r="F957" s="9">
        <v>21.59722</v>
      </c>
      <c r="G957" s="9">
        <v>85.817477999999994</v>
      </c>
      <c r="H957" s="9">
        <v>16.75</v>
      </c>
      <c r="I957" s="9">
        <v>69.447248000000002</v>
      </c>
      <c r="L957" s="6">
        <f t="shared" si="215"/>
        <v>1.0567455173606712E-3</v>
      </c>
      <c r="M957" s="6">
        <f t="shared" si="216"/>
        <v>9869.3441827879342</v>
      </c>
      <c r="N957" s="6" t="s">
        <v>18</v>
      </c>
      <c r="O957" s="6">
        <f t="shared" si="217"/>
        <v>2.1065265546193315</v>
      </c>
      <c r="P957" s="9">
        <f t="shared" si="210"/>
        <v>-9251.3537521446706</v>
      </c>
      <c r="Q957" s="9">
        <f t="shared" si="211"/>
        <v>58.452365844488064</v>
      </c>
      <c r="R957" s="6">
        <f t="shared" si="218"/>
        <v>0.74504040839561381</v>
      </c>
      <c r="S957" s="6">
        <f t="shared" si="219"/>
        <v>4.0682121634802488</v>
      </c>
      <c r="AH957" s="6">
        <f t="shared" si="220"/>
        <v>1.4825778073196199E-3</v>
      </c>
      <c r="AI957" s="6">
        <f t="shared" si="221"/>
        <v>3416.342057082828</v>
      </c>
      <c r="AJ957" s="6"/>
      <c r="AK957" s="9">
        <f t="shared" si="212"/>
        <v>1.3339822879452525</v>
      </c>
      <c r="AL957" s="9">
        <f t="shared" si="213"/>
        <v>-3736.1571052961813</v>
      </c>
      <c r="AM957" s="9">
        <f t="shared" si="214"/>
        <v>35.136129073192144</v>
      </c>
      <c r="AN957" s="6">
        <f t="shared" si="222"/>
        <v>0.28816867000292706</v>
      </c>
      <c r="AO957" s="6">
        <f t="shared" si="223"/>
        <v>3.5592299194115151</v>
      </c>
      <c r="AY957" s="8">
        <v>449277.58929999999</v>
      </c>
      <c r="AZ957" s="8">
        <v>25.560102000000001</v>
      </c>
      <c r="BA957" s="8">
        <v>23.499040000000001</v>
      </c>
      <c r="BB957" s="8">
        <v>13.715351999999999</v>
      </c>
      <c r="BC957" s="8">
        <v>0.29557800000000001</v>
      </c>
      <c r="BD957" s="8">
        <v>21.468662999999999</v>
      </c>
      <c r="BE957" s="8">
        <v>85.765416999999999</v>
      </c>
      <c r="BF957" s="8">
        <v>23.5</v>
      </c>
      <c r="BG957" s="8">
        <v>74.239016000000007</v>
      </c>
    </row>
    <row r="958" spans="1:59" x14ac:dyDescent="0.25">
      <c r="A958" s="9">
        <v>447024.43099999998</v>
      </c>
      <c r="B958" s="9">
        <v>24.550868999999999</v>
      </c>
      <c r="C958" s="9">
        <v>16.760552000000001</v>
      </c>
      <c r="D958" s="9">
        <v>-6.1405000000000001E-2</v>
      </c>
      <c r="E958" s="9">
        <v>39.598229000000003</v>
      </c>
      <c r="F958" s="9">
        <v>21.422349000000001</v>
      </c>
      <c r="G958" s="9">
        <v>85.815478999999996</v>
      </c>
      <c r="H958" s="9">
        <v>16.75</v>
      </c>
      <c r="I958" s="9">
        <v>69.433173999999994</v>
      </c>
      <c r="L958" s="6">
        <f t="shared" si="215"/>
        <v>1.0574398968479764E-3</v>
      </c>
      <c r="M958" s="6">
        <f t="shared" si="216"/>
        <v>9863.4796335301435</v>
      </c>
      <c r="N958" s="6" t="s">
        <v>18</v>
      </c>
      <c r="O958" s="6">
        <f t="shared" si="217"/>
        <v>2.1079107372867387</v>
      </c>
      <c r="P958" s="9">
        <f t="shared" si="210"/>
        <v>-9245.8564243814617</v>
      </c>
      <c r="Q958" s="9">
        <f t="shared" si="211"/>
        <v>58.417632353348168</v>
      </c>
      <c r="R958" s="6">
        <f t="shared" si="218"/>
        <v>0.74569728504191579</v>
      </c>
      <c r="S958" s="6">
        <f t="shared" si="219"/>
        <v>4.0676177681230472</v>
      </c>
      <c r="AH958" s="6">
        <f t="shared" si="220"/>
        <v>1.4822108070036419E-3</v>
      </c>
      <c r="AI958" s="6">
        <f t="shared" si="221"/>
        <v>3424.695751801592</v>
      </c>
      <c r="AJ958" s="6"/>
      <c r="AK958" s="9">
        <f t="shared" si="212"/>
        <v>1.3336520712653808</v>
      </c>
      <c r="AL958" s="9">
        <f t="shared" si="213"/>
        <v>-3745.2928169308748</v>
      </c>
      <c r="AM958" s="9">
        <f t="shared" si="214"/>
        <v>35.222044502903877</v>
      </c>
      <c r="AN958" s="6">
        <f t="shared" si="222"/>
        <v>0.28792109733209365</v>
      </c>
      <c r="AO958" s="6">
        <f t="shared" si="223"/>
        <v>3.5616721508694513</v>
      </c>
      <c r="AY958" s="8">
        <v>449279.98599999998</v>
      </c>
      <c r="AZ958" s="8">
        <v>25.574119</v>
      </c>
      <c r="BA958" s="8">
        <v>23.493223</v>
      </c>
      <c r="BB958" s="8">
        <v>13.748889</v>
      </c>
      <c r="BC958" s="8">
        <v>0.295261</v>
      </c>
      <c r="BD958" s="8">
        <v>21.505178000000001</v>
      </c>
      <c r="BE958" s="8">
        <v>85.765063999999995</v>
      </c>
      <c r="BF958" s="8">
        <v>23.5</v>
      </c>
      <c r="BG958" s="8">
        <v>74.237868000000006</v>
      </c>
    </row>
    <row r="959" spans="1:59" x14ac:dyDescent="0.25">
      <c r="A959" s="9">
        <v>447025.53200000001</v>
      </c>
      <c r="B959" s="9">
        <v>24.545138000000001</v>
      </c>
      <c r="C959" s="9">
        <v>16.766386000000001</v>
      </c>
      <c r="D959" s="9">
        <v>-4.6299E-2</v>
      </c>
      <c r="E959" s="9">
        <v>39.652562000000003</v>
      </c>
      <c r="F959" s="9">
        <v>21.452337</v>
      </c>
      <c r="G959" s="9">
        <v>85.810243999999997</v>
      </c>
      <c r="H959" s="9">
        <v>16.75</v>
      </c>
      <c r="I959" s="9">
        <v>69.422520000000006</v>
      </c>
      <c r="L959" s="6">
        <f t="shared" si="215"/>
        <v>1.0578079697108635E-3</v>
      </c>
      <c r="M959" s="6">
        <f t="shared" si="216"/>
        <v>9877.0133811865999</v>
      </c>
      <c r="N959" s="6" t="s">
        <v>18</v>
      </c>
      <c r="O959" s="6">
        <f t="shared" si="217"/>
        <v>2.1086444572287388</v>
      </c>
      <c r="P959" s="9">
        <f t="shared" si="210"/>
        <v>-9258.5427270215605</v>
      </c>
      <c r="Q959" s="9">
        <f t="shared" si="211"/>
        <v>58.497787585003977</v>
      </c>
      <c r="R959" s="6">
        <f t="shared" si="218"/>
        <v>0.74604530370433475</v>
      </c>
      <c r="S959" s="6">
        <f t="shared" si="219"/>
        <v>4.0689889344628911</v>
      </c>
      <c r="AH959" s="6">
        <f t="shared" si="220"/>
        <v>1.4843234720510611E-3</v>
      </c>
      <c r="AI959" s="6">
        <f t="shared" si="221"/>
        <v>3430.4860725647013</v>
      </c>
      <c r="AJ959" s="6"/>
      <c r="AK959" s="9">
        <f t="shared" si="212"/>
        <v>1.3355529885323896</v>
      </c>
      <c r="AL959" s="9">
        <f t="shared" si="213"/>
        <v>-3751.6251887190524</v>
      </c>
      <c r="AM959" s="9">
        <f t="shared" si="214"/>
        <v>35.281596343530019</v>
      </c>
      <c r="AN959" s="6">
        <f t="shared" si="222"/>
        <v>0.28934542970506039</v>
      </c>
      <c r="AO959" s="6">
        <f t="shared" si="223"/>
        <v>3.5633614779474216</v>
      </c>
      <c r="AY959" s="8">
        <v>449280.50699999998</v>
      </c>
      <c r="AZ959" s="8">
        <v>25.504217000000001</v>
      </c>
      <c r="BA959" s="8">
        <v>23.526709</v>
      </c>
      <c r="BB959" s="8">
        <v>13.772135</v>
      </c>
      <c r="BC959" s="8">
        <v>0.30826300000000001</v>
      </c>
      <c r="BD959" s="8">
        <v>21.500131</v>
      </c>
      <c r="BE959" s="8">
        <v>85.768439000000001</v>
      </c>
      <c r="BF959" s="8">
        <v>23.5</v>
      </c>
      <c r="BG959" s="8">
        <v>74.202415000000002</v>
      </c>
    </row>
    <row r="960" spans="1:59" x14ac:dyDescent="0.25">
      <c r="A960" s="9">
        <v>447025.815</v>
      </c>
      <c r="B960" s="9">
        <v>24.622491</v>
      </c>
      <c r="C960" s="9">
        <v>16.767375000000001</v>
      </c>
      <c r="D960" s="9">
        <v>-4.4762000000000003E-2</v>
      </c>
      <c r="E960" s="9">
        <v>39.657832999999997</v>
      </c>
      <c r="F960" s="9">
        <v>21.454187999999998</v>
      </c>
      <c r="G960" s="9">
        <v>85.808049999999994</v>
      </c>
      <c r="H960" s="9">
        <v>16.75</v>
      </c>
      <c r="I960" s="9">
        <v>69.419876000000002</v>
      </c>
      <c r="L960" s="6">
        <f t="shared" si="215"/>
        <v>1.0578703667045893E-3</v>
      </c>
      <c r="M960" s="6">
        <f t="shared" si="216"/>
        <v>9878.3263288224225</v>
      </c>
      <c r="N960" s="6" t="s">
        <v>18</v>
      </c>
      <c r="O960" s="6">
        <f t="shared" si="217"/>
        <v>2.1087688399888758</v>
      </c>
      <c r="P960" s="9">
        <f t="shared" si="210"/>
        <v>-9259.7734615883237</v>
      </c>
      <c r="Q960" s="9">
        <f t="shared" si="211"/>
        <v>58.505563673680427</v>
      </c>
      <c r="R960" s="6">
        <f t="shared" si="218"/>
        <v>0.74610428903558279</v>
      </c>
      <c r="S960" s="6">
        <f t="shared" si="219"/>
        <v>4.0691218552485653</v>
      </c>
      <c r="AH960" s="6">
        <f t="shared" si="220"/>
        <v>1.4799903194463366E-3</v>
      </c>
      <c r="AI960" s="6">
        <f t="shared" si="221"/>
        <v>3434.2767075717124</v>
      </c>
      <c r="AJ960" s="6"/>
      <c r="AK960" s="9">
        <f t="shared" si="212"/>
        <v>1.3316541383019813</v>
      </c>
      <c r="AL960" s="9">
        <f t="shared" si="213"/>
        <v>-3755.7706775718639</v>
      </c>
      <c r="AM960" s="9">
        <f t="shared" si="214"/>
        <v>35.320581971622957</v>
      </c>
      <c r="AN960" s="6">
        <f t="shared" si="222"/>
        <v>0.28642188247231654</v>
      </c>
      <c r="AO960" s="6">
        <f t="shared" si="223"/>
        <v>3.564465852712781</v>
      </c>
      <c r="AY960" s="8">
        <v>449282.12209999998</v>
      </c>
      <c r="AZ960" s="8">
        <v>25.579833000000001</v>
      </c>
      <c r="BA960" s="8">
        <v>23.458027999999999</v>
      </c>
      <c r="BB960" s="8">
        <v>13.787353</v>
      </c>
      <c r="BC960" s="8">
        <v>0.313664</v>
      </c>
      <c r="BD960" s="8">
        <v>21.540717999999998</v>
      </c>
      <c r="BE960" s="8">
        <v>85.765063999999995</v>
      </c>
      <c r="BF960" s="8">
        <v>23.5</v>
      </c>
      <c r="BG960" s="8">
        <v>74.280009000000007</v>
      </c>
    </row>
    <row r="961" spans="1:59" x14ac:dyDescent="0.25">
      <c r="A961" s="9">
        <v>447028.77600000001</v>
      </c>
      <c r="B961" s="9">
        <v>24.588526000000002</v>
      </c>
      <c r="C961" s="9">
        <v>16.778565</v>
      </c>
      <c r="D961" s="9">
        <v>-4.5293E-2</v>
      </c>
      <c r="E961" s="9">
        <v>39.638928</v>
      </c>
      <c r="F961" s="9">
        <v>21.516383999999999</v>
      </c>
      <c r="G961" s="9">
        <v>85.802442999999997</v>
      </c>
      <c r="H961" s="9">
        <v>16.75</v>
      </c>
      <c r="I961" s="9">
        <v>69.384923999999998</v>
      </c>
      <c r="L961" s="6">
        <f t="shared" si="215"/>
        <v>1.0585763549349129E-3</v>
      </c>
      <c r="M961" s="6">
        <f t="shared" si="216"/>
        <v>9873.6173030103873</v>
      </c>
      <c r="N961" s="6" t="s">
        <v>18</v>
      </c>
      <c r="O961" s="6">
        <f t="shared" si="217"/>
        <v>2.1101761636349128</v>
      </c>
      <c r="P961" s="9">
        <f t="shared" si="210"/>
        <v>-9255.3593016595314</v>
      </c>
      <c r="Q961" s="9">
        <f t="shared" si="211"/>
        <v>58.477673907710333</v>
      </c>
      <c r="R961" s="6">
        <f t="shared" si="218"/>
        <v>0.74677143387725575</v>
      </c>
      <c r="S961" s="6">
        <f t="shared" si="219"/>
        <v>4.0686450387904962</v>
      </c>
      <c r="AH961" s="6">
        <f t="shared" si="220"/>
        <v>1.4816032407249985E-3</v>
      </c>
      <c r="AI961" s="6">
        <f t="shared" si="221"/>
        <v>3424.7445732276256</v>
      </c>
      <c r="AJ961" s="6"/>
      <c r="AK961" s="9">
        <f t="shared" si="212"/>
        <v>1.3331054000212397</v>
      </c>
      <c r="AL961" s="9">
        <f t="shared" si="213"/>
        <v>-3745.3462086916288</v>
      </c>
      <c r="AM961" s="9">
        <f t="shared" si="214"/>
        <v>35.222546617709121</v>
      </c>
      <c r="AN961" s="6">
        <f t="shared" si="222"/>
        <v>0.28751110785409667</v>
      </c>
      <c r="AO961" s="6">
        <f t="shared" si="223"/>
        <v>3.5616864064651548</v>
      </c>
      <c r="AY961" s="8">
        <v>449282.94410000002</v>
      </c>
      <c r="AZ961" s="8">
        <v>25.546267</v>
      </c>
      <c r="BA961" s="8">
        <v>23.483592999999999</v>
      </c>
      <c r="BB961" s="8">
        <v>13.749085000000001</v>
      </c>
      <c r="BC961" s="8">
        <v>0.30511500000000003</v>
      </c>
      <c r="BD961" s="8">
        <v>21.505178000000001</v>
      </c>
      <c r="BE961" s="8">
        <v>85.767675999999994</v>
      </c>
      <c r="BF961" s="8">
        <v>23.5</v>
      </c>
      <c r="BG961" s="8">
        <v>74.266350000000003</v>
      </c>
    </row>
    <row r="962" spans="1:59" x14ac:dyDescent="0.25">
      <c r="A962" s="9">
        <v>447029.04399999999</v>
      </c>
      <c r="B962" s="9">
        <v>24.581688</v>
      </c>
      <c r="C962" s="9">
        <v>16.785882000000001</v>
      </c>
      <c r="D962" s="9">
        <v>-5.3525999999999997E-2</v>
      </c>
      <c r="E962" s="9">
        <v>39.636170999999997</v>
      </c>
      <c r="F962" s="9">
        <v>21.391383999999999</v>
      </c>
      <c r="G962" s="9">
        <v>85.802442999999997</v>
      </c>
      <c r="H962" s="9">
        <v>16.75</v>
      </c>
      <c r="I962" s="9">
        <v>69.374544999999998</v>
      </c>
      <c r="L962" s="6">
        <f t="shared" si="215"/>
        <v>1.0590379917428915E-3</v>
      </c>
      <c r="M962" s="6">
        <f t="shared" si="216"/>
        <v>9872.9305648901118</v>
      </c>
      <c r="N962" s="6" t="s">
        <v>18</v>
      </c>
      <c r="O962" s="6">
        <f t="shared" si="217"/>
        <v>2.1110963948340244</v>
      </c>
      <c r="P962" s="9">
        <f t="shared" si="210"/>
        <v>-9254.7155651388384</v>
      </c>
      <c r="Q962" s="9">
        <f t="shared" si="211"/>
        <v>58.473606619438463</v>
      </c>
      <c r="R962" s="6">
        <f t="shared" si="218"/>
        <v>0.74720743093783082</v>
      </c>
      <c r="S962" s="6">
        <f t="shared" si="219"/>
        <v>4.0685754835320127</v>
      </c>
      <c r="AH962" s="6">
        <f t="shared" si="220"/>
        <v>1.4848374743846131E-3</v>
      </c>
      <c r="AI962" s="6">
        <f t="shared" si="221"/>
        <v>3417.4995732398515</v>
      </c>
      <c r="AJ962" s="6"/>
      <c r="AK962" s="9">
        <f t="shared" si="212"/>
        <v>1.3360154735402832</v>
      </c>
      <c r="AL962" s="9">
        <f t="shared" si="213"/>
        <v>-3737.4229803585426</v>
      </c>
      <c r="AM962" s="9">
        <f t="shared" si="214"/>
        <v>35.148033805334862</v>
      </c>
      <c r="AN962" s="6">
        <f t="shared" si="222"/>
        <v>0.28969165703861316</v>
      </c>
      <c r="AO962" s="6">
        <f t="shared" si="223"/>
        <v>3.5595686794328061</v>
      </c>
      <c r="AY962" s="8">
        <v>449284.32339999999</v>
      </c>
      <c r="AZ962" s="8">
        <v>25.629625999999998</v>
      </c>
      <c r="BA962" s="8">
        <v>23.534856000000001</v>
      </c>
      <c r="BB962" s="8">
        <v>13.719999</v>
      </c>
      <c r="BC962" s="8">
        <v>0.29064200000000001</v>
      </c>
      <c r="BD962" s="8">
        <v>21.52591</v>
      </c>
      <c r="BE962" s="8">
        <v>85.765640000000005</v>
      </c>
      <c r="BF962" s="8">
        <v>23.5</v>
      </c>
      <c r="BG962" s="8">
        <v>74.210074000000006</v>
      </c>
    </row>
    <row r="963" spans="1:59" x14ac:dyDescent="0.25">
      <c r="A963" s="9">
        <v>447031.57709999999</v>
      </c>
      <c r="B963" s="9">
        <v>24.502133000000001</v>
      </c>
      <c r="C963" s="9">
        <v>16.790157000000001</v>
      </c>
      <c r="D963" s="9">
        <v>-6.7710000000000006E-2</v>
      </c>
      <c r="E963" s="9">
        <v>39.592846000000002</v>
      </c>
      <c r="F963" s="9">
        <v>21.471218</v>
      </c>
      <c r="G963" s="9">
        <v>85.808980000000005</v>
      </c>
      <c r="H963" s="9">
        <v>16.75</v>
      </c>
      <c r="I963" s="9">
        <v>69.343678999999995</v>
      </c>
      <c r="L963" s="6">
        <f t="shared" si="215"/>
        <v>1.0593077057450928E-3</v>
      </c>
      <c r="M963" s="6">
        <f t="shared" si="216"/>
        <v>9862.1387879365866</v>
      </c>
      <c r="N963" s="6" t="s">
        <v>18</v>
      </c>
      <c r="O963" s="6">
        <f t="shared" si="217"/>
        <v>2.1116340452886093</v>
      </c>
      <c r="P963" s="9">
        <f t="shared" si="210"/>
        <v>-9244.5995387482071</v>
      </c>
      <c r="Q963" s="9">
        <f t="shared" si="211"/>
        <v>58.409691035695857</v>
      </c>
      <c r="R963" s="6">
        <f t="shared" si="218"/>
        <v>0.74746207681926413</v>
      </c>
      <c r="S963" s="6">
        <f t="shared" si="219"/>
        <v>4.067481818459318</v>
      </c>
      <c r="AH963" s="6">
        <f t="shared" si="220"/>
        <v>1.4847740048439782E-3</v>
      </c>
      <c r="AI963" s="6">
        <f t="shared" si="221"/>
        <v>3417.5391783762766</v>
      </c>
      <c r="AJ963" s="6"/>
      <c r="AK963" s="9">
        <f t="shared" si="212"/>
        <v>1.3359583654123905</v>
      </c>
      <c r="AL963" s="9">
        <f t="shared" si="213"/>
        <v>-3737.4662930624199</v>
      </c>
      <c r="AM963" s="9">
        <f t="shared" si="214"/>
        <v>35.148441133161569</v>
      </c>
      <c r="AN963" s="6">
        <f t="shared" si="222"/>
        <v>0.28964891101537837</v>
      </c>
      <c r="AO963" s="6">
        <f t="shared" si="223"/>
        <v>3.5595802682877826</v>
      </c>
      <c r="AY963" s="8">
        <v>449284.61709999997</v>
      </c>
      <c r="AZ963" s="8">
        <v>25.663740000000001</v>
      </c>
      <c r="BA963" s="8">
        <v>23.533850000000001</v>
      </c>
      <c r="BB963" s="8">
        <v>13.720158</v>
      </c>
      <c r="BC963" s="8">
        <v>0.292933</v>
      </c>
      <c r="BD963" s="8">
        <v>21.494306999999999</v>
      </c>
      <c r="BE963" s="8">
        <v>85.764840000000007</v>
      </c>
      <c r="BF963" s="8">
        <v>23.5</v>
      </c>
      <c r="BG963" s="8">
        <v>74.207538</v>
      </c>
    </row>
    <row r="964" spans="1:59" x14ac:dyDescent="0.25">
      <c r="A964" s="9">
        <v>447032.01799999998</v>
      </c>
      <c r="B964" s="9">
        <v>24.519486000000001</v>
      </c>
      <c r="C964" s="9">
        <v>16.795000999999999</v>
      </c>
      <c r="D964" s="9">
        <v>-6.7551E-2</v>
      </c>
      <c r="E964" s="9">
        <v>39.587555999999999</v>
      </c>
      <c r="F964" s="9">
        <v>21.432715000000002</v>
      </c>
      <c r="G964" s="9">
        <v>85.813963000000001</v>
      </c>
      <c r="H964" s="9">
        <v>16.75</v>
      </c>
      <c r="I964" s="9">
        <v>69.332632000000004</v>
      </c>
      <c r="L964" s="6">
        <f t="shared" si="215"/>
        <v>1.0596133185232597E-3</v>
      </c>
      <c r="M964" s="6">
        <f t="shared" si="216"/>
        <v>9860.821107611504</v>
      </c>
      <c r="N964" s="6" t="s">
        <v>18</v>
      </c>
      <c r="O964" s="6">
        <f t="shared" si="217"/>
        <v>2.1122432567042844</v>
      </c>
      <c r="P964" s="9">
        <f t="shared" ref="P964:P1027" si="224">-M964/$AB$3</f>
        <v>-9243.3643678398057</v>
      </c>
      <c r="Q964" s="9">
        <f t="shared" ref="Q964:Q1027" si="225">-$AD$3/4*P964</f>
        <v>58.401886917103852</v>
      </c>
      <c r="R964" s="6">
        <f t="shared" si="218"/>
        <v>0.74775053757526755</v>
      </c>
      <c r="S964" s="6">
        <f t="shared" si="219"/>
        <v>4.0673481995365988</v>
      </c>
      <c r="AH964" s="6">
        <f t="shared" si="220"/>
        <v>1.4878163787888101E-3</v>
      </c>
      <c r="AI964" s="6">
        <f t="shared" si="221"/>
        <v>3411.1248898977938</v>
      </c>
      <c r="AJ964" s="6"/>
      <c r="AK964" s="9">
        <f t="shared" ref="AK964:AK1027" si="226">AH964/(PI()*($AE$3^2)/4)</f>
        <v>1.3386958088947325</v>
      </c>
      <c r="AL964" s="9">
        <f t="shared" ref="AL964:AL1027" si="227">-AI964/$AC$3</f>
        <v>-3730.4515418829765</v>
      </c>
      <c r="AM964" s="9">
        <f t="shared" ref="AM964:AM1027" si="228">-$AE$3/4*AL964</f>
        <v>35.082471957907174</v>
      </c>
      <c r="AN964" s="6">
        <f t="shared" si="222"/>
        <v>0.29169586307704287</v>
      </c>
      <c r="AO964" s="6">
        <f t="shared" si="223"/>
        <v>3.55770163132429</v>
      </c>
      <c r="AY964" s="8">
        <v>449286.67430000001</v>
      </c>
      <c r="AZ964" s="8">
        <v>25.486878999999998</v>
      </c>
      <c r="BA964" s="8">
        <v>23.582072</v>
      </c>
      <c r="BB964" s="8">
        <v>13.694407</v>
      </c>
      <c r="BC964" s="8">
        <v>0.303587</v>
      </c>
      <c r="BD964" s="8">
        <v>21.416696000000002</v>
      </c>
      <c r="BE964" s="8">
        <v>85.766959999999997</v>
      </c>
      <c r="BF964" s="8">
        <v>23.5</v>
      </c>
      <c r="BG964" s="8">
        <v>74.128581999999994</v>
      </c>
    </row>
    <row r="965" spans="1:59" x14ac:dyDescent="0.25">
      <c r="A965" s="9">
        <v>447033.48800000001</v>
      </c>
      <c r="B965" s="9">
        <v>24.534255000000002</v>
      </c>
      <c r="C965" s="9">
        <v>16.814966999999999</v>
      </c>
      <c r="D965" s="9">
        <v>-7.6669000000000001E-2</v>
      </c>
      <c r="E965" s="9">
        <v>39.621065000000002</v>
      </c>
      <c r="F965" s="9">
        <v>21.393235000000001</v>
      </c>
      <c r="G965" s="9">
        <v>85.812792000000002</v>
      </c>
      <c r="H965" s="9">
        <v>16.75</v>
      </c>
      <c r="I965" s="9">
        <v>69.286107000000001</v>
      </c>
      <c r="L965" s="6">
        <f t="shared" si="215"/>
        <v>1.060872993322781E-3</v>
      </c>
      <c r="M965" s="6">
        <f t="shared" si="216"/>
        <v>9869.1678278408344</v>
      </c>
      <c r="N965" s="6" t="s">
        <v>18</v>
      </c>
      <c r="O965" s="6">
        <f t="shared" si="217"/>
        <v>2.1147543044180273</v>
      </c>
      <c r="P965" s="9">
        <f t="shared" si="224"/>
        <v>-9251.1884400457766</v>
      </c>
      <c r="Q965" s="9">
        <f t="shared" si="225"/>
        <v>58.451321361319231</v>
      </c>
      <c r="R965" s="6">
        <f t="shared" si="218"/>
        <v>0.74893863762633794</v>
      </c>
      <c r="S965" s="6">
        <f t="shared" si="219"/>
        <v>4.0681942943574896</v>
      </c>
      <c r="AH965" s="6">
        <f t="shared" si="220"/>
        <v>1.4870146815195767E-3</v>
      </c>
      <c r="AI965" s="6">
        <f t="shared" si="221"/>
        <v>3413.3031724011657</v>
      </c>
      <c r="AJ965" s="6"/>
      <c r="AK965" s="9">
        <f t="shared" si="226"/>
        <v>1.3379744639830715</v>
      </c>
      <c r="AL965" s="9">
        <f t="shared" si="227"/>
        <v>-3732.8337405962006</v>
      </c>
      <c r="AM965" s="9">
        <f t="shared" si="228"/>
        <v>35.104874988375883</v>
      </c>
      <c r="AN965" s="6">
        <f t="shared" si="222"/>
        <v>0.29115687630946591</v>
      </c>
      <c r="AO965" s="6">
        <f t="shared" si="223"/>
        <v>3.5583400093854149</v>
      </c>
      <c r="AY965" s="8">
        <v>449288.94199999998</v>
      </c>
      <c r="AZ965" s="8">
        <v>25.544236000000001</v>
      </c>
      <c r="BA965" s="8">
        <v>23.569365000000001</v>
      </c>
      <c r="BB965" s="8">
        <v>13.703151999999999</v>
      </c>
      <c r="BC965" s="8">
        <v>0.31657000000000002</v>
      </c>
      <c r="BD965" s="8">
        <v>21.449041000000001</v>
      </c>
      <c r="BE965" s="8">
        <v>85.768523000000002</v>
      </c>
      <c r="BF965" s="8">
        <v>23.5</v>
      </c>
      <c r="BG965" s="8">
        <v>74.080845999999994</v>
      </c>
    </row>
    <row r="966" spans="1:59" x14ac:dyDescent="0.25">
      <c r="A966" s="9">
        <v>447035.91800000001</v>
      </c>
      <c r="B966" s="9">
        <v>24.570805</v>
      </c>
      <c r="C966" s="9">
        <v>16.790794000000002</v>
      </c>
      <c r="D966" s="9">
        <v>-7.3474999999999999E-2</v>
      </c>
      <c r="E966" s="9">
        <v>39.568053999999997</v>
      </c>
      <c r="F966" s="9">
        <v>21.448634999999999</v>
      </c>
      <c r="G966" s="9">
        <v>85.811908000000003</v>
      </c>
      <c r="H966" s="9">
        <v>16.75</v>
      </c>
      <c r="I966" s="9">
        <v>69.265309000000002</v>
      </c>
      <c r="L966" s="6">
        <f t="shared" si="215"/>
        <v>1.0593478947086958E-3</v>
      </c>
      <c r="M966" s="6">
        <f t="shared" si="216"/>
        <v>9855.9633757211941</v>
      </c>
      <c r="N966" s="6" t="s">
        <v>18</v>
      </c>
      <c r="O966" s="6">
        <f t="shared" si="217"/>
        <v>2.1117141583504977</v>
      </c>
      <c r="P966" s="9">
        <f t="shared" si="224"/>
        <v>-9238.8108133869464</v>
      </c>
      <c r="Q966" s="9">
        <f t="shared" si="225"/>
        <v>58.373116421682077</v>
      </c>
      <c r="R966" s="6">
        <f t="shared" si="218"/>
        <v>0.74750001499439678</v>
      </c>
      <c r="S966" s="6">
        <f t="shared" si="219"/>
        <v>4.0668554486022153</v>
      </c>
      <c r="AH966" s="6">
        <f t="shared" si="220"/>
        <v>1.4896032419397689E-3</v>
      </c>
      <c r="AI966" s="6">
        <f t="shared" si="221"/>
        <v>3426.9298302204311</v>
      </c>
      <c r="AJ966" s="6"/>
      <c r="AK966" s="9">
        <f t="shared" si="226"/>
        <v>1.3403035786742294</v>
      </c>
      <c r="AL966" s="9">
        <f t="shared" si="227"/>
        <v>-3747.7360347992467</v>
      </c>
      <c r="AM966" s="9">
        <f t="shared" si="228"/>
        <v>35.245021378864294</v>
      </c>
      <c r="AN966" s="6">
        <f t="shared" si="222"/>
        <v>0.29289613955338595</v>
      </c>
      <c r="AO966" s="6">
        <f t="shared" si="223"/>
        <v>3.5623242818042984</v>
      </c>
      <c r="AY966" s="8">
        <v>449290.326</v>
      </c>
      <c r="AZ966" s="8">
        <v>25.639023999999999</v>
      </c>
      <c r="BA966" s="8">
        <v>23.610393999999999</v>
      </c>
      <c r="BB966" s="8">
        <v>13.757858000000001</v>
      </c>
      <c r="BC966" s="8">
        <v>0.339611</v>
      </c>
      <c r="BD966" s="8">
        <v>21.459271999999999</v>
      </c>
      <c r="BE966" s="8">
        <v>85.763371000000006</v>
      </c>
      <c r="BF966" s="8">
        <v>23.5</v>
      </c>
      <c r="BG966" s="8">
        <v>73.996701000000002</v>
      </c>
    </row>
    <row r="967" spans="1:59" x14ac:dyDescent="0.25">
      <c r="A967" s="9">
        <v>447036.70110000001</v>
      </c>
      <c r="B967" s="9">
        <v>24.628767</v>
      </c>
      <c r="C967" s="9">
        <v>16.801974999999999</v>
      </c>
      <c r="D967" s="9">
        <v>-7.0234000000000005E-2</v>
      </c>
      <c r="E967" s="9">
        <v>39.552855000000001</v>
      </c>
      <c r="F967" s="9">
        <v>21.483065</v>
      </c>
      <c r="G967" s="9">
        <v>85.810569999999998</v>
      </c>
      <c r="H967" s="9">
        <v>16.75</v>
      </c>
      <c r="I967" s="9">
        <v>69.242159999999998</v>
      </c>
      <c r="L967" s="6">
        <f t="shared" si="215"/>
        <v>1.0600533151200672E-3</v>
      </c>
      <c r="M967" s="6">
        <f t="shared" si="216"/>
        <v>9852.1774734034407</v>
      </c>
      <c r="N967" s="6" t="s">
        <v>18</v>
      </c>
      <c r="O967" s="6">
        <f t="shared" si="217"/>
        <v>2.1131203501008406</v>
      </c>
      <c r="P967" s="9">
        <f t="shared" si="224"/>
        <v>-9235.2619735690296</v>
      </c>
      <c r="Q967" s="9">
        <f t="shared" si="225"/>
        <v>58.350693964502518</v>
      </c>
      <c r="R967" s="6">
        <f t="shared" si="218"/>
        <v>0.74816569399292654</v>
      </c>
      <c r="S967" s="6">
        <f t="shared" si="219"/>
        <v>4.0664712517981325</v>
      </c>
      <c r="AH967" s="6">
        <f t="shared" si="220"/>
        <v>1.4848602502336879E-3</v>
      </c>
      <c r="AI967" s="6">
        <f t="shared" si="221"/>
        <v>3437.4085024161832</v>
      </c>
      <c r="AJ967" s="6"/>
      <c r="AK967" s="9">
        <f t="shared" si="226"/>
        <v>1.336035966615998</v>
      </c>
      <c r="AL967" s="9">
        <f t="shared" si="227"/>
        <v>-3759.1956500614428</v>
      </c>
      <c r="AM967" s="9">
        <f t="shared" si="228"/>
        <v>35.352791611655334</v>
      </c>
      <c r="AN967" s="6">
        <f t="shared" si="222"/>
        <v>0.28970699587184612</v>
      </c>
      <c r="AO967" s="6">
        <f t="shared" si="223"/>
        <v>3.5653773598513081</v>
      </c>
      <c r="AY967" s="8">
        <v>449291.38</v>
      </c>
      <c r="AZ967" s="8">
        <v>25.549213000000002</v>
      </c>
      <c r="BA967" s="8">
        <v>23.535216999999999</v>
      </c>
      <c r="BB967" s="8">
        <v>13.799925999999999</v>
      </c>
      <c r="BC967" s="8">
        <v>0.34754600000000002</v>
      </c>
      <c r="BD967" s="8">
        <v>21.515173999999998</v>
      </c>
      <c r="BE967" s="8">
        <v>85.763771000000006</v>
      </c>
      <c r="BF967" s="8">
        <v>23.5</v>
      </c>
      <c r="BG967" s="8">
        <v>74.046065999999996</v>
      </c>
    </row>
    <row r="968" spans="1:59" x14ac:dyDescent="0.25">
      <c r="A968" s="9">
        <v>447038.80300000001</v>
      </c>
      <c r="B968" s="9">
        <v>24.608654999999999</v>
      </c>
      <c r="C968" s="9">
        <v>16.837513999999999</v>
      </c>
      <c r="D968" s="9">
        <v>-7.1276999999999993E-2</v>
      </c>
      <c r="E968" s="9">
        <v>39.613669999999999</v>
      </c>
      <c r="F968" s="9">
        <v>21.392593999999999</v>
      </c>
      <c r="G968" s="9">
        <v>85.809528</v>
      </c>
      <c r="H968" s="9">
        <v>16.75</v>
      </c>
      <c r="I968" s="9">
        <v>69.148034999999993</v>
      </c>
      <c r="L968" s="6">
        <f t="shared" si="215"/>
        <v>1.0622955059795378E-3</v>
      </c>
      <c r="M968" s="6">
        <f t="shared" si="216"/>
        <v>9867.3258153637125</v>
      </c>
      <c r="N968" s="6" t="s">
        <v>18</v>
      </c>
      <c r="O968" s="6">
        <f t="shared" si="217"/>
        <v>2.1175899546635324</v>
      </c>
      <c r="P968" s="9">
        <f t="shared" si="224"/>
        <v>-9249.4617691823332</v>
      </c>
      <c r="Q968" s="9">
        <f t="shared" si="225"/>
        <v>58.44041182313628</v>
      </c>
      <c r="R968" s="6">
        <f t="shared" si="218"/>
        <v>0.75027862818297686</v>
      </c>
      <c r="S968" s="6">
        <f t="shared" si="219"/>
        <v>4.0680076337970306</v>
      </c>
      <c r="AH968" s="6">
        <f t="shared" si="220"/>
        <v>1.4846846679955296E-3</v>
      </c>
      <c r="AI968" s="6">
        <f t="shared" si="221"/>
        <v>3446.2954964876881</v>
      </c>
      <c r="AJ968" s="6"/>
      <c r="AK968" s="9">
        <f t="shared" si="226"/>
        <v>1.3358779826001679</v>
      </c>
      <c r="AL968" s="9">
        <f t="shared" si="227"/>
        <v>-3768.9145849602887</v>
      </c>
      <c r="AM968" s="9">
        <f t="shared" si="228"/>
        <v>35.44419187707129</v>
      </c>
      <c r="AN968" s="6">
        <f t="shared" si="222"/>
        <v>0.28958874055448414</v>
      </c>
      <c r="AO968" s="6">
        <f t="shared" si="223"/>
        <v>3.5679593996979757</v>
      </c>
      <c r="AY968" s="8">
        <v>449291.63309999998</v>
      </c>
      <c r="AZ968" s="8">
        <v>25.581672000000001</v>
      </c>
      <c r="BA968" s="8">
        <v>23.532433999999999</v>
      </c>
      <c r="BB968" s="8">
        <v>13.835604</v>
      </c>
      <c r="BC968" s="8">
        <v>0.34545999999999999</v>
      </c>
      <c r="BD968" s="8">
        <v>21.377079999999999</v>
      </c>
      <c r="BE968" s="8">
        <v>85.766262999999995</v>
      </c>
      <c r="BF968" s="8">
        <v>23.5</v>
      </c>
      <c r="BG968" s="8">
        <v>74.046048999999996</v>
      </c>
    </row>
    <row r="969" spans="1:59" x14ac:dyDescent="0.25">
      <c r="A969" s="9">
        <v>447039.5171</v>
      </c>
      <c r="B969" s="9">
        <v>24.494011</v>
      </c>
      <c r="C969" s="9">
        <v>16.828704999999999</v>
      </c>
      <c r="D969" s="9">
        <v>-5.9142E-2</v>
      </c>
      <c r="E969" s="9">
        <v>39.580832000000001</v>
      </c>
      <c r="F969" s="9">
        <v>21.534153</v>
      </c>
      <c r="G969" s="9">
        <v>85.814075000000003</v>
      </c>
      <c r="H969" s="9">
        <v>16.75</v>
      </c>
      <c r="I969" s="9">
        <v>69.137621999999993</v>
      </c>
      <c r="L969" s="6">
        <f t="shared" si="215"/>
        <v>1.0617397374075163E-3</v>
      </c>
      <c r="M969" s="6">
        <f t="shared" si="216"/>
        <v>9859.1462337918729</v>
      </c>
      <c r="N969" s="6" t="s">
        <v>18</v>
      </c>
      <c r="O969" s="6">
        <f t="shared" si="217"/>
        <v>2.1164820803116164</v>
      </c>
      <c r="P969" s="9">
        <f t="shared" si="224"/>
        <v>-9241.7943698836461</v>
      </c>
      <c r="Q969" s="9">
        <f t="shared" si="225"/>
        <v>58.391967277517345</v>
      </c>
      <c r="R969" s="6">
        <f t="shared" si="218"/>
        <v>0.74975531428182085</v>
      </c>
      <c r="S969" s="6">
        <f t="shared" si="219"/>
        <v>4.0671783337559244</v>
      </c>
      <c r="AH969" s="6">
        <f t="shared" si="220"/>
        <v>1.4842610750573353E-3</v>
      </c>
      <c r="AI969" s="6">
        <f t="shared" si="221"/>
        <v>3440.3963238716378</v>
      </c>
      <c r="AJ969" s="6"/>
      <c r="AK969" s="9">
        <f t="shared" si="226"/>
        <v>1.3354968454523837</v>
      </c>
      <c r="AL969" s="9">
        <f t="shared" si="227"/>
        <v>-3762.4631713381868</v>
      </c>
      <c r="AM969" s="9">
        <f t="shared" si="228"/>
        <v>35.38352052537428</v>
      </c>
      <c r="AN969" s="6">
        <f t="shared" si="222"/>
        <v>0.28930339149274414</v>
      </c>
      <c r="AO969" s="6">
        <f t="shared" si="223"/>
        <v>3.5662461898686955</v>
      </c>
      <c r="AY969" s="8">
        <v>449295.72340000002</v>
      </c>
      <c r="AZ969" s="8">
        <v>25.515096</v>
      </c>
      <c r="BA969" s="8">
        <v>23.52572</v>
      </c>
      <c r="BB969" s="8">
        <v>13.811921</v>
      </c>
      <c r="BC969" s="8">
        <v>0.367867</v>
      </c>
      <c r="BD969" s="8">
        <v>21.510497000000001</v>
      </c>
      <c r="BE969" s="8">
        <v>85.771395999999996</v>
      </c>
      <c r="BF969" s="8">
        <v>23.5</v>
      </c>
      <c r="BG969" s="8">
        <v>73.999674999999996</v>
      </c>
    </row>
    <row r="970" spans="1:59" x14ac:dyDescent="0.25">
      <c r="A970" s="9">
        <v>447041.30310000002</v>
      </c>
      <c r="B970" s="9">
        <v>24.656085000000001</v>
      </c>
      <c r="C970" s="9">
        <v>16.852954</v>
      </c>
      <c r="D970" s="9">
        <v>-6.5604999999999997E-2</v>
      </c>
      <c r="E970" s="9">
        <v>39.614229000000002</v>
      </c>
      <c r="F970" s="9">
        <v>21.515273000000001</v>
      </c>
      <c r="G970" s="9">
        <v>85.809220999999994</v>
      </c>
      <c r="H970" s="9">
        <v>16.75</v>
      </c>
      <c r="I970" s="9">
        <v>69.060987999999995</v>
      </c>
      <c r="L970" s="6">
        <f t="shared" si="215"/>
        <v>1.0632696309371965E-3</v>
      </c>
      <c r="M970" s="6">
        <f t="shared" si="216"/>
        <v>9867.4650560634709</v>
      </c>
      <c r="N970" s="6" t="s">
        <v>18</v>
      </c>
      <c r="O970" s="6">
        <f t="shared" si="217"/>
        <v>2.1195317846094506</v>
      </c>
      <c r="P970" s="9">
        <f t="shared" si="224"/>
        <v>-9249.5922910231257</v>
      </c>
      <c r="Q970" s="9">
        <f t="shared" si="225"/>
        <v>58.441236492756865</v>
      </c>
      <c r="R970" s="6">
        <f t="shared" si="218"/>
        <v>0.75119520797527639</v>
      </c>
      <c r="S970" s="6">
        <f t="shared" si="219"/>
        <v>4.0680217449878375</v>
      </c>
      <c r="AH970" s="6">
        <f t="shared" si="220"/>
        <v>1.4837777349471916E-3</v>
      </c>
      <c r="AI970" s="6">
        <f t="shared" si="221"/>
        <v>3440.194561855888</v>
      </c>
      <c r="AJ970" s="6"/>
      <c r="AK970" s="9">
        <f t="shared" si="226"/>
        <v>1.3350619494605498</v>
      </c>
      <c r="AL970" s="9">
        <f t="shared" si="227"/>
        <v>-3762.2425217146633</v>
      </c>
      <c r="AM970" s="9">
        <f t="shared" si="228"/>
        <v>35.381445459087296</v>
      </c>
      <c r="AN970" s="6">
        <f t="shared" si="222"/>
        <v>0.28897769486587582</v>
      </c>
      <c r="AO970" s="6">
        <f t="shared" si="223"/>
        <v>3.5661875431567607</v>
      </c>
      <c r="AY970" s="8">
        <v>449296.16409999999</v>
      </c>
      <c r="AZ970" s="8">
        <v>25.566918000000001</v>
      </c>
      <c r="BA970" s="8">
        <v>23.518059000000001</v>
      </c>
      <c r="BB970" s="8">
        <v>13.811111</v>
      </c>
      <c r="BC970" s="8">
        <v>0.37017699999999998</v>
      </c>
      <c r="BD970" s="8">
        <v>21.585509999999999</v>
      </c>
      <c r="BE970" s="8">
        <v>85.766793000000007</v>
      </c>
      <c r="BF970" s="8">
        <v>23.5</v>
      </c>
      <c r="BG970" s="8">
        <v>74.006608</v>
      </c>
    </row>
    <row r="971" spans="1:59" x14ac:dyDescent="0.25">
      <c r="A971" s="9">
        <v>447041.86499999999</v>
      </c>
      <c r="B971" s="9">
        <v>24.611046000000002</v>
      </c>
      <c r="C971" s="9">
        <v>16.836265999999998</v>
      </c>
      <c r="D971" s="9">
        <v>-6.4795000000000005E-2</v>
      </c>
      <c r="E971" s="9">
        <v>39.631943</v>
      </c>
      <c r="F971" s="9">
        <v>21.439378999999999</v>
      </c>
      <c r="G971" s="9">
        <v>85.808868000000004</v>
      </c>
      <c r="H971" s="9">
        <v>16.75</v>
      </c>
      <c r="I971" s="9">
        <v>69.059661000000006</v>
      </c>
      <c r="L971" s="6">
        <f t="shared" si="215"/>
        <v>1.0622167684181934E-3</v>
      </c>
      <c r="M971" s="6">
        <f t="shared" si="216"/>
        <v>9871.8774169856806</v>
      </c>
      <c r="N971" s="6" t="s">
        <v>18</v>
      </c>
      <c r="O971" s="6">
        <f t="shared" si="217"/>
        <v>2.1174329984606501</v>
      </c>
      <c r="P971" s="9">
        <f t="shared" si="224"/>
        <v>-9253.7283623787789</v>
      </c>
      <c r="Q971" s="9">
        <f t="shared" si="225"/>
        <v>58.467369225599718</v>
      </c>
      <c r="R971" s="6">
        <f t="shared" si="218"/>
        <v>0.75020450523030746</v>
      </c>
      <c r="S971" s="6">
        <f t="shared" si="219"/>
        <v>4.0684688075991398</v>
      </c>
      <c r="AH971" s="6">
        <f t="shared" si="220"/>
        <v>1.4842520530450978E-3</v>
      </c>
      <c r="AI971" s="6">
        <f t="shared" si="221"/>
        <v>3436.7147898064759</v>
      </c>
      <c r="AJ971" s="6"/>
      <c r="AK971" s="9">
        <f t="shared" si="226"/>
        <v>1.3354887276966294</v>
      </c>
      <c r="AL971" s="9">
        <f t="shared" si="227"/>
        <v>-3758.4369967262423</v>
      </c>
      <c r="AM971" s="9">
        <f t="shared" si="228"/>
        <v>35.345656970162437</v>
      </c>
      <c r="AN971" s="6">
        <f t="shared" si="222"/>
        <v>0.28929731302056078</v>
      </c>
      <c r="AO971" s="6">
        <f t="shared" si="223"/>
        <v>3.565175526808003</v>
      </c>
      <c r="AY971" s="8">
        <v>449298.0171</v>
      </c>
      <c r="AZ971" s="8">
        <v>25.550319999999999</v>
      </c>
      <c r="BA971" s="8">
        <v>23.525576999999998</v>
      </c>
      <c r="BB971" s="8">
        <v>13.797141</v>
      </c>
      <c r="BC971" s="8">
        <v>0.352966</v>
      </c>
      <c r="BD971" s="8">
        <v>21.548627</v>
      </c>
      <c r="BE971" s="8">
        <v>85.770038</v>
      </c>
      <c r="BF971" s="8">
        <v>23.5</v>
      </c>
      <c r="BG971" s="8">
        <v>73.995110999999994</v>
      </c>
    </row>
    <row r="972" spans="1:59" x14ac:dyDescent="0.25">
      <c r="A972" s="9">
        <v>447043.84700000001</v>
      </c>
      <c r="B972" s="9">
        <v>24.638365</v>
      </c>
      <c r="C972" s="9">
        <v>16.853541</v>
      </c>
      <c r="D972" s="9">
        <v>-5.0889999999999998E-2</v>
      </c>
      <c r="E972" s="9">
        <v>39.619276999999997</v>
      </c>
      <c r="F972" s="9">
        <v>21.427396000000002</v>
      </c>
      <c r="G972" s="9">
        <v>85.810643999999996</v>
      </c>
      <c r="H972" s="9">
        <v>16.75</v>
      </c>
      <c r="I972" s="9">
        <v>68.979838999999998</v>
      </c>
      <c r="L972" s="6">
        <f t="shared" si="215"/>
        <v>1.0633066653510659E-3</v>
      </c>
      <c r="M972" s="6">
        <f t="shared" si="216"/>
        <v>9868.7224568727343</v>
      </c>
      <c r="N972" s="6" t="s">
        <v>18</v>
      </c>
      <c r="O972" s="6">
        <f t="shared" si="217"/>
        <v>2.1196056093619275</v>
      </c>
      <c r="P972" s="9">
        <f t="shared" si="224"/>
        <v>-9250.7709569485705</v>
      </c>
      <c r="Q972" s="9">
        <f t="shared" si="225"/>
        <v>58.44868359874031</v>
      </c>
      <c r="R972" s="6">
        <f t="shared" si="218"/>
        <v>0.75123003805773114</v>
      </c>
      <c r="S972" s="6">
        <f t="shared" si="219"/>
        <v>4.0681491658293893</v>
      </c>
      <c r="AH972" s="6">
        <f t="shared" si="220"/>
        <v>1.4831320617077694E-3</v>
      </c>
      <c r="AI972" s="6">
        <f t="shared" si="221"/>
        <v>3443.1198619953511</v>
      </c>
      <c r="AJ972" s="6"/>
      <c r="AK972" s="9">
        <f t="shared" si="226"/>
        <v>1.3344809906326645</v>
      </c>
      <c r="AL972" s="9">
        <f t="shared" si="227"/>
        <v>-3765.4416688488091</v>
      </c>
      <c r="AM972" s="9">
        <f t="shared" si="228"/>
        <v>35.411531358438296</v>
      </c>
      <c r="AN972" s="6">
        <f t="shared" si="222"/>
        <v>0.28854244519947669</v>
      </c>
      <c r="AO972" s="6">
        <f t="shared" si="223"/>
        <v>3.5670375116851316</v>
      </c>
      <c r="AY972" s="8">
        <v>449298.89199999999</v>
      </c>
      <c r="AZ972" s="8">
        <v>25.671854</v>
      </c>
      <c r="BA972" s="8">
        <v>23.507825</v>
      </c>
      <c r="BB972" s="8">
        <v>13.822855000000001</v>
      </c>
      <c r="BC972" s="8">
        <v>0.34985500000000003</v>
      </c>
      <c r="BD972" s="8">
        <v>21.46311</v>
      </c>
      <c r="BE972" s="8">
        <v>85.768439000000001</v>
      </c>
      <c r="BF972" s="8">
        <v>23.5</v>
      </c>
      <c r="BG972" s="8">
        <v>74.007825999999994</v>
      </c>
    </row>
    <row r="973" spans="1:59" x14ac:dyDescent="0.25">
      <c r="A973" s="9">
        <v>447044.32339999999</v>
      </c>
      <c r="B973" s="9">
        <v>24.696691999999999</v>
      </c>
      <c r="C973" s="9">
        <v>16.859131000000001</v>
      </c>
      <c r="D973" s="9">
        <v>-4.3485999999999997E-2</v>
      </c>
      <c r="E973" s="9">
        <v>39.574983000000003</v>
      </c>
      <c r="F973" s="9">
        <v>21.393470000000001</v>
      </c>
      <c r="G973" s="9">
        <v>85.811267000000001</v>
      </c>
      <c r="H973" s="9">
        <v>16.75</v>
      </c>
      <c r="I973" s="9">
        <v>68.959862999999999</v>
      </c>
      <c r="L973" s="6">
        <f t="shared" si="215"/>
        <v>1.0636593440112546E-3</v>
      </c>
      <c r="M973" s="6">
        <f t="shared" si="216"/>
        <v>9857.6893127670337</v>
      </c>
      <c r="N973" s="6" t="s">
        <v>18</v>
      </c>
      <c r="O973" s="6">
        <f t="shared" si="217"/>
        <v>2.1203086423540056</v>
      </c>
      <c r="P973" s="9">
        <f t="shared" si="224"/>
        <v>-9240.4286771344523</v>
      </c>
      <c r="Q973" s="9">
        <f t="shared" si="225"/>
        <v>58.383338489304755</v>
      </c>
      <c r="R973" s="6">
        <f t="shared" si="218"/>
        <v>0.75156166410334591</v>
      </c>
      <c r="S973" s="6">
        <f t="shared" si="219"/>
        <v>4.0670305492877672</v>
      </c>
      <c r="AH973" s="6">
        <f t="shared" si="220"/>
        <v>1.4854250408179467E-3</v>
      </c>
      <c r="AI973" s="6">
        <f t="shared" si="221"/>
        <v>3436.3389146438012</v>
      </c>
      <c r="AJ973" s="6"/>
      <c r="AK973" s="9">
        <f t="shared" si="226"/>
        <v>1.3365441494797101</v>
      </c>
      <c r="AL973" s="9">
        <f t="shared" si="227"/>
        <v>-3758.0259346498265</v>
      </c>
      <c r="AM973" s="9">
        <f t="shared" si="228"/>
        <v>35.341791198524099</v>
      </c>
      <c r="AN973" s="6">
        <f t="shared" si="222"/>
        <v>0.29008728970608977</v>
      </c>
      <c r="AO973" s="6">
        <f t="shared" si="223"/>
        <v>3.5650661503418171</v>
      </c>
      <c r="AY973" s="8">
        <v>449300.37150000001</v>
      </c>
      <c r="AZ973" s="8">
        <v>25.546444000000001</v>
      </c>
      <c r="BA973" s="8">
        <v>23.544169</v>
      </c>
      <c r="BB973" s="8">
        <v>13.795631999999999</v>
      </c>
      <c r="BC973" s="8">
        <v>0.37000899999999998</v>
      </c>
      <c r="BD973" s="8">
        <v>21.569493000000001</v>
      </c>
      <c r="BE973" s="8">
        <v>85.772902000000002</v>
      </c>
      <c r="BF973" s="8">
        <v>23.5</v>
      </c>
      <c r="BG973" s="8">
        <v>73.966618999999994</v>
      </c>
    </row>
    <row r="974" spans="1:59" x14ac:dyDescent="0.25">
      <c r="A974" s="9">
        <v>447046.66440000001</v>
      </c>
      <c r="B974" s="9">
        <v>24.548653000000002</v>
      </c>
      <c r="C974" s="9">
        <v>16.857195000000001</v>
      </c>
      <c r="D974" s="9">
        <v>-9.9209999999999993E-3</v>
      </c>
      <c r="E974" s="9">
        <v>39.572208000000003</v>
      </c>
      <c r="F974" s="9">
        <v>21.385189</v>
      </c>
      <c r="G974" s="9">
        <v>85.808049999999994</v>
      </c>
      <c r="H974" s="9">
        <v>16.75</v>
      </c>
      <c r="I974" s="9">
        <v>68.880439999999993</v>
      </c>
      <c r="L974" s="6">
        <f t="shared" si="215"/>
        <v>1.0635371998455791E-3</v>
      </c>
      <c r="M974" s="6">
        <f t="shared" si="216"/>
        <v>9856.998091046411</v>
      </c>
      <c r="N974" s="6" t="s">
        <v>18</v>
      </c>
      <c r="O974" s="6">
        <f t="shared" si="217"/>
        <v>2.1200651590136363</v>
      </c>
      <c r="P974" s="9">
        <f t="shared" si="224"/>
        <v>-9239.780737763791</v>
      </c>
      <c r="Q974" s="9">
        <f t="shared" si="225"/>
        <v>58.379244646376073</v>
      </c>
      <c r="R974" s="6">
        <f t="shared" si="218"/>
        <v>0.75144682359538961</v>
      </c>
      <c r="S974" s="6">
        <f t="shared" si="219"/>
        <v>4.0669604267738517</v>
      </c>
      <c r="AH974" s="6">
        <f t="shared" si="220"/>
        <v>1.4845011362920432E-3</v>
      </c>
      <c r="AI974" s="6">
        <f t="shared" si="221"/>
        <v>3434.1444413613881</v>
      </c>
      <c r="AJ974" s="6"/>
      <c r="AK974" s="9">
        <f t="shared" si="226"/>
        <v>1.3357128458764704</v>
      </c>
      <c r="AL974" s="9">
        <f t="shared" si="227"/>
        <v>-3755.6260294853328</v>
      </c>
      <c r="AM974" s="9">
        <f t="shared" si="228"/>
        <v>35.319221650390389</v>
      </c>
      <c r="AN974" s="6">
        <f t="shared" si="222"/>
        <v>0.28946511629125676</v>
      </c>
      <c r="AO974" s="6">
        <f t="shared" si="223"/>
        <v>3.5644273384145246</v>
      </c>
      <c r="AY974" s="8">
        <v>449302.10399999999</v>
      </c>
      <c r="AZ974" s="8">
        <v>25.726251000000001</v>
      </c>
      <c r="BA974" s="8">
        <v>23.529525</v>
      </c>
      <c r="BB974" s="8">
        <v>13.786822000000001</v>
      </c>
      <c r="BC974" s="8">
        <v>0.37360399999999999</v>
      </c>
      <c r="BD974" s="8">
        <v>21.547146000000001</v>
      </c>
      <c r="BE974" s="8">
        <v>85.767453000000003</v>
      </c>
      <c r="BF974" s="8">
        <v>23.5</v>
      </c>
      <c r="BG974" s="8">
        <v>73.955933999999999</v>
      </c>
    </row>
    <row r="975" spans="1:59" x14ac:dyDescent="0.25">
      <c r="A975" s="9">
        <v>447047.75520000001</v>
      </c>
      <c r="B975" s="9">
        <v>24.646487</v>
      </c>
      <c r="C975" s="9">
        <v>16.867840000000001</v>
      </c>
      <c r="D975" s="9">
        <v>-6.2420000000000002E-3</v>
      </c>
      <c r="E975" s="9">
        <v>39.597968000000002</v>
      </c>
      <c r="F975" s="9">
        <v>21.431839</v>
      </c>
      <c r="G975" s="9">
        <v>85.806757000000005</v>
      </c>
      <c r="H975" s="9">
        <v>16.75</v>
      </c>
      <c r="I975" s="9">
        <v>68.828333000000001</v>
      </c>
      <c r="L975" s="6">
        <f t="shared" si="215"/>
        <v>1.0642088034838095E-3</v>
      </c>
      <c r="M975" s="6">
        <f t="shared" si="216"/>
        <v>9863.4146213250679</v>
      </c>
      <c r="N975" s="6" t="s">
        <v>18</v>
      </c>
      <c r="O975" s="6">
        <f t="shared" si="217"/>
        <v>2.1214039400871014</v>
      </c>
      <c r="P975" s="9">
        <f t="shared" si="224"/>
        <v>-9245.7954830568688</v>
      </c>
      <c r="Q975" s="9">
        <f t="shared" si="225"/>
        <v>58.41724731082406</v>
      </c>
      <c r="R975" s="6">
        <f t="shared" si="218"/>
        <v>0.75207810539263742</v>
      </c>
      <c r="S975" s="6">
        <f t="shared" si="219"/>
        <v>4.0676111768974605</v>
      </c>
      <c r="AH975" s="6">
        <f t="shared" si="220"/>
        <v>1.4838131920861942E-3</v>
      </c>
      <c r="AI975" s="6">
        <f t="shared" si="221"/>
        <v>3431.6993846371911</v>
      </c>
      <c r="AJ975" s="6"/>
      <c r="AK975" s="9">
        <f t="shared" si="226"/>
        <v>1.3350938528083385</v>
      </c>
      <c r="AL975" s="9">
        <f t="shared" si="227"/>
        <v>-3752.9520829365606</v>
      </c>
      <c r="AM975" s="9">
        <f t="shared" si="228"/>
        <v>35.294074921164444</v>
      </c>
      <c r="AN975" s="6">
        <f t="shared" si="222"/>
        <v>0.28900159111025459</v>
      </c>
      <c r="AO975" s="6">
        <f t="shared" si="223"/>
        <v>3.5637151005921903</v>
      </c>
      <c r="AY975" s="8">
        <v>449302.51409999997</v>
      </c>
      <c r="AZ975" s="8">
        <v>25.621689</v>
      </c>
      <c r="BA975" s="8">
        <v>23.518621</v>
      </c>
      <c r="BB975" s="8">
        <v>13.777006</v>
      </c>
      <c r="BC975" s="8">
        <v>0.37418200000000001</v>
      </c>
      <c r="BD975" s="8">
        <v>21.513088</v>
      </c>
      <c r="BE975" s="8">
        <v>85.768606000000005</v>
      </c>
      <c r="BF975" s="8">
        <v>23.5</v>
      </c>
      <c r="BG975" s="8">
        <v>73.963476999999997</v>
      </c>
    </row>
    <row r="976" spans="1:59" x14ac:dyDescent="0.25">
      <c r="A976" s="9">
        <v>447048.04499999998</v>
      </c>
      <c r="B976" s="9">
        <v>24.602747999999998</v>
      </c>
      <c r="C976" s="9">
        <v>16.852416999999999</v>
      </c>
      <c r="D976" s="5">
        <v>1.5999999999999999E-5</v>
      </c>
      <c r="E976" s="9">
        <v>39.542870999999998</v>
      </c>
      <c r="F976" s="9">
        <v>21.467886</v>
      </c>
      <c r="G976" s="9">
        <v>85.811537000000001</v>
      </c>
      <c r="H976" s="9">
        <v>16.75</v>
      </c>
      <c r="I976" s="9">
        <v>68.833025000000006</v>
      </c>
      <c r="L976" s="6">
        <f t="shared" si="215"/>
        <v>1.0632357510730601E-3</v>
      </c>
      <c r="M976" s="6">
        <f t="shared" si="216"/>
        <v>9849.6905697426446</v>
      </c>
      <c r="N976" s="6" t="s">
        <v>18</v>
      </c>
      <c r="O976" s="6">
        <f t="shared" si="217"/>
        <v>2.1194642481663828</v>
      </c>
      <c r="P976" s="9">
        <f t="shared" si="224"/>
        <v>-9232.9307927846312</v>
      </c>
      <c r="Q976" s="9">
        <f t="shared" si="225"/>
        <v>58.335964981511495</v>
      </c>
      <c r="R976" s="6">
        <f t="shared" si="218"/>
        <v>0.7511633436175128</v>
      </c>
      <c r="S976" s="6">
        <f t="shared" si="219"/>
        <v>4.0662187982065685</v>
      </c>
      <c r="AH976" s="6">
        <f t="shared" si="220"/>
        <v>1.4836058750777187E-3</v>
      </c>
      <c r="AI976" s="6">
        <f t="shared" si="221"/>
        <v>3416.4324763565533</v>
      </c>
      <c r="AJ976" s="6"/>
      <c r="AK976" s="9">
        <f t="shared" si="226"/>
        <v>1.3349073147285624</v>
      </c>
      <c r="AL976" s="9">
        <f t="shared" si="227"/>
        <v>-3736.2559890163529</v>
      </c>
      <c r="AM976" s="9">
        <f t="shared" si="228"/>
        <v>35.13705901030594</v>
      </c>
      <c r="AN976" s="6">
        <f t="shared" si="222"/>
        <v>0.28886186227241917</v>
      </c>
      <c r="AO976" s="6">
        <f t="shared" si="223"/>
        <v>3.5592563857534931</v>
      </c>
      <c r="AY976" s="8">
        <v>449305.00199999998</v>
      </c>
      <c r="AZ976" s="8">
        <v>25.530031999999999</v>
      </c>
      <c r="BA976" s="8">
        <v>23.515335</v>
      </c>
      <c r="BB976" s="8">
        <v>13.715714999999999</v>
      </c>
      <c r="BC976" s="8">
        <v>0.34704299999999999</v>
      </c>
      <c r="BD976" s="8">
        <v>21.497169</v>
      </c>
      <c r="BE976" s="8">
        <v>85.765501</v>
      </c>
      <c r="BF976" s="8">
        <v>23.5</v>
      </c>
      <c r="BG976" s="8">
        <v>73.960958000000005</v>
      </c>
    </row>
    <row r="977" spans="1:59" x14ac:dyDescent="0.25">
      <c r="A977" s="9">
        <v>447050.53</v>
      </c>
      <c r="B977" s="9">
        <v>24.656085000000001</v>
      </c>
      <c r="C977" s="9">
        <v>16.888007000000002</v>
      </c>
      <c r="D977" s="9">
        <v>1.3724999999999999E-2</v>
      </c>
      <c r="E977" s="9">
        <v>39.574796999999997</v>
      </c>
      <c r="F977" s="9">
        <v>21.438503000000001</v>
      </c>
      <c r="G977" s="9">
        <v>85.812262000000004</v>
      </c>
      <c r="H977" s="9">
        <v>16.75</v>
      </c>
      <c r="I977" s="9">
        <v>68.709435999999997</v>
      </c>
      <c r="L977" s="6">
        <f t="shared" si="215"/>
        <v>1.0654811595732588E-3</v>
      </c>
      <c r="M977" s="6">
        <f t="shared" si="216"/>
        <v>9857.6429822300834</v>
      </c>
      <c r="N977" s="6" t="s">
        <v>18</v>
      </c>
      <c r="O977" s="6">
        <f t="shared" si="217"/>
        <v>2.1239402668046736</v>
      </c>
      <c r="P977" s="9">
        <f t="shared" si="224"/>
        <v>-9240.3852476847424</v>
      </c>
      <c r="Q977" s="9">
        <f t="shared" si="225"/>
        <v>58.383064091184124</v>
      </c>
      <c r="R977" s="6">
        <f t="shared" si="218"/>
        <v>0.75327298001091669</v>
      </c>
      <c r="S977" s="6">
        <f t="shared" si="219"/>
        <v>4.0670258493378748</v>
      </c>
      <c r="AH977" s="6">
        <f t="shared" si="220"/>
        <v>1.4832208938282605E-3</v>
      </c>
      <c r="AI977" s="6">
        <f t="shared" si="221"/>
        <v>3420.7011129786556</v>
      </c>
      <c r="AJ977" s="6"/>
      <c r="AK977" s="9">
        <f t="shared" si="226"/>
        <v>1.3345609193047048</v>
      </c>
      <c r="AL977" s="9">
        <f t="shared" si="227"/>
        <v>-3740.9242267920554</v>
      </c>
      <c r="AM977" s="9">
        <f t="shared" si="228"/>
        <v>35.180960752231869</v>
      </c>
      <c r="AN977" s="6">
        <f t="shared" si="222"/>
        <v>0.28860233835571875</v>
      </c>
      <c r="AO977" s="6">
        <f t="shared" si="223"/>
        <v>3.5605050485508341</v>
      </c>
      <c r="AY977" s="8">
        <v>449305.26510000002</v>
      </c>
      <c r="AZ977" s="8">
        <v>25.711499</v>
      </c>
      <c r="BA977" s="8">
        <v>23.509232999999998</v>
      </c>
      <c r="BB977" s="8">
        <v>13.732851999999999</v>
      </c>
      <c r="BC977" s="8">
        <v>0.35816300000000001</v>
      </c>
      <c r="BD977" s="8">
        <v>21.497169</v>
      </c>
      <c r="BE977" s="8">
        <v>85.765501</v>
      </c>
      <c r="BF977" s="8">
        <v>23.5</v>
      </c>
      <c r="BG977" s="8">
        <v>73.966042000000002</v>
      </c>
    </row>
    <row r="978" spans="1:59" x14ac:dyDescent="0.25">
      <c r="A978" s="9">
        <v>447051.96399999998</v>
      </c>
      <c r="B978" s="9">
        <v>24.593695</v>
      </c>
      <c r="C978" s="9">
        <v>16.862174</v>
      </c>
      <c r="D978" s="9">
        <v>1.6417000000000001E-2</v>
      </c>
      <c r="E978" s="9">
        <v>39.550936</v>
      </c>
      <c r="F978" s="9">
        <v>21.409120000000001</v>
      </c>
      <c r="G978" s="9">
        <v>85.813201000000007</v>
      </c>
      <c r="H978" s="9">
        <v>16.75</v>
      </c>
      <c r="I978" s="9">
        <v>68.677043999999995</v>
      </c>
      <c r="L978" s="6">
        <f t="shared" si="215"/>
        <v>1.063851329908026E-3</v>
      </c>
      <c r="M978" s="6">
        <f t="shared" si="216"/>
        <v>9851.6994717883499</v>
      </c>
      <c r="N978" s="6" t="s">
        <v>18</v>
      </c>
      <c r="O978" s="6">
        <f t="shared" si="217"/>
        <v>2.1206913488647192</v>
      </c>
      <c r="P978" s="9">
        <f t="shared" si="224"/>
        <v>-9234.8139030636958</v>
      </c>
      <c r="Q978" s="9">
        <f t="shared" si="225"/>
        <v>58.347862943032197</v>
      </c>
      <c r="R978" s="6">
        <f t="shared" si="218"/>
        <v>0.75174214347733548</v>
      </c>
      <c r="S978" s="6">
        <f t="shared" si="219"/>
        <v>4.0664227332637832</v>
      </c>
      <c r="AH978" s="6">
        <f t="shared" si="220"/>
        <v>1.4827692884884342E-3</v>
      </c>
      <c r="AI978" s="6">
        <f t="shared" si="221"/>
        <v>3415.5300272416625</v>
      </c>
      <c r="AJ978" s="6"/>
      <c r="AK978" s="9">
        <f t="shared" si="226"/>
        <v>1.3341545773768171</v>
      </c>
      <c r="AL978" s="9">
        <f t="shared" si="227"/>
        <v>-3735.2690586632357</v>
      </c>
      <c r="AM978" s="9">
        <f t="shared" si="228"/>
        <v>35.127777571839601</v>
      </c>
      <c r="AN978" s="6">
        <f t="shared" si="222"/>
        <v>0.28829781587549702</v>
      </c>
      <c r="AO978" s="6">
        <f t="shared" si="223"/>
        <v>3.5589922013058577</v>
      </c>
      <c r="AY978" s="8">
        <v>449306.35019999999</v>
      </c>
      <c r="AZ978" s="8">
        <v>25.778618999999999</v>
      </c>
      <c r="BA978" s="8">
        <v>23.502075000000001</v>
      </c>
      <c r="BB978" s="8">
        <v>13.712092</v>
      </c>
      <c r="BC978" s="8">
        <v>0.33927600000000002</v>
      </c>
      <c r="BD978" s="8">
        <v>21.543949999999999</v>
      </c>
      <c r="BE978" s="8">
        <v>85.763641000000007</v>
      </c>
      <c r="BF978" s="8">
        <v>23.5</v>
      </c>
      <c r="BG978" s="8">
        <v>73.970310999999995</v>
      </c>
    </row>
    <row r="979" spans="1:59" x14ac:dyDescent="0.25">
      <c r="A979" s="9">
        <v>447056.34299999999</v>
      </c>
      <c r="B979" s="9">
        <v>24.664576</v>
      </c>
      <c r="C979" s="9">
        <v>16.819845000000001</v>
      </c>
      <c r="D979" s="9">
        <v>-1.4456999999999999E-2</v>
      </c>
      <c r="E979" s="9">
        <v>39.538027999999997</v>
      </c>
      <c r="F979" s="9">
        <v>21.530920999999999</v>
      </c>
      <c r="G979" s="9">
        <v>85.810393000000005</v>
      </c>
      <c r="H979" s="9">
        <v>16.75</v>
      </c>
      <c r="I979" s="9">
        <v>68.545534000000004</v>
      </c>
      <c r="L979" s="6">
        <f t="shared" ref="L979:L1042" si="229">0.000063090994667*C979</f>
        <v>1.0611807511947667E-3</v>
      </c>
      <c r="M979" s="6">
        <f t="shared" ref="M979:M1042" si="230">249.088908333*E979</f>
        <v>9848.4842321595861</v>
      </c>
      <c r="N979" s="6" t="s">
        <v>18</v>
      </c>
      <c r="O979" s="6">
        <f t="shared" ref="O979:O1042" si="231">L979/(PI()*($AD$3^2)/4)</f>
        <v>2.1153677918841014</v>
      </c>
      <c r="P979" s="9">
        <f t="shared" si="224"/>
        <v>-9231.7999926505308</v>
      </c>
      <c r="Q979" s="9">
        <f t="shared" si="225"/>
        <v>58.328820303564214</v>
      </c>
      <c r="R979" s="6">
        <f t="shared" ref="R979:R1042" si="232">LN(O979)</f>
        <v>0.74922869425184846</v>
      </c>
      <c r="S979" s="6">
        <f t="shared" ref="S979:S1042" si="233">LN(Q979)</f>
        <v>4.0660963160378705</v>
      </c>
      <c r="AH979" s="6">
        <f t="shared" si="220"/>
        <v>1.4807094936945459E-3</v>
      </c>
      <c r="AI979" s="6">
        <f t="shared" si="221"/>
        <v>3416.722415845853</v>
      </c>
      <c r="AJ979" s="6"/>
      <c r="AK979" s="9">
        <f t="shared" si="226"/>
        <v>1.3323012312938778</v>
      </c>
      <c r="AL979" s="9">
        <f t="shared" si="227"/>
        <v>-3736.5730706975646</v>
      </c>
      <c r="AM979" s="9">
        <f t="shared" si="228"/>
        <v>35.140040957414641</v>
      </c>
      <c r="AN979" s="6">
        <f t="shared" si="222"/>
        <v>0.28690769617025513</v>
      </c>
      <c r="AO979" s="6">
        <f t="shared" si="223"/>
        <v>3.5593412483079203</v>
      </c>
      <c r="AY979" s="8">
        <v>449308.54019999999</v>
      </c>
      <c r="AZ979" s="8">
        <v>25.547920000000001</v>
      </c>
      <c r="BA979" s="8">
        <v>23.469427</v>
      </c>
      <c r="BB979" s="8">
        <v>13.716879</v>
      </c>
      <c r="BC979" s="8">
        <v>0.338642</v>
      </c>
      <c r="BD979" s="8">
        <v>21.479534999999998</v>
      </c>
      <c r="BE979" s="8">
        <v>85.765946999999997</v>
      </c>
      <c r="BF979" s="8">
        <v>23.5</v>
      </c>
      <c r="BG979" s="8">
        <v>74.000360999999998</v>
      </c>
    </row>
    <row r="980" spans="1:59" x14ac:dyDescent="0.25">
      <c r="A980" s="9">
        <v>447057.38099999999</v>
      </c>
      <c r="B980" s="9">
        <v>24.704443999999999</v>
      </c>
      <c r="C980" s="9">
        <v>16.822410000000001</v>
      </c>
      <c r="D980" s="9">
        <v>-8.0859999999999994E-3</v>
      </c>
      <c r="E980" s="9">
        <v>39.538997000000002</v>
      </c>
      <c r="F980" s="9">
        <v>21.402455</v>
      </c>
      <c r="G980" s="9">
        <v>85.810689999999994</v>
      </c>
      <c r="H980" s="9">
        <v>16.75</v>
      </c>
      <c r="I980" s="9">
        <v>68.518272999999994</v>
      </c>
      <c r="L980" s="6">
        <f t="shared" si="229"/>
        <v>1.0613425795960875E-3</v>
      </c>
      <c r="M980" s="6">
        <f t="shared" si="230"/>
        <v>9848.7255993117633</v>
      </c>
      <c r="N980" s="6" t="s">
        <v>18</v>
      </c>
      <c r="O980" s="6">
        <f t="shared" si="231"/>
        <v>2.1156903821568527</v>
      </c>
      <c r="P980" s="9">
        <f t="shared" si="224"/>
        <v>-9232.0262460740196</v>
      </c>
      <c r="Q980" s="9">
        <f t="shared" si="225"/>
        <v>58.330249829257177</v>
      </c>
      <c r="R980" s="6">
        <f t="shared" si="232"/>
        <v>0.74938118105779961</v>
      </c>
      <c r="S980" s="6">
        <f t="shared" si="233"/>
        <v>4.0661208237883848</v>
      </c>
      <c r="AH980" s="6">
        <f t="shared" si="220"/>
        <v>1.4823732032239146E-3</v>
      </c>
      <c r="AI980" s="6">
        <f t="shared" si="221"/>
        <v>3421.6381854518045</v>
      </c>
      <c r="AJ980" s="6"/>
      <c r="AK980" s="9">
        <f t="shared" si="226"/>
        <v>1.3337981908689545</v>
      </c>
      <c r="AL980" s="9">
        <f t="shared" si="227"/>
        <v>-3741.9490217101975</v>
      </c>
      <c r="AM980" s="9">
        <f t="shared" si="228"/>
        <v>35.190598282320295</v>
      </c>
      <c r="AN980" s="6">
        <f t="shared" si="222"/>
        <v>0.28803065484159557</v>
      </c>
      <c r="AO980" s="6">
        <f t="shared" si="223"/>
        <v>3.5607789526757645</v>
      </c>
      <c r="AY980" s="8">
        <v>449309.413</v>
      </c>
      <c r="AZ980" s="8">
        <v>25.719612000000001</v>
      </c>
      <c r="BA980" s="8">
        <v>23.495797</v>
      </c>
      <c r="BB980" s="8">
        <v>13.736613999999999</v>
      </c>
      <c r="BC980" s="8">
        <v>0.348719</v>
      </c>
      <c r="BD980" s="8">
        <v>21.4377</v>
      </c>
      <c r="BE980" s="8">
        <v>85.768131999999994</v>
      </c>
      <c r="BF980" s="8">
        <v>23.5</v>
      </c>
      <c r="BG980" s="8">
        <v>73.982296000000005</v>
      </c>
    </row>
    <row r="981" spans="1:59" x14ac:dyDescent="0.25">
      <c r="A981" s="9">
        <v>447058.06199999998</v>
      </c>
      <c r="B981" s="9">
        <v>24.672328</v>
      </c>
      <c r="C981" s="9">
        <v>16.825880000000002</v>
      </c>
      <c r="D981" s="9">
        <v>-8.4119999999999993E-3</v>
      </c>
      <c r="E981" s="9">
        <v>39.515675999999999</v>
      </c>
      <c r="F981" s="9">
        <v>21.495381999999999</v>
      </c>
      <c r="G981" s="9">
        <v>85.810029999999998</v>
      </c>
      <c r="H981" s="9">
        <v>16.75</v>
      </c>
      <c r="I981" s="9">
        <v>68.498701999999994</v>
      </c>
      <c r="L981" s="6">
        <f t="shared" si="229"/>
        <v>1.0615615053475821E-3</v>
      </c>
      <c r="M981" s="6">
        <f t="shared" si="230"/>
        <v>9842.9165968805282</v>
      </c>
      <c r="N981" s="6" t="s">
        <v>18</v>
      </c>
      <c r="O981" s="6">
        <f t="shared" si="231"/>
        <v>2.1161267908299317</v>
      </c>
      <c r="P981" s="9">
        <f t="shared" si="224"/>
        <v>-9226.5809869521272</v>
      </c>
      <c r="Q981" s="9">
        <f t="shared" si="225"/>
        <v>58.29584532081028</v>
      </c>
      <c r="R981" s="6">
        <f t="shared" si="232"/>
        <v>0.74958743225287094</v>
      </c>
      <c r="S981" s="6">
        <f t="shared" si="233"/>
        <v>4.0655308270230703</v>
      </c>
      <c r="AH981" s="6">
        <f t="shared" si="220"/>
        <v>1.4833631640212347E-3</v>
      </c>
      <c r="AI981" s="6">
        <f t="shared" si="221"/>
        <v>3428.7925170769449</v>
      </c>
      <c r="AJ981" s="6"/>
      <c r="AK981" s="9">
        <f t="shared" si="226"/>
        <v>1.3346889300685199</v>
      </c>
      <c r="AL981" s="9">
        <f t="shared" si="227"/>
        <v>-3749.7730939161688</v>
      </c>
      <c r="AM981" s="9">
        <f t="shared" si="228"/>
        <v>35.264178595770524</v>
      </c>
      <c r="AN981" s="6">
        <f t="shared" si="222"/>
        <v>0.28869825351625966</v>
      </c>
      <c r="AO981" s="6">
        <f t="shared" si="223"/>
        <v>3.5628676780528594</v>
      </c>
      <c r="AY981" s="8">
        <v>449310.07809999998</v>
      </c>
      <c r="AZ981" s="8">
        <v>25.677937</v>
      </c>
      <c r="BA981" s="8">
        <v>23.511488</v>
      </c>
      <c r="BB981" s="8">
        <v>13.765336</v>
      </c>
      <c r="BC981" s="8">
        <v>0.34298200000000001</v>
      </c>
      <c r="BD981" s="8">
        <v>21.530759</v>
      </c>
      <c r="BE981" s="8">
        <v>85.766801999999998</v>
      </c>
      <c r="BF981" s="8">
        <v>23.5</v>
      </c>
      <c r="BG981" s="8">
        <v>73.964715999999996</v>
      </c>
    </row>
    <row r="982" spans="1:59" x14ac:dyDescent="0.25">
      <c r="A982" s="9">
        <v>447060.00900000002</v>
      </c>
      <c r="B982" s="9">
        <v>24.593695</v>
      </c>
      <c r="C982" s="9">
        <v>16.809191999999999</v>
      </c>
      <c r="D982" s="9">
        <v>2.4750000000000002E-3</v>
      </c>
      <c r="E982" s="9">
        <v>39.556896999999999</v>
      </c>
      <c r="F982" s="9">
        <v>21.532402000000001</v>
      </c>
      <c r="G982" s="9">
        <v>85.806413000000006</v>
      </c>
      <c r="H982" s="9">
        <v>16.75</v>
      </c>
      <c r="I982" s="9">
        <v>68.457341999999997</v>
      </c>
      <c r="L982" s="6">
        <f t="shared" si="229"/>
        <v>1.0605086428285791E-3</v>
      </c>
      <c r="M982" s="6">
        <f t="shared" si="230"/>
        <v>9853.1842907709233</v>
      </c>
      <c r="N982" s="6" t="s">
        <v>18</v>
      </c>
      <c r="O982" s="6">
        <f t="shared" si="231"/>
        <v>2.1140280046811317</v>
      </c>
      <c r="P982" s="9">
        <f t="shared" si="224"/>
        <v>-9236.205746879381</v>
      </c>
      <c r="Q982" s="9">
        <f t="shared" si="225"/>
        <v>58.356656960220647</v>
      </c>
      <c r="R982" s="6">
        <f t="shared" si="232"/>
        <v>0.7485951346077625</v>
      </c>
      <c r="S982" s="6">
        <f t="shared" si="233"/>
        <v>4.0665734389470316</v>
      </c>
      <c r="AH982" s="6">
        <f t="shared" si="220"/>
        <v>1.4837634763823968E-3</v>
      </c>
      <c r="AI982" s="6">
        <f t="shared" si="221"/>
        <v>3426.4889428526812</v>
      </c>
      <c r="AJ982" s="6"/>
      <c r="AK982" s="9">
        <f t="shared" si="226"/>
        <v>1.3350491200004069</v>
      </c>
      <c r="AL982" s="9">
        <f t="shared" si="227"/>
        <v>-3747.2538745108063</v>
      </c>
      <c r="AM982" s="9">
        <f t="shared" si="228"/>
        <v>35.240486974755704</v>
      </c>
      <c r="AN982" s="6">
        <f t="shared" si="222"/>
        <v>0.28896808518312539</v>
      </c>
      <c r="AO982" s="6">
        <f t="shared" si="223"/>
        <v>3.5621956197794153</v>
      </c>
      <c r="AY982" s="8">
        <v>449311.53200000001</v>
      </c>
      <c r="AZ982" s="8">
        <v>25.515647000000001</v>
      </c>
      <c r="BA982" s="8">
        <v>23.517833</v>
      </c>
      <c r="BB982" s="8">
        <v>13.756088</v>
      </c>
      <c r="BC982" s="8">
        <v>0.35717599999999999</v>
      </c>
      <c r="BD982" s="8">
        <v>21.494343000000001</v>
      </c>
      <c r="BE982" s="8">
        <v>85.770075000000006</v>
      </c>
      <c r="BF982" s="8">
        <v>23.5</v>
      </c>
      <c r="BG982" s="8">
        <v>73.944367999999997</v>
      </c>
    </row>
    <row r="983" spans="1:59" x14ac:dyDescent="0.25">
      <c r="A983" s="9">
        <v>447060.31</v>
      </c>
      <c r="B983" s="9">
        <v>24.656454</v>
      </c>
      <c r="C983" s="9">
        <v>16.807397999999999</v>
      </c>
      <c r="D983" s="9">
        <v>-6.5499999999999998E-4</v>
      </c>
      <c r="E983" s="9">
        <v>39.503979000000001</v>
      </c>
      <c r="F983" s="9">
        <v>21.309892000000001</v>
      </c>
      <c r="G983" s="9">
        <v>85.806394999999995</v>
      </c>
      <c r="H983" s="9">
        <v>16.75</v>
      </c>
      <c r="I983" s="9">
        <v>68.453374999999994</v>
      </c>
      <c r="L983" s="6">
        <f t="shared" si="229"/>
        <v>1.0603954575841466E-3</v>
      </c>
      <c r="M983" s="6">
        <f t="shared" si="230"/>
        <v>9840.0030039197572</v>
      </c>
      <c r="N983" s="6" t="s">
        <v>18</v>
      </c>
      <c r="O983" s="6">
        <f t="shared" si="231"/>
        <v>2.1138023801394881</v>
      </c>
      <c r="P983" s="9">
        <f t="shared" si="224"/>
        <v>-9223.8498349454039</v>
      </c>
      <c r="Q983" s="9">
        <f t="shared" si="225"/>
        <v>58.278589219643798</v>
      </c>
      <c r="R983" s="6">
        <f t="shared" si="232"/>
        <v>0.7484884015928015</v>
      </c>
      <c r="S983" s="6">
        <f t="shared" si="233"/>
        <v>4.0652347740958472</v>
      </c>
      <c r="AH983" s="6">
        <f t="shared" si="220"/>
        <v>1.4832002630730044E-3</v>
      </c>
      <c r="AI983" s="6">
        <f t="shared" si="221"/>
        <v>3440.4959594349712</v>
      </c>
      <c r="AJ983" s="6"/>
      <c r="AK983" s="9">
        <f t="shared" si="226"/>
        <v>1.3345423563247636</v>
      </c>
      <c r="AL983" s="9">
        <f t="shared" si="227"/>
        <v>-3762.5721341152353</v>
      </c>
      <c r="AM983" s="9">
        <f t="shared" si="228"/>
        <v>35.384545249466612</v>
      </c>
      <c r="AN983" s="6">
        <f t="shared" si="222"/>
        <v>0.28858842883029051</v>
      </c>
      <c r="AO983" s="6">
        <f t="shared" si="223"/>
        <v>3.5662751499393481</v>
      </c>
      <c r="AY983" s="8">
        <v>449313.08299999998</v>
      </c>
      <c r="AZ983" s="8">
        <v>25.556958999999999</v>
      </c>
      <c r="BA983" s="8">
        <v>23.508906</v>
      </c>
      <c r="BB983" s="8">
        <v>13.812321000000001</v>
      </c>
      <c r="BC983" s="8">
        <v>0.338586</v>
      </c>
      <c r="BD983" s="8">
        <v>21.563199999999998</v>
      </c>
      <c r="BE983" s="8">
        <v>85.764840000000007</v>
      </c>
      <c r="BF983" s="8">
        <v>23.5</v>
      </c>
      <c r="BG983" s="8">
        <v>73.953273999999993</v>
      </c>
    </row>
    <row r="984" spans="1:59" x14ac:dyDescent="0.25">
      <c r="A984" s="9">
        <v>447062.51500000001</v>
      </c>
      <c r="B984" s="9">
        <v>24.694845999999998</v>
      </c>
      <c r="C984" s="9">
        <v>16.883773999999999</v>
      </c>
      <c r="D984" s="9">
        <v>-2.8174999999999999E-2</v>
      </c>
      <c r="E984" s="9">
        <v>39.533482999999997</v>
      </c>
      <c r="F984" s="9">
        <v>21.408984</v>
      </c>
      <c r="G984" s="9">
        <v>85.807119999999998</v>
      </c>
      <c r="H984" s="9">
        <v>16.75</v>
      </c>
      <c r="I984" s="9">
        <v>68.295355999999998</v>
      </c>
      <c r="L984" s="6">
        <f t="shared" si="229"/>
        <v>1.0652140953928333E-3</v>
      </c>
      <c r="M984" s="6">
        <f t="shared" si="230"/>
        <v>9847.352123071214</v>
      </c>
      <c r="N984" s="6" t="s">
        <v>18</v>
      </c>
      <c r="O984" s="6">
        <f t="shared" si="231"/>
        <v>2.1234078985299925</v>
      </c>
      <c r="P984" s="9">
        <f t="shared" si="224"/>
        <v>-9230.7387730326336</v>
      </c>
      <c r="Q984" s="9">
        <f t="shared" si="225"/>
        <v>58.322115252713438</v>
      </c>
      <c r="R984" s="6">
        <f t="shared" si="232"/>
        <v>0.75302229734646542</v>
      </c>
      <c r="S984" s="6">
        <f t="shared" si="233"/>
        <v>4.0659813568079901</v>
      </c>
      <c r="AH984" s="6">
        <f t="shared" si="220"/>
        <v>1.4856042823337958E-3</v>
      </c>
      <c r="AI984" s="6">
        <f t="shared" si="221"/>
        <v>3438.3433330891576</v>
      </c>
      <c r="AJ984" s="6"/>
      <c r="AK984" s="9">
        <f t="shared" si="226"/>
        <v>1.33670542601186</v>
      </c>
      <c r="AL984" s="9">
        <f t="shared" si="227"/>
        <v>-3760.2179933171014</v>
      </c>
      <c r="AM984" s="9">
        <f t="shared" si="228"/>
        <v>35.362406085451688</v>
      </c>
      <c r="AN984" s="6">
        <f t="shared" si="222"/>
        <v>0.29020794924631693</v>
      </c>
      <c r="AO984" s="6">
        <f t="shared" si="223"/>
        <v>3.5656492808575049</v>
      </c>
      <c r="AY984" s="8">
        <v>449314.30709999998</v>
      </c>
      <c r="AZ984" s="8">
        <v>25.648063</v>
      </c>
      <c r="BA984" s="8">
        <v>23.54701</v>
      </c>
      <c r="BB984" s="8">
        <v>13.803679000000001</v>
      </c>
      <c r="BC984" s="8">
        <v>0.33882899999999999</v>
      </c>
      <c r="BD984" s="8">
        <v>21.463011000000002</v>
      </c>
      <c r="BE984" s="8">
        <v>85.765862999999996</v>
      </c>
      <c r="BF984" s="8">
        <v>23.5</v>
      </c>
      <c r="BG984" s="8">
        <v>73.900822000000005</v>
      </c>
    </row>
    <row r="985" spans="1:59" x14ac:dyDescent="0.25">
      <c r="A985" s="9">
        <v>447062.9</v>
      </c>
      <c r="B985" s="9">
        <v>24.651285999999999</v>
      </c>
      <c r="C985" s="9">
        <v>16.878250999999999</v>
      </c>
      <c r="D985" s="9">
        <v>-2.5744E-2</v>
      </c>
      <c r="E985" s="9">
        <v>39.530223999999997</v>
      </c>
      <c r="F985" s="9">
        <v>21.40232</v>
      </c>
      <c r="G985" s="9">
        <v>85.803317000000007</v>
      </c>
      <c r="H985" s="9">
        <v>16.75</v>
      </c>
      <c r="I985" s="9">
        <v>68.284237000000005</v>
      </c>
      <c r="L985" s="6">
        <f t="shared" si="229"/>
        <v>1.0648656438292873E-3</v>
      </c>
      <c r="M985" s="6">
        <f t="shared" si="230"/>
        <v>9846.5403423189564</v>
      </c>
      <c r="N985" s="6" t="s">
        <v>18</v>
      </c>
      <c r="O985" s="6">
        <f t="shared" si="231"/>
        <v>2.1227132918725244</v>
      </c>
      <c r="P985" s="9">
        <f t="shared" si="224"/>
        <v>-9229.9778236960592</v>
      </c>
      <c r="Q985" s="9">
        <f t="shared" si="225"/>
        <v>58.317307384567627</v>
      </c>
      <c r="R985" s="6">
        <f t="shared" si="232"/>
        <v>0.7526951250249434</v>
      </c>
      <c r="S985" s="6">
        <f t="shared" si="233"/>
        <v>4.0658989169597843</v>
      </c>
      <c r="AH985" s="6">
        <f t="shared" si="220"/>
        <v>1.4864445912917655E-3</v>
      </c>
      <c r="AI985" s="6">
        <f t="shared" si="221"/>
        <v>3429.9455496336182</v>
      </c>
      <c r="AJ985" s="6"/>
      <c r="AK985" s="9">
        <f t="shared" si="226"/>
        <v>1.3374615126474478</v>
      </c>
      <c r="AL985" s="9">
        <f t="shared" si="227"/>
        <v>-3751.0340656535632</v>
      </c>
      <c r="AM985" s="9">
        <f t="shared" si="228"/>
        <v>35.27603721532909</v>
      </c>
      <c r="AN985" s="6">
        <f t="shared" si="222"/>
        <v>0.29077342378330612</v>
      </c>
      <c r="AO985" s="6">
        <f t="shared" si="223"/>
        <v>3.5632039010012564</v>
      </c>
      <c r="AY985" s="8">
        <v>449314.609</v>
      </c>
      <c r="AZ985" s="8">
        <v>25.610811000000002</v>
      </c>
      <c r="BA985" s="8">
        <v>23.560328999999999</v>
      </c>
      <c r="BB985" s="8">
        <v>13.769964999999999</v>
      </c>
      <c r="BC985" s="8">
        <v>0.32212099999999999</v>
      </c>
      <c r="BD985" s="8">
        <v>21.501747000000002</v>
      </c>
      <c r="BE985" s="8">
        <v>85.767983000000001</v>
      </c>
      <c r="BF985" s="8">
        <v>23.5</v>
      </c>
      <c r="BG985" s="8">
        <v>73.881784999999994</v>
      </c>
    </row>
    <row r="986" spans="1:59" x14ac:dyDescent="0.25">
      <c r="A986" s="9">
        <v>447064.43</v>
      </c>
      <c r="B986" s="9">
        <v>24.582426000000002</v>
      </c>
      <c r="C986" s="9">
        <v>16.810441000000001</v>
      </c>
      <c r="D986" s="9">
        <v>-3.3605000000000003E-2</v>
      </c>
      <c r="E986" s="9">
        <v>39.511336</v>
      </c>
      <c r="F986" s="9">
        <v>21.500194</v>
      </c>
      <c r="G986" s="9">
        <v>85.805464999999998</v>
      </c>
      <c r="H986" s="9">
        <v>16.75</v>
      </c>
      <c r="I986" s="9">
        <v>68.310768999999993</v>
      </c>
      <c r="L986" s="6">
        <f t="shared" si="229"/>
        <v>1.0605874434809182E-3</v>
      </c>
      <c r="M986" s="6">
        <f t="shared" si="230"/>
        <v>9841.8355510183628</v>
      </c>
      <c r="N986" s="6" t="s">
        <v>18</v>
      </c>
      <c r="O986" s="6">
        <f t="shared" si="231"/>
        <v>2.1141850866502021</v>
      </c>
      <c r="P986" s="9">
        <f t="shared" si="224"/>
        <v>-9225.5676331255745</v>
      </c>
      <c r="Q986" s="9">
        <f t="shared" si="225"/>
        <v>58.289442697995661</v>
      </c>
      <c r="R986" s="6">
        <f t="shared" si="232"/>
        <v>0.74866943643018702</v>
      </c>
      <c r="S986" s="6">
        <f t="shared" si="233"/>
        <v>4.0654209911607611</v>
      </c>
      <c r="AH986" s="6">
        <f t="shared" si="220"/>
        <v>1.4776941857864261E-3</v>
      </c>
      <c r="AI986" s="6">
        <f t="shared" si="221"/>
        <v>3420.2833908793814</v>
      </c>
      <c r="AJ986" s="6"/>
      <c r="AK986" s="9">
        <f t="shared" si="226"/>
        <v>1.329588141078798</v>
      </c>
      <c r="AL986" s="9">
        <f t="shared" si="227"/>
        <v>-3740.4674003492796</v>
      </c>
      <c r="AM986" s="9">
        <f t="shared" si="228"/>
        <v>35.176664596474751</v>
      </c>
      <c r="AN986" s="6">
        <f t="shared" si="222"/>
        <v>0.28486922591470842</v>
      </c>
      <c r="AO986" s="6">
        <f t="shared" si="223"/>
        <v>3.5603829251636059</v>
      </c>
      <c r="AY986" s="8">
        <v>449317.1851</v>
      </c>
      <c r="AZ986" s="8">
        <v>25.587942999999999</v>
      </c>
      <c r="BA986" s="8">
        <v>23.421634000000001</v>
      </c>
      <c r="BB986" s="8">
        <v>13.731175</v>
      </c>
      <c r="BC986" s="8">
        <v>0.31243500000000002</v>
      </c>
      <c r="BD986" s="8">
        <v>21.463380999999998</v>
      </c>
      <c r="BE986" s="8">
        <v>85.762562000000003</v>
      </c>
      <c r="BF986" s="8">
        <v>23.5</v>
      </c>
      <c r="BG986" s="8">
        <v>74.049283000000003</v>
      </c>
    </row>
    <row r="987" spans="1:59" x14ac:dyDescent="0.25">
      <c r="A987" s="9">
        <v>447066.158</v>
      </c>
      <c r="B987" s="9">
        <v>24.605878000000001</v>
      </c>
      <c r="C987" s="9">
        <v>16.770719</v>
      </c>
      <c r="D987" s="9">
        <v>-3.8707999999999999E-2</v>
      </c>
      <c r="E987" s="9">
        <v>39.449683</v>
      </c>
      <c r="F987" s="9">
        <v>21.453782</v>
      </c>
      <c r="G987" s="9">
        <v>85.804005000000004</v>
      </c>
      <c r="H987" s="9">
        <v>16.75</v>
      </c>
      <c r="I987" s="9">
        <v>68.325451000000001</v>
      </c>
      <c r="L987" s="6">
        <f t="shared" si="229"/>
        <v>1.0580813429907556E-3</v>
      </c>
      <c r="M987" s="6">
        <f t="shared" si="230"/>
        <v>9826.478472552908</v>
      </c>
      <c r="N987" s="6" t="s">
        <v>18</v>
      </c>
      <c r="O987" s="6">
        <f t="shared" si="231"/>
        <v>2.1091894021222402</v>
      </c>
      <c r="P987" s="9">
        <f t="shared" si="224"/>
        <v>-9211.1721714969135</v>
      </c>
      <c r="Q987" s="9">
        <f t="shared" si="225"/>
        <v>58.198488572560372</v>
      </c>
      <c r="R987" s="6">
        <f t="shared" si="232"/>
        <v>0.74630370406561286</v>
      </c>
      <c r="S987" s="6">
        <f t="shared" si="233"/>
        <v>4.0638593848565412</v>
      </c>
      <c r="AH987" s="6">
        <f t="shared" si="220"/>
        <v>1.4800674797328145E-3</v>
      </c>
      <c r="AI987" s="6">
        <f t="shared" si="221"/>
        <v>3407.7796258588814</v>
      </c>
      <c r="AJ987" s="6"/>
      <c r="AK987" s="9">
        <f t="shared" si="226"/>
        <v>1.331723564982312</v>
      </c>
      <c r="AL987" s="9">
        <f t="shared" si="227"/>
        <v>-3726.793116643571</v>
      </c>
      <c r="AM987" s="9">
        <f t="shared" si="228"/>
        <v>35.04806684650697</v>
      </c>
      <c r="AN987" s="6">
        <f t="shared" si="222"/>
        <v>0.28647401678301593</v>
      </c>
      <c r="AO987" s="6">
        <f t="shared" si="223"/>
        <v>3.556720457794273</v>
      </c>
      <c r="AY987" s="8">
        <v>449318.43190000003</v>
      </c>
      <c r="AZ987" s="8">
        <v>25.592369000000001</v>
      </c>
      <c r="BA987" s="8">
        <v>23.459250999999998</v>
      </c>
      <c r="BB987" s="8">
        <v>13.680977</v>
      </c>
      <c r="BC987" s="8">
        <v>0.31919599999999998</v>
      </c>
      <c r="BD987" s="8">
        <v>21.603684999999999</v>
      </c>
      <c r="BE987" s="8">
        <v>85.766756000000001</v>
      </c>
      <c r="BF987" s="8">
        <v>23.5</v>
      </c>
      <c r="BG987" s="8">
        <v>74.037684999999996</v>
      </c>
    </row>
    <row r="988" spans="1:59" x14ac:dyDescent="0.25">
      <c r="A988" s="9">
        <v>447066.88400000002</v>
      </c>
      <c r="B988" s="9">
        <v>24.657191999999998</v>
      </c>
      <c r="C988" s="9">
        <v>16.776603000000001</v>
      </c>
      <c r="D988" s="9">
        <v>-4.0841000000000002E-2</v>
      </c>
      <c r="E988" s="9">
        <v>39.492989000000001</v>
      </c>
      <c r="F988" s="9">
        <v>21.372330000000002</v>
      </c>
      <c r="G988" s="9">
        <v>85.811443999999995</v>
      </c>
      <c r="H988" s="9">
        <v>16.75</v>
      </c>
      <c r="I988" s="9">
        <v>68.313683999999995</v>
      </c>
      <c r="L988" s="6">
        <f t="shared" si="229"/>
        <v>1.0584525704033763E-3</v>
      </c>
      <c r="M988" s="6">
        <f t="shared" si="230"/>
        <v>9837.2655168171786</v>
      </c>
      <c r="N988" s="6" t="s">
        <v>18</v>
      </c>
      <c r="O988" s="6">
        <f t="shared" si="231"/>
        <v>2.1099294103736508</v>
      </c>
      <c r="P988" s="9">
        <f t="shared" si="224"/>
        <v>-9221.2837615459121</v>
      </c>
      <c r="Q988" s="9">
        <f t="shared" si="225"/>
        <v>58.262376126387458</v>
      </c>
      <c r="R988" s="6">
        <f t="shared" si="232"/>
        <v>0.74665449212913326</v>
      </c>
      <c r="S988" s="6">
        <f t="shared" si="233"/>
        <v>4.0649565355672266</v>
      </c>
      <c r="AH988" s="6">
        <f t="shared" si="220"/>
        <v>1.4805069716016649E-3</v>
      </c>
      <c r="AI988" s="6">
        <f t="shared" si="221"/>
        <v>3406.9212654807661</v>
      </c>
      <c r="AJ988" s="6"/>
      <c r="AK988" s="9">
        <f t="shared" si="226"/>
        <v>1.3321190075458309</v>
      </c>
      <c r="AL988" s="9">
        <f t="shared" si="227"/>
        <v>-3725.8544023192981</v>
      </c>
      <c r="AM988" s="9">
        <f t="shared" si="228"/>
        <v>35.03923884845149</v>
      </c>
      <c r="AN988" s="6">
        <f t="shared" si="222"/>
        <v>0.28677091313154779</v>
      </c>
      <c r="AO988" s="6">
        <f t="shared" si="223"/>
        <v>3.5564685434707126</v>
      </c>
      <c r="AY988" s="8">
        <v>449318.70500000002</v>
      </c>
      <c r="AZ988" s="8">
        <v>25.475439000000001</v>
      </c>
      <c r="BA988" s="8">
        <v>23.466217</v>
      </c>
      <c r="BB988" s="8">
        <v>13.677531</v>
      </c>
      <c r="BC988" s="8">
        <v>0.31351499999999999</v>
      </c>
      <c r="BD988" s="8">
        <v>21.510397999999999</v>
      </c>
      <c r="BE988" s="8">
        <v>85.762878000000001</v>
      </c>
      <c r="BF988" s="8">
        <v>23.5</v>
      </c>
      <c r="BG988" s="8">
        <v>74.034109999999998</v>
      </c>
    </row>
    <row r="989" spans="1:59" x14ac:dyDescent="0.25">
      <c r="A989" s="9">
        <v>447068.19209999999</v>
      </c>
      <c r="B989" s="9">
        <v>24.651655000000002</v>
      </c>
      <c r="C989" s="9">
        <v>16.737535000000001</v>
      </c>
      <c r="D989" s="9">
        <v>-3.4842999999999999E-2</v>
      </c>
      <c r="E989" s="9">
        <v>39.461230999999998</v>
      </c>
      <c r="F989" s="9">
        <v>21.492654999999999</v>
      </c>
      <c r="G989" s="9">
        <v>85.810793000000004</v>
      </c>
      <c r="H989" s="9">
        <v>16.75</v>
      </c>
      <c r="I989" s="9">
        <v>68.350014999999999</v>
      </c>
      <c r="L989" s="6">
        <f t="shared" si="229"/>
        <v>1.055987731423726E-3</v>
      </c>
      <c r="M989" s="6">
        <f t="shared" si="230"/>
        <v>9829.3549512663376</v>
      </c>
      <c r="N989" s="6" t="s">
        <v>18</v>
      </c>
      <c r="O989" s="6">
        <f t="shared" si="231"/>
        <v>2.1050159769327763</v>
      </c>
      <c r="P989" s="9">
        <f t="shared" si="224"/>
        <v>-9213.8685332455352</v>
      </c>
      <c r="Q989" s="9">
        <f t="shared" si="225"/>
        <v>58.215524860178604</v>
      </c>
      <c r="R989" s="6">
        <f t="shared" si="232"/>
        <v>0.74432305709735858</v>
      </c>
      <c r="S989" s="6">
        <f t="shared" si="233"/>
        <v>4.0641520693407802</v>
      </c>
      <c r="AH989" s="6">
        <f t="shared" si="220"/>
        <v>1.477607435668759E-3</v>
      </c>
      <c r="AI989" s="6">
        <f t="shared" si="221"/>
        <v>3404.427387330536</v>
      </c>
      <c r="AJ989" s="6"/>
      <c r="AK989" s="9">
        <f t="shared" si="226"/>
        <v>1.3295100857350086</v>
      </c>
      <c r="AL989" s="9">
        <f t="shared" si="227"/>
        <v>-3723.1270640097728</v>
      </c>
      <c r="AM989" s="9">
        <f t="shared" si="228"/>
        <v>35.013590004420308</v>
      </c>
      <c r="AN989" s="6">
        <f t="shared" si="222"/>
        <v>0.28481051778348959</v>
      </c>
      <c r="AO989" s="6">
        <f t="shared" si="223"/>
        <v>3.5557362719665546</v>
      </c>
      <c r="AY989" s="8">
        <v>449320.484</v>
      </c>
      <c r="AZ989" s="8">
        <v>25.683838000000002</v>
      </c>
      <c r="BA989" s="8">
        <v>23.420259000000001</v>
      </c>
      <c r="BB989" s="8">
        <v>13.667519</v>
      </c>
      <c r="BC989" s="8">
        <v>0.31301200000000001</v>
      </c>
      <c r="BD989" s="8">
        <v>21.513124999999999</v>
      </c>
      <c r="BE989" s="8">
        <v>85.762338999999997</v>
      </c>
      <c r="BF989" s="8">
        <v>23.5</v>
      </c>
      <c r="BG989" s="8">
        <v>74.113270999999997</v>
      </c>
    </row>
    <row r="990" spans="1:59" x14ac:dyDescent="0.25">
      <c r="A990" s="9">
        <v>447070.7352</v>
      </c>
      <c r="B990" s="9">
        <v>24.702597999999998</v>
      </c>
      <c r="C990" s="9">
        <v>16.761842999999999</v>
      </c>
      <c r="D990" s="9">
        <v>-4.7472E-2</v>
      </c>
      <c r="E990" s="9">
        <v>39.466521</v>
      </c>
      <c r="F990" s="9">
        <v>21.373811</v>
      </c>
      <c r="G990" s="9">
        <v>85.811415999999994</v>
      </c>
      <c r="H990" s="9">
        <v>16.75</v>
      </c>
      <c r="I990" s="9">
        <v>68.324726999999996</v>
      </c>
      <c r="L990" s="6">
        <f t="shared" si="229"/>
        <v>1.0575213473220913E-3</v>
      </c>
      <c r="M990" s="6">
        <f t="shared" si="230"/>
        <v>9830.6726315914202</v>
      </c>
      <c r="N990" s="6" t="s">
        <v>18</v>
      </c>
      <c r="O990" s="6">
        <f t="shared" si="231"/>
        <v>2.1080731014357137</v>
      </c>
      <c r="P990" s="9">
        <f t="shared" si="224"/>
        <v>-9215.1037041539366</v>
      </c>
      <c r="Q990" s="9">
        <f t="shared" si="225"/>
        <v>58.22332897877061</v>
      </c>
      <c r="R990" s="6">
        <f t="shared" si="232"/>
        <v>0.74577430817827794</v>
      </c>
      <c r="S990" s="6">
        <f t="shared" si="233"/>
        <v>4.064286115981508</v>
      </c>
      <c r="AH990" s="6">
        <f t="shared" si="220"/>
        <v>1.4782546861830475E-3</v>
      </c>
      <c r="AI990" s="6">
        <f t="shared" si="221"/>
        <v>3401.4928709014648</v>
      </c>
      <c r="AJ990" s="6"/>
      <c r="AK990" s="9">
        <f t="shared" si="226"/>
        <v>1.3300924637509626</v>
      </c>
      <c r="AL990" s="9">
        <f t="shared" si="227"/>
        <v>-3719.9178378187498</v>
      </c>
      <c r="AM990" s="9">
        <f t="shared" si="228"/>
        <v>34.983409318090764</v>
      </c>
      <c r="AN990" s="6">
        <f t="shared" si="222"/>
        <v>0.28524846143441185</v>
      </c>
      <c r="AO990" s="6">
        <f t="shared" si="223"/>
        <v>3.5548739296235419</v>
      </c>
      <c r="AY990" s="8">
        <v>449321.65700000001</v>
      </c>
      <c r="AZ990" s="8">
        <v>25.692321</v>
      </c>
      <c r="BA990" s="8">
        <v>23.430517999999999</v>
      </c>
      <c r="BB990" s="8">
        <v>13.655737999999999</v>
      </c>
      <c r="BC990" s="8">
        <v>0.28240900000000002</v>
      </c>
      <c r="BD990" s="8">
        <v>21.584301</v>
      </c>
      <c r="BE990" s="8">
        <v>85.768253000000001</v>
      </c>
      <c r="BF990" s="8">
        <v>23.5</v>
      </c>
      <c r="BG990" s="8">
        <v>74.133234999999999</v>
      </c>
    </row>
    <row r="991" spans="1:59" x14ac:dyDescent="0.25">
      <c r="A991" s="9">
        <v>447071.38900000002</v>
      </c>
      <c r="B991" s="9">
        <v>24.678604</v>
      </c>
      <c r="C991" s="9">
        <v>16.764709</v>
      </c>
      <c r="D991" s="9">
        <v>-4.2722000000000003E-2</v>
      </c>
      <c r="E991" s="9">
        <v>39.468550999999998</v>
      </c>
      <c r="F991" s="9">
        <v>21.415648999999998</v>
      </c>
      <c r="G991" s="9">
        <v>85.806096999999994</v>
      </c>
      <c r="H991" s="9">
        <v>16.75</v>
      </c>
      <c r="I991" s="9">
        <v>68.319354000000004</v>
      </c>
      <c r="L991" s="6">
        <f t="shared" si="229"/>
        <v>1.0577021661128069E-3</v>
      </c>
      <c r="M991" s="6">
        <f t="shared" si="230"/>
        <v>9831.178282075336</v>
      </c>
      <c r="N991" s="6" t="s">
        <v>18</v>
      </c>
      <c r="O991" s="6">
        <f t="shared" si="231"/>
        <v>2.1084335473311153</v>
      </c>
      <c r="P991" s="9">
        <f t="shared" si="224"/>
        <v>-9215.5776922340992</v>
      </c>
      <c r="Q991" s="9">
        <f t="shared" si="225"/>
        <v>58.226323753958098</v>
      </c>
      <c r="R991" s="6">
        <f t="shared" si="232"/>
        <v>0.74594527714681258</v>
      </c>
      <c r="S991" s="6">
        <f t="shared" si="233"/>
        <v>4.0643375506593777</v>
      </c>
      <c r="AH991" s="6">
        <f t="shared" si="220"/>
        <v>1.475594202028935E-3</v>
      </c>
      <c r="AI991" s="6">
        <f t="shared" si="221"/>
        <v>3398.9481786139349</v>
      </c>
      <c r="AJ991" s="6"/>
      <c r="AK991" s="9">
        <f t="shared" si="226"/>
        <v>1.327698634083863</v>
      </c>
      <c r="AL991" s="9">
        <f t="shared" si="227"/>
        <v>-3717.1349284929297</v>
      </c>
      <c r="AM991" s="9">
        <f t="shared" si="228"/>
        <v>34.957237864772488</v>
      </c>
      <c r="AN991" s="6">
        <f t="shared" si="222"/>
        <v>0.28344709313547617</v>
      </c>
      <c r="AO991" s="6">
        <f t="shared" si="223"/>
        <v>3.5541255392212801</v>
      </c>
      <c r="AY991" s="8">
        <v>449323.16810000001</v>
      </c>
      <c r="AZ991" s="8">
        <v>25.745797</v>
      </c>
      <c r="BA991" s="8">
        <v>23.388349000000002</v>
      </c>
      <c r="BB991" s="8">
        <v>13.645522</v>
      </c>
      <c r="BC991" s="8">
        <v>0.273897</v>
      </c>
      <c r="BD991" s="8">
        <v>21.529648000000002</v>
      </c>
      <c r="BE991" s="8">
        <v>85.770223999999999</v>
      </c>
      <c r="BF991" s="8">
        <v>23.5</v>
      </c>
      <c r="BG991" s="8">
        <v>74.215125</v>
      </c>
    </row>
    <row r="992" spans="1:59" x14ac:dyDescent="0.25">
      <c r="A992" s="9">
        <v>447072.96399999998</v>
      </c>
      <c r="B992" s="9">
        <v>24.736929</v>
      </c>
      <c r="C992" s="9">
        <v>16.751498999999999</v>
      </c>
      <c r="D992" s="9">
        <v>-2.7244000000000001E-2</v>
      </c>
      <c r="E992" s="9">
        <v>39.450167</v>
      </c>
      <c r="F992" s="9">
        <v>21.492284999999999</v>
      </c>
      <c r="G992" s="9">
        <v>85.801884999999999</v>
      </c>
      <c r="H992" s="9">
        <v>16.75</v>
      </c>
      <c r="I992" s="9">
        <v>68.328249</v>
      </c>
      <c r="L992" s="6">
        <f t="shared" si="229"/>
        <v>1.0568687340732558E-3</v>
      </c>
      <c r="M992" s="6">
        <f t="shared" si="230"/>
        <v>9826.5990315845411</v>
      </c>
      <c r="N992" s="6" t="s">
        <v>18</v>
      </c>
      <c r="O992" s="6">
        <f t="shared" si="231"/>
        <v>2.1067721759848994</v>
      </c>
      <c r="P992" s="9">
        <f t="shared" si="224"/>
        <v>-9211.2851814628248</v>
      </c>
      <c r="Q992" s="9">
        <f t="shared" si="225"/>
        <v>58.199202597777493</v>
      </c>
      <c r="R992" s="6">
        <f t="shared" si="232"/>
        <v>0.74515700177365374</v>
      </c>
      <c r="S992" s="6">
        <f t="shared" si="233"/>
        <v>4.0638716535744166</v>
      </c>
      <c r="AH992" s="6">
        <f t="shared" si="220"/>
        <v>1.4751367923175991E-3</v>
      </c>
      <c r="AI992" s="6">
        <f t="shared" si="221"/>
        <v>3405.1791376558849</v>
      </c>
      <c r="AJ992" s="6"/>
      <c r="AK992" s="9">
        <f t="shared" si="226"/>
        <v>1.3272870695438814</v>
      </c>
      <c r="AL992" s="9">
        <f t="shared" si="227"/>
        <v>-3723.9491881626041</v>
      </c>
      <c r="AM992" s="9">
        <f t="shared" si="228"/>
        <v>35.021321547696985</v>
      </c>
      <c r="AN992" s="6">
        <f t="shared" si="222"/>
        <v>0.28313706167827035</v>
      </c>
      <c r="AO992" s="6">
        <f t="shared" si="223"/>
        <v>3.5559570630873467</v>
      </c>
      <c r="AY992" s="8">
        <v>449323.51500000001</v>
      </c>
      <c r="AZ992" s="8">
        <v>25.774011999999999</v>
      </c>
      <c r="BA992" s="8">
        <v>23.381098999999999</v>
      </c>
      <c r="BB992" s="8">
        <v>13.670536999999999</v>
      </c>
      <c r="BC992" s="8">
        <v>0.26488200000000001</v>
      </c>
      <c r="BD992" s="8">
        <v>21.498920999999999</v>
      </c>
      <c r="BE992" s="8">
        <v>85.771069999999995</v>
      </c>
      <c r="BF992" s="8">
        <v>23.5</v>
      </c>
      <c r="BG992" s="8">
        <v>74.236024999999998</v>
      </c>
    </row>
    <row r="993" spans="1:59" x14ac:dyDescent="0.25">
      <c r="A993" s="9">
        <v>447073.61810000002</v>
      </c>
      <c r="B993" s="9">
        <v>24.571173999999999</v>
      </c>
      <c r="C993" s="9">
        <v>16.759285999999999</v>
      </c>
      <c r="D993" s="9">
        <v>-1.3302E-2</v>
      </c>
      <c r="E993" s="9">
        <v>39.432713999999997</v>
      </c>
      <c r="F993" s="9">
        <v>21.441058999999999</v>
      </c>
      <c r="G993" s="9">
        <v>85.806989999999999</v>
      </c>
      <c r="H993" s="9">
        <v>16.75</v>
      </c>
      <c r="I993" s="9">
        <v>68.320058000000003</v>
      </c>
      <c r="L993" s="6">
        <f t="shared" si="229"/>
        <v>1.0573600236487278E-3</v>
      </c>
      <c r="M993" s="6">
        <f t="shared" si="230"/>
        <v>9822.2516828674052</v>
      </c>
      <c r="N993" s="6" t="s">
        <v>18</v>
      </c>
      <c r="O993" s="6">
        <f t="shared" si="231"/>
        <v>2.1077515172924683</v>
      </c>
      <c r="P993" s="9">
        <f t="shared" si="224"/>
        <v>-9207.2100514317644</v>
      </c>
      <c r="Q993" s="9">
        <f t="shared" si="225"/>
        <v>58.173454907458748</v>
      </c>
      <c r="R993" s="6">
        <f t="shared" si="232"/>
        <v>0.74562174768397249</v>
      </c>
      <c r="S993" s="6">
        <f t="shared" si="233"/>
        <v>4.0634291494451675</v>
      </c>
      <c r="AH993" s="6">
        <f t="shared" si="220"/>
        <v>1.4778025761152641E-3</v>
      </c>
      <c r="AI993" s="6">
        <f t="shared" si="221"/>
        <v>3407.9188665586394</v>
      </c>
      <c r="AJ993" s="6"/>
      <c r="AK993" s="9">
        <f t="shared" si="226"/>
        <v>1.329685667682893</v>
      </c>
      <c r="AL993" s="9">
        <f t="shared" si="227"/>
        <v>-3726.9453921244963</v>
      </c>
      <c r="AM993" s="9">
        <f t="shared" si="228"/>
        <v>35.049498898426009</v>
      </c>
      <c r="AN993" s="6">
        <f t="shared" si="222"/>
        <v>0.28494257421289221</v>
      </c>
      <c r="AO993" s="6">
        <f t="shared" si="223"/>
        <v>3.5567613166145193</v>
      </c>
      <c r="AY993" s="8">
        <v>449325.09049999999</v>
      </c>
      <c r="AZ993" s="8">
        <v>25.681256000000001</v>
      </c>
      <c r="BA993" s="8">
        <v>23.423352000000001</v>
      </c>
      <c r="BB993" s="8">
        <v>13.681535999999999</v>
      </c>
      <c r="BC993" s="8">
        <v>0.24871399999999999</v>
      </c>
      <c r="BD993" s="8">
        <v>21.485593999999999</v>
      </c>
      <c r="BE993" s="8">
        <v>85.769322000000003</v>
      </c>
      <c r="BF993" s="8">
        <v>23.5</v>
      </c>
      <c r="BG993" s="8">
        <v>74.247045</v>
      </c>
    </row>
    <row r="994" spans="1:59" x14ac:dyDescent="0.25">
      <c r="A994" s="9">
        <v>447075.386</v>
      </c>
      <c r="B994" s="9">
        <v>24.624337000000001</v>
      </c>
      <c r="C994" s="9">
        <v>16.768681999999998</v>
      </c>
      <c r="D994" s="9">
        <v>-1.5453E-2</v>
      </c>
      <c r="E994" s="9">
        <v>39.415466000000002</v>
      </c>
      <c r="F994" s="9">
        <v>21.517828999999999</v>
      </c>
      <c r="G994" s="9">
        <v>85.808728000000002</v>
      </c>
      <c r="H994" s="9">
        <v>16.75</v>
      </c>
      <c r="I994" s="9">
        <v>68.301730000000006</v>
      </c>
      <c r="L994" s="6">
        <f t="shared" si="229"/>
        <v>1.0579528266346189E-3</v>
      </c>
      <c r="M994" s="6">
        <f t="shared" si="230"/>
        <v>9817.9553973764796</v>
      </c>
      <c r="N994" s="6" t="s">
        <v>18</v>
      </c>
      <c r="O994" s="6">
        <f t="shared" si="231"/>
        <v>2.1089332163968622</v>
      </c>
      <c r="P994" s="9">
        <f t="shared" si="224"/>
        <v>-9203.1827871920505</v>
      </c>
      <c r="Q994" s="9">
        <f t="shared" si="225"/>
        <v>58.148009645176174</v>
      </c>
      <c r="R994" s="6">
        <f t="shared" si="232"/>
        <v>0.74618223499092629</v>
      </c>
      <c r="S994" s="6">
        <f t="shared" si="233"/>
        <v>4.0629916504369437</v>
      </c>
      <c r="AH994" s="6">
        <f t="shared" si="220"/>
        <v>1.478281689128765E-3</v>
      </c>
      <c r="AI994" s="6">
        <f t="shared" si="221"/>
        <v>3400.2890242074914</v>
      </c>
      <c r="AJ994" s="6"/>
      <c r="AK994" s="9">
        <f t="shared" si="226"/>
        <v>1.3301167602507022</v>
      </c>
      <c r="AL994" s="9">
        <f t="shared" si="227"/>
        <v>-3718.6012950650606</v>
      </c>
      <c r="AM994" s="9">
        <f t="shared" si="228"/>
        <v>34.971028089245102</v>
      </c>
      <c r="AN994" s="6">
        <f t="shared" si="222"/>
        <v>0.28526672804255765</v>
      </c>
      <c r="AO994" s="6">
        <f t="shared" si="223"/>
        <v>3.5545199498208637</v>
      </c>
      <c r="AY994" s="8">
        <v>449326.554</v>
      </c>
      <c r="AZ994" s="8">
        <v>25.754648</v>
      </c>
      <c r="BA994" s="8">
        <v>23.430945999999999</v>
      </c>
      <c r="BB994" s="8">
        <v>13.650905</v>
      </c>
      <c r="BC994" s="8">
        <v>0.24452299999999999</v>
      </c>
      <c r="BD994" s="8">
        <v>21.611459</v>
      </c>
      <c r="BE994" s="8">
        <v>85.768029999999996</v>
      </c>
      <c r="BF994" s="8">
        <v>23.5</v>
      </c>
      <c r="BG994" s="8">
        <v>74.268224000000004</v>
      </c>
    </row>
    <row r="995" spans="1:59" x14ac:dyDescent="0.25">
      <c r="A995" s="9">
        <v>447075.72610000003</v>
      </c>
      <c r="B995" s="9">
        <v>24.709243000000001</v>
      </c>
      <c r="C995" s="9">
        <v>16.792176999999999</v>
      </c>
      <c r="D995" s="9">
        <v>-1.9896E-2</v>
      </c>
      <c r="E995" s="9">
        <v>39.419488999999999</v>
      </c>
      <c r="F995" s="9">
        <v>21.420832000000001</v>
      </c>
      <c r="G995" s="9">
        <v>85.808374999999998</v>
      </c>
      <c r="H995" s="9">
        <v>16.75</v>
      </c>
      <c r="I995" s="9">
        <v>68.274963999999997</v>
      </c>
      <c r="L995" s="6">
        <f t="shared" si="229"/>
        <v>1.0594351495543199E-3</v>
      </c>
      <c r="M995" s="6">
        <f t="shared" si="230"/>
        <v>9818.9574820547023</v>
      </c>
      <c r="N995" s="6" t="s">
        <v>18</v>
      </c>
      <c r="O995" s="6">
        <f t="shared" si="231"/>
        <v>2.1118880929887873</v>
      </c>
      <c r="P995" s="9">
        <f t="shared" si="224"/>
        <v>-9204.1221241607636</v>
      </c>
      <c r="Q995" s="9">
        <f t="shared" si="225"/>
        <v>58.153944610978748</v>
      </c>
      <c r="R995" s="6">
        <f t="shared" si="232"/>
        <v>0.74758237816594442</v>
      </c>
      <c r="S995" s="6">
        <f t="shared" si="233"/>
        <v>4.0630937117624937</v>
      </c>
      <c r="AH995" s="6">
        <f t="shared" si="220"/>
        <v>1.476083346510588E-3</v>
      </c>
      <c r="AI995" s="6">
        <f t="shared" si="221"/>
        <v>3405.6524065817175</v>
      </c>
      <c r="AJ995" s="6"/>
      <c r="AK995" s="9">
        <f t="shared" si="226"/>
        <v>1.3281387526877904</v>
      </c>
      <c r="AL995" s="9">
        <f t="shared" si="227"/>
        <v>-3724.4667613535844</v>
      </c>
      <c r="AM995" s="9">
        <f t="shared" si="228"/>
        <v>35.026188987135583</v>
      </c>
      <c r="AN995" s="6">
        <f t="shared" si="222"/>
        <v>0.2837785280419568</v>
      </c>
      <c r="AO995" s="6">
        <f t="shared" si="223"/>
        <v>3.5560960384601836</v>
      </c>
      <c r="AY995" s="8">
        <v>449327.09639999998</v>
      </c>
      <c r="AZ995" s="8">
        <v>25.791343999999999</v>
      </c>
      <c r="BA995" s="8">
        <v>23.396101999999999</v>
      </c>
      <c r="BB995" s="8">
        <v>13.672437</v>
      </c>
      <c r="BC995" s="8">
        <v>0.24979399999999999</v>
      </c>
      <c r="BD995" s="8">
        <v>21.487679</v>
      </c>
      <c r="BE995" s="8">
        <v>85.766578999999993</v>
      </c>
      <c r="BF995" s="8">
        <v>23.5</v>
      </c>
      <c r="BG995" s="8">
        <v>74.318128000000002</v>
      </c>
    </row>
    <row r="996" spans="1:59" x14ac:dyDescent="0.25">
      <c r="A996" s="9">
        <v>447079.14809999999</v>
      </c>
      <c r="B996" s="9">
        <v>24.681733000000001</v>
      </c>
      <c r="C996" s="9">
        <v>16.700856000000002</v>
      </c>
      <c r="D996" s="9">
        <v>-3.3242000000000001E-2</v>
      </c>
      <c r="E996" s="9">
        <v>39.417831999999997</v>
      </c>
      <c r="F996" s="9">
        <v>21.356273999999999</v>
      </c>
      <c r="G996" s="9">
        <v>85.809574999999995</v>
      </c>
      <c r="H996" s="9">
        <v>16.75</v>
      </c>
      <c r="I996" s="9">
        <v>68.395438999999996</v>
      </c>
      <c r="L996" s="6">
        <f t="shared" si="229"/>
        <v>1.0536736168303351E-3</v>
      </c>
      <c r="M996" s="6">
        <f t="shared" si="230"/>
        <v>9818.5447417335927</v>
      </c>
      <c r="N996" s="6" t="s">
        <v>18</v>
      </c>
      <c r="O996" s="6">
        <f t="shared" si="231"/>
        <v>2.100402998915528</v>
      </c>
      <c r="P996" s="9">
        <f t="shared" si="224"/>
        <v>-9203.7352284716853</v>
      </c>
      <c r="Q996" s="9">
        <f t="shared" si="225"/>
        <v>58.151500107291227</v>
      </c>
      <c r="R996" s="6">
        <f t="shared" si="232"/>
        <v>0.74212923056360247</v>
      </c>
      <c r="S996" s="6">
        <f t="shared" si="233"/>
        <v>4.0630516758338437</v>
      </c>
      <c r="AH996" s="6">
        <f t="shared" si="220"/>
        <v>1.4764440377270994E-3</v>
      </c>
      <c r="AI996" s="6">
        <f t="shared" si="221"/>
        <v>3402.7084247741295</v>
      </c>
      <c r="AJ996" s="6"/>
      <c r="AK996" s="9">
        <f t="shared" si="226"/>
        <v>1.328463292615387</v>
      </c>
      <c r="AL996" s="9">
        <f t="shared" si="227"/>
        <v>-3721.247183698742</v>
      </c>
      <c r="AM996" s="9">
        <f t="shared" si="228"/>
        <v>34.995910952017269</v>
      </c>
      <c r="AN996" s="6">
        <f t="shared" si="222"/>
        <v>0.28402285513624997</v>
      </c>
      <c r="AO996" s="6">
        <f t="shared" si="223"/>
        <v>3.5552312247219007</v>
      </c>
      <c r="AY996" s="8">
        <v>449329.033</v>
      </c>
      <c r="AZ996" s="8">
        <v>25.752804000000001</v>
      </c>
      <c r="BA996" s="8">
        <v>23.401819</v>
      </c>
      <c r="BB996" s="8">
        <v>13.660617999999999</v>
      </c>
      <c r="BC996" s="8">
        <v>0.24072299999999999</v>
      </c>
      <c r="BD996" s="8">
        <v>21.528167</v>
      </c>
      <c r="BE996" s="8">
        <v>85.770223999999999</v>
      </c>
      <c r="BF996" s="8">
        <v>23.5</v>
      </c>
      <c r="BG996" s="8">
        <v>74.388423000000003</v>
      </c>
    </row>
    <row r="997" spans="1:59" x14ac:dyDescent="0.25">
      <c r="A997" s="9">
        <v>447079.50199999998</v>
      </c>
      <c r="B997" s="9">
        <v>24.728808000000001</v>
      </c>
      <c r="C997" s="9">
        <v>16.698692999999999</v>
      </c>
      <c r="D997" s="9">
        <v>-3.8102999999999998E-2</v>
      </c>
      <c r="E997" s="9">
        <v>39.411517000000003</v>
      </c>
      <c r="F997" s="9">
        <v>21.491039000000001</v>
      </c>
      <c r="G997" s="9">
        <v>85.811592000000005</v>
      </c>
      <c r="H997" s="9">
        <v>16.75</v>
      </c>
      <c r="I997" s="9">
        <v>68.403467000000006</v>
      </c>
      <c r="L997" s="6">
        <f t="shared" si="229"/>
        <v>1.0535371510088701E-3</v>
      </c>
      <c r="M997" s="6">
        <f t="shared" si="230"/>
        <v>9816.971745277473</v>
      </c>
      <c r="N997" s="6" t="s">
        <v>18</v>
      </c>
      <c r="O997" s="6">
        <f t="shared" si="231"/>
        <v>2.1001309666504357</v>
      </c>
      <c r="P997" s="9">
        <f t="shared" si="224"/>
        <v>-9202.2607286065559</v>
      </c>
      <c r="Q997" s="9">
        <f t="shared" si="225"/>
        <v>58.142183848518371</v>
      </c>
      <c r="R997" s="6">
        <f t="shared" si="232"/>
        <v>0.74199970785639313</v>
      </c>
      <c r="S997" s="6">
        <f t="shared" si="233"/>
        <v>4.0628914563193206</v>
      </c>
      <c r="AH997" s="6">
        <f t="shared" si="220"/>
        <v>1.4757242956599382E-3</v>
      </c>
      <c r="AI997" s="6">
        <f t="shared" si="221"/>
        <v>3397.8833235308111</v>
      </c>
      <c r="AJ997" s="6"/>
      <c r="AK997" s="9">
        <f t="shared" si="226"/>
        <v>1.3278156887157859</v>
      </c>
      <c r="AL997" s="9">
        <f t="shared" si="227"/>
        <v>-3715.9703888132231</v>
      </c>
      <c r="AM997" s="9">
        <f t="shared" si="228"/>
        <v>34.946286126035638</v>
      </c>
      <c r="AN997" s="6">
        <f t="shared" si="222"/>
        <v>0.28353525280457964</v>
      </c>
      <c r="AO997" s="6">
        <f t="shared" si="223"/>
        <v>3.5538122005453103</v>
      </c>
      <c r="AY997" s="8">
        <v>449329.94809999998</v>
      </c>
      <c r="AZ997" s="8">
        <v>25.805720999999998</v>
      </c>
      <c r="BA997" s="8">
        <v>23.390411</v>
      </c>
      <c r="BB997" s="8">
        <v>13.641247</v>
      </c>
      <c r="BC997" s="8">
        <v>0.23161499999999999</v>
      </c>
      <c r="BD997" s="8">
        <v>21.624044999999999</v>
      </c>
      <c r="BE997" s="8">
        <v>85.766690999999994</v>
      </c>
      <c r="BF997" s="8">
        <v>23.5</v>
      </c>
      <c r="BG997" s="8">
        <v>74.432657000000006</v>
      </c>
    </row>
    <row r="998" spans="1:59" x14ac:dyDescent="0.25">
      <c r="A998" s="9">
        <v>447081.24300000002</v>
      </c>
      <c r="B998" s="9">
        <v>24.598493999999999</v>
      </c>
      <c r="C998" s="9">
        <v>16.707284999999999</v>
      </c>
      <c r="D998" s="9">
        <v>-5.3302000000000002E-2</v>
      </c>
      <c r="E998" s="9">
        <v>39.38693</v>
      </c>
      <c r="F998" s="9">
        <v>21.448969000000002</v>
      </c>
      <c r="G998" s="9">
        <v>85.805594999999997</v>
      </c>
      <c r="H998" s="9">
        <v>16.75</v>
      </c>
      <c r="I998" s="9">
        <v>68.420653000000001</v>
      </c>
      <c r="L998" s="6">
        <f t="shared" si="229"/>
        <v>1.0540792288350491E-3</v>
      </c>
      <c r="M998" s="6">
        <f t="shared" si="230"/>
        <v>9810.8473962882872</v>
      </c>
      <c r="N998" s="6" t="s">
        <v>18</v>
      </c>
      <c r="O998" s="6">
        <f t="shared" si="231"/>
        <v>2.1012115497395114</v>
      </c>
      <c r="P998" s="9">
        <f t="shared" si="224"/>
        <v>-9196.5198690366396</v>
      </c>
      <c r="Q998" s="9">
        <f t="shared" si="225"/>
        <v>58.105911662540748</v>
      </c>
      <c r="R998" s="6">
        <f t="shared" si="232"/>
        <v>0.74251410681752883</v>
      </c>
      <c r="S998" s="6">
        <f t="shared" si="233"/>
        <v>4.0622674084672621</v>
      </c>
      <c r="AH998" s="6">
        <f t="shared" si="220"/>
        <v>1.4757845475598453E-3</v>
      </c>
      <c r="AI998" s="6">
        <f t="shared" si="221"/>
        <v>3394.6401859443158</v>
      </c>
      <c r="AJ998" s="6"/>
      <c r="AK998" s="9">
        <f t="shared" si="226"/>
        <v>1.327869901700018</v>
      </c>
      <c r="AL998" s="9">
        <f t="shared" si="227"/>
        <v>-3712.4236504202931</v>
      </c>
      <c r="AM998" s="9">
        <f t="shared" si="228"/>
        <v>34.912931356830086</v>
      </c>
      <c r="AN998" s="6">
        <f t="shared" si="222"/>
        <v>0.28357608066796464</v>
      </c>
      <c r="AO998" s="6">
        <f t="shared" si="223"/>
        <v>3.5528572865642509</v>
      </c>
      <c r="AY998" s="8">
        <v>449331.15899999999</v>
      </c>
      <c r="AZ998" s="8">
        <v>25.594950999999998</v>
      </c>
      <c r="BA998" s="8">
        <v>23.391366000000001</v>
      </c>
      <c r="BB998" s="8">
        <v>13.628227000000001</v>
      </c>
      <c r="BC998" s="8">
        <v>0.205873</v>
      </c>
      <c r="BD998" s="8">
        <v>21.502253</v>
      </c>
      <c r="BE998" s="8">
        <v>85.769006000000005</v>
      </c>
      <c r="BF998" s="8">
        <v>23.5</v>
      </c>
      <c r="BG998" s="8">
        <v>74.475361000000007</v>
      </c>
    </row>
    <row r="999" spans="1:59" x14ac:dyDescent="0.25">
      <c r="A999" s="9">
        <v>447082.05499999999</v>
      </c>
      <c r="B999" s="9">
        <v>24.778271</v>
      </c>
      <c r="C999" s="9">
        <v>16.691904000000001</v>
      </c>
      <c r="D999" s="9">
        <v>-5.9672000000000003E-2</v>
      </c>
      <c r="E999" s="9">
        <v>39.398049999999998</v>
      </c>
      <c r="F999" s="9">
        <v>21.450685</v>
      </c>
      <c r="G999" s="9">
        <v>85.809742</v>
      </c>
      <c r="H999" s="9">
        <v>16.75</v>
      </c>
      <c r="I999" s="9">
        <v>68.448621000000003</v>
      </c>
      <c r="L999" s="6">
        <f t="shared" si="229"/>
        <v>1.0531088262460762E-3</v>
      </c>
      <c r="M999" s="6">
        <f t="shared" si="230"/>
        <v>9813.6172649489508</v>
      </c>
      <c r="N999" s="6" t="s">
        <v>18</v>
      </c>
      <c r="O999" s="6">
        <f t="shared" si="231"/>
        <v>2.0992771399986987</v>
      </c>
      <c r="P999" s="9">
        <f t="shared" si="224"/>
        <v>-9199.1162963525967</v>
      </c>
      <c r="Q999" s="9">
        <f t="shared" si="225"/>
        <v>58.122316539429796</v>
      </c>
      <c r="R999" s="6">
        <f t="shared" si="232"/>
        <v>0.74159306642416334</v>
      </c>
      <c r="S999" s="6">
        <f t="shared" si="233"/>
        <v>4.0625496957782152</v>
      </c>
      <c r="AH999" s="6">
        <f t="shared" si="220"/>
        <v>1.4761277625708338E-3</v>
      </c>
      <c r="AI999" s="6">
        <f t="shared" si="221"/>
        <v>3393.4408228506923</v>
      </c>
      <c r="AJ999" s="6"/>
      <c r="AK999" s="9">
        <f t="shared" si="226"/>
        <v>1.3281787170238109</v>
      </c>
      <c r="AL999" s="9">
        <f t="shared" si="227"/>
        <v>-3711.112010991571</v>
      </c>
      <c r="AM999" s="9">
        <f t="shared" si="228"/>
        <v>34.900596240568582</v>
      </c>
      <c r="AN999" s="6">
        <f t="shared" si="222"/>
        <v>0.2838086180718416</v>
      </c>
      <c r="AO999" s="6">
        <f t="shared" si="223"/>
        <v>3.5525039133194265</v>
      </c>
      <c r="AY999" s="8">
        <v>449331.94</v>
      </c>
      <c r="AZ999" s="8">
        <v>25.605460000000001</v>
      </c>
      <c r="BA999" s="8">
        <v>23.396806000000002</v>
      </c>
      <c r="BB999" s="8">
        <v>13.623412</v>
      </c>
      <c r="BC999" s="8">
        <v>0.20713999999999999</v>
      </c>
      <c r="BD999" s="8">
        <v>21.566296999999999</v>
      </c>
      <c r="BE999" s="8">
        <v>85.764793999999995</v>
      </c>
      <c r="BF999" s="8">
        <v>23.5</v>
      </c>
      <c r="BG999" s="8">
        <v>74.498566999999994</v>
      </c>
    </row>
    <row r="1000" spans="1:59" x14ac:dyDescent="0.25">
      <c r="A1000" s="9">
        <v>447083.15909999999</v>
      </c>
      <c r="B1000" s="9">
        <v>24.654783999999999</v>
      </c>
      <c r="C1000" s="9">
        <v>16.676188</v>
      </c>
      <c r="D1000" s="9">
        <v>-6.1795999999999997E-2</v>
      </c>
      <c r="E1000" s="9">
        <v>39.432062000000002</v>
      </c>
      <c r="F1000" s="9">
        <v>21.468456</v>
      </c>
      <c r="G1000" s="9">
        <v>85.806943000000004</v>
      </c>
      <c r="H1000" s="9">
        <v>16.75</v>
      </c>
      <c r="I1000" s="9">
        <v>68.490656000000001</v>
      </c>
      <c r="L1000" s="6">
        <f t="shared" si="229"/>
        <v>1.0521172881738895E-3</v>
      </c>
      <c r="M1000" s="6">
        <f t="shared" si="230"/>
        <v>9822.0892768991725</v>
      </c>
      <c r="N1000" s="6" t="s">
        <v>18</v>
      </c>
      <c r="O1000" s="6">
        <f t="shared" si="231"/>
        <v>2.0973005985848356</v>
      </c>
      <c r="P1000" s="9">
        <f t="shared" si="224"/>
        <v>-9207.057814866117</v>
      </c>
      <c r="Q1000" s="9">
        <f t="shared" si="225"/>
        <v>58.172493038777844</v>
      </c>
      <c r="R1000" s="6">
        <f t="shared" si="232"/>
        <v>0.74065108861122164</v>
      </c>
      <c r="S1000" s="6">
        <f t="shared" si="233"/>
        <v>4.063412614813787</v>
      </c>
      <c r="AH1000" s="6">
        <f t="shared" si="220"/>
        <v>1.4777777182633652E-3</v>
      </c>
      <c r="AI1000" s="6">
        <f t="shared" si="221"/>
        <v>3394.4082841706577</v>
      </c>
      <c r="AJ1000" s="6"/>
      <c r="AK1000" s="9">
        <f t="shared" si="226"/>
        <v>1.3296633012789272</v>
      </c>
      <c r="AL1000" s="9">
        <f t="shared" si="227"/>
        <v>-3712.1700395567123</v>
      </c>
      <c r="AM1000" s="9">
        <f t="shared" si="228"/>
        <v>34.910546311505172</v>
      </c>
      <c r="AN1000" s="6">
        <f t="shared" si="222"/>
        <v>0.28492575325089936</v>
      </c>
      <c r="AO1000" s="6">
        <f t="shared" si="223"/>
        <v>3.5527889701352935</v>
      </c>
      <c r="AY1000" s="8">
        <v>449332.821</v>
      </c>
      <c r="AZ1000" s="8">
        <v>25.516014999999999</v>
      </c>
      <c r="BA1000" s="8">
        <v>23.422958000000001</v>
      </c>
      <c r="BB1000" s="8">
        <v>13.627295999999999</v>
      </c>
      <c r="BC1000" s="8">
        <v>0.196187</v>
      </c>
      <c r="BD1000" s="8">
        <v>21.569258999999999</v>
      </c>
      <c r="BE1000" s="8">
        <v>85.768215999999995</v>
      </c>
      <c r="BF1000" s="8">
        <v>23.5</v>
      </c>
      <c r="BG1000" s="8">
        <v>74.499838999999994</v>
      </c>
    </row>
    <row r="1001" spans="1:59" x14ac:dyDescent="0.25">
      <c r="A1001" s="9">
        <v>447083.86499999999</v>
      </c>
      <c r="B1001" s="9">
        <v>24.647963000000001</v>
      </c>
      <c r="C1001" s="9">
        <v>16.682365000000001</v>
      </c>
      <c r="D1001" s="9">
        <v>-6.5101999999999993E-2</v>
      </c>
      <c r="E1001" s="9">
        <v>39.389929000000002</v>
      </c>
      <c r="F1001" s="9">
        <v>21.375897999999999</v>
      </c>
      <c r="G1001" s="9">
        <v>85.814670000000007</v>
      </c>
      <c r="H1001" s="9">
        <v>16.75</v>
      </c>
      <c r="I1001" s="9">
        <v>68.502852000000004</v>
      </c>
      <c r="L1001" s="6">
        <f t="shared" si="229"/>
        <v>1.0525070012479475E-3</v>
      </c>
      <c r="M1001" s="6">
        <f t="shared" si="230"/>
        <v>9811.5944139243784</v>
      </c>
      <c r="N1001" s="6" t="s">
        <v>18</v>
      </c>
      <c r="O1001" s="6">
        <f t="shared" si="231"/>
        <v>2.0980774563293907</v>
      </c>
      <c r="P1001" s="9">
        <f t="shared" si="224"/>
        <v>-9197.2201105402874</v>
      </c>
      <c r="Q1001" s="9">
        <f t="shared" si="225"/>
        <v>58.110335963421171</v>
      </c>
      <c r="R1001" s="6">
        <f t="shared" si="232"/>
        <v>0.74102142842006147</v>
      </c>
      <c r="S1001" s="6">
        <f t="shared" si="233"/>
        <v>4.0623435475781511</v>
      </c>
      <c r="AH1001" s="6">
        <f t="shared" si="220"/>
        <v>1.4775011273427448E-3</v>
      </c>
      <c r="AI1001" s="6">
        <f t="shared" si="221"/>
        <v>3397.057344710779</v>
      </c>
      <c r="AJ1001" s="6"/>
      <c r="AK1001" s="9">
        <f t="shared" si="226"/>
        <v>1.3294144324591644</v>
      </c>
      <c r="AL1001" s="9">
        <f t="shared" si="227"/>
        <v>-3715.0670873914905</v>
      </c>
      <c r="AM1001" s="9">
        <f t="shared" si="228"/>
        <v>34.937791163310166</v>
      </c>
      <c r="AN1001" s="6">
        <f t="shared" si="222"/>
        <v>0.28473856893708122</v>
      </c>
      <c r="AO1001" s="6">
        <f t="shared" si="223"/>
        <v>3.5535690847141566</v>
      </c>
      <c r="AY1001" s="8">
        <v>449334.66159999999</v>
      </c>
      <c r="AZ1001" s="8">
        <v>25.789681999999999</v>
      </c>
      <c r="BA1001" s="8">
        <v>23.418574</v>
      </c>
      <c r="BB1001" s="8">
        <v>13.637931</v>
      </c>
      <c r="BC1001" s="8">
        <v>0.205016</v>
      </c>
      <c r="BD1001" s="8">
        <v>21.592210000000001</v>
      </c>
      <c r="BE1001" s="8">
        <v>85.768698999999998</v>
      </c>
      <c r="BF1001" s="8">
        <v>23.5</v>
      </c>
      <c r="BG1001" s="8">
        <v>74.551928000000004</v>
      </c>
    </row>
    <row r="1002" spans="1:59" x14ac:dyDescent="0.25">
      <c r="A1002" s="9">
        <v>447085.13069999998</v>
      </c>
      <c r="B1002" s="9">
        <v>24.804478</v>
      </c>
      <c r="C1002" s="9">
        <v>16.705776</v>
      </c>
      <c r="D1002" s="9">
        <v>-9.6440999999999999E-2</v>
      </c>
      <c r="E1002" s="9">
        <v>39.416006000000003</v>
      </c>
      <c r="F1002" s="9">
        <v>21.430088000000001</v>
      </c>
      <c r="G1002" s="9">
        <v>85.808580000000006</v>
      </c>
      <c r="H1002" s="9">
        <v>16.75</v>
      </c>
      <c r="I1002" s="9">
        <v>68.501925</v>
      </c>
      <c r="L1002" s="6">
        <f t="shared" si="229"/>
        <v>1.0539840245240967E-3</v>
      </c>
      <c r="M1002" s="6">
        <f t="shared" si="230"/>
        <v>9818.0899053869798</v>
      </c>
      <c r="N1002" s="6" t="s">
        <v>18</v>
      </c>
      <c r="O1002" s="6">
        <f t="shared" si="231"/>
        <v>2.1010217685615071</v>
      </c>
      <c r="P1002" s="9">
        <f t="shared" si="224"/>
        <v>-9203.3088726912083</v>
      </c>
      <c r="Q1002" s="9">
        <f t="shared" si="225"/>
        <v>58.148806284881225</v>
      </c>
      <c r="R1002" s="6">
        <f t="shared" si="232"/>
        <v>0.74242378285702582</v>
      </c>
      <c r="S1002" s="6">
        <f t="shared" si="233"/>
        <v>4.0630053505490009</v>
      </c>
      <c r="AH1002" s="6">
        <f t="shared" si="220"/>
        <v>1.4739865803938251E-3</v>
      </c>
      <c r="AI1002" s="6">
        <f t="shared" si="221"/>
        <v>3400.5092188024582</v>
      </c>
      <c r="AJ1002" s="6"/>
      <c r="AK1002" s="9">
        <f t="shared" si="226"/>
        <v>1.326252140836516</v>
      </c>
      <c r="AL1002" s="9">
        <f t="shared" si="227"/>
        <v>-3718.8421028023386</v>
      </c>
      <c r="AM1002" s="9">
        <f t="shared" si="228"/>
        <v>34.973292729489174</v>
      </c>
      <c r="AN1002" s="6">
        <f t="shared" si="222"/>
        <v>0.28235702514759259</v>
      </c>
      <c r="AO1002" s="6">
        <f t="shared" si="223"/>
        <v>3.5545847053354889</v>
      </c>
      <c r="AY1002" s="8">
        <v>449335.99109999998</v>
      </c>
      <c r="AZ1002" s="8">
        <v>25.564886999999999</v>
      </c>
      <c r="BA1002" s="8">
        <v>23.362867999999999</v>
      </c>
      <c r="BB1002" s="8">
        <v>13.651789000000001</v>
      </c>
      <c r="BC1002" s="8">
        <v>0.21690000000000001</v>
      </c>
      <c r="BD1002" s="8">
        <v>21.542235000000002</v>
      </c>
      <c r="BE1002" s="8">
        <v>85.770297999999997</v>
      </c>
      <c r="BF1002" s="8">
        <v>23.5</v>
      </c>
      <c r="BG1002" s="8">
        <v>74.654201999999998</v>
      </c>
    </row>
    <row r="1003" spans="1:59" x14ac:dyDescent="0.25">
      <c r="A1003" s="9">
        <v>446035.20669999998</v>
      </c>
      <c r="B1003" s="9">
        <v>24.495823000000001</v>
      </c>
      <c r="C1003" s="9">
        <v>17.52872</v>
      </c>
      <c r="D1003" s="9">
        <v>-0.144097</v>
      </c>
      <c r="E1003" s="9">
        <v>40.95552</v>
      </c>
      <c r="F1003" s="9">
        <v>21.394963000000001</v>
      </c>
      <c r="G1003" s="9">
        <v>85.827789999999993</v>
      </c>
      <c r="H1003" s="9">
        <v>17.5</v>
      </c>
      <c r="I1003" s="9">
        <v>75.806792999999999</v>
      </c>
      <c r="L1003" s="6">
        <f t="shared" si="229"/>
        <v>1.1059043800393364E-3</v>
      </c>
      <c r="M1003" s="6">
        <f t="shared" si="230"/>
        <v>10201.565767010348</v>
      </c>
      <c r="N1003" s="6" t="s">
        <v>18</v>
      </c>
      <c r="O1003" s="6">
        <f t="shared" si="231"/>
        <v>2.2045202985494035</v>
      </c>
      <c r="P1003" s="9">
        <f t="shared" si="224"/>
        <v>-9562.7725600022022</v>
      </c>
      <c r="Q1003" s="9">
        <f t="shared" si="225"/>
        <v>60.419987727233917</v>
      </c>
      <c r="R1003" s="6">
        <f t="shared" si="232"/>
        <v>0.79050993355273513</v>
      </c>
      <c r="S1003" s="6">
        <f t="shared" si="233"/>
        <v>4.1013199728342737</v>
      </c>
      <c r="AH1003" s="6">
        <f t="shared" si="220"/>
        <v>1.5722407731195256E-3</v>
      </c>
      <c r="AI1003" s="6">
        <f t="shared" si="221"/>
        <v>3716.1651451761854</v>
      </c>
      <c r="AJ1003" s="6"/>
      <c r="AK1003" s="9">
        <f t="shared" si="226"/>
        <v>1.4146585314929407</v>
      </c>
      <c r="AL1003" s="9">
        <f t="shared" si="227"/>
        <v>-4064.0476215837548</v>
      </c>
      <c r="AM1003" s="9">
        <f t="shared" si="228"/>
        <v>38.219726250041184</v>
      </c>
      <c r="AN1003" s="6">
        <f t="shared" si="222"/>
        <v>0.3468881814730353</v>
      </c>
      <c r="AO1003" s="6">
        <f t="shared" si="223"/>
        <v>3.6433517763071772</v>
      </c>
      <c r="AY1003" s="9">
        <v>444752.62920000002</v>
      </c>
      <c r="AZ1003" s="9">
        <v>23.486311000000001</v>
      </c>
      <c r="BA1003" s="9">
        <v>24.920209</v>
      </c>
      <c r="BB1003" s="9">
        <v>14.919031</v>
      </c>
      <c r="BC1003" s="9">
        <v>0.23927000000000001</v>
      </c>
      <c r="BD1003" s="9">
        <v>21.076540999999999</v>
      </c>
      <c r="BE1003" s="9">
        <v>85.845474999999993</v>
      </c>
      <c r="BF1003" s="9">
        <v>25</v>
      </c>
      <c r="BG1003" s="9">
        <v>84.818573000000001</v>
      </c>
    </row>
    <row r="1004" spans="1:59" x14ac:dyDescent="0.25">
      <c r="A1004" s="9">
        <v>446035.90899999999</v>
      </c>
      <c r="B1004" s="9">
        <v>24.61692</v>
      </c>
      <c r="C1004" s="9">
        <v>17.523724000000001</v>
      </c>
      <c r="D1004" s="9">
        <v>-0.13603199999999999</v>
      </c>
      <c r="E1004" s="9">
        <v>41.001285000000003</v>
      </c>
      <c r="F1004" s="9">
        <v>21.284859999999998</v>
      </c>
      <c r="G1004" s="9">
        <v>85.827837000000002</v>
      </c>
      <c r="H1004" s="9">
        <v>17.5</v>
      </c>
      <c r="I1004" s="9">
        <v>75.806004000000001</v>
      </c>
      <c r="L1004" s="6">
        <f t="shared" si="229"/>
        <v>1.1055891774299801E-3</v>
      </c>
      <c r="M1004" s="6">
        <f t="shared" si="230"/>
        <v>10212.965320900208</v>
      </c>
      <c r="N1004" s="6" t="s">
        <v>18</v>
      </c>
      <c r="O1004" s="6">
        <f t="shared" si="231"/>
        <v>2.203891970673121</v>
      </c>
      <c r="P1004" s="9">
        <f t="shared" si="224"/>
        <v>-9573.4583060556888</v>
      </c>
      <c r="Q1004" s="9">
        <f t="shared" si="225"/>
        <v>60.487502942236354</v>
      </c>
      <c r="R1004" s="6">
        <f t="shared" si="232"/>
        <v>0.7902248749682993</v>
      </c>
      <c r="S1004" s="6">
        <f t="shared" si="233"/>
        <v>4.1024367807614919</v>
      </c>
      <c r="AH1004" s="6">
        <f t="shared" si="220"/>
        <v>1.5706029939889649E-3</v>
      </c>
      <c r="AI1004" s="6">
        <f t="shared" si="221"/>
        <v>3715.199925656395</v>
      </c>
      <c r="AJ1004" s="6"/>
      <c r="AK1004" s="9">
        <f t="shared" si="226"/>
        <v>1.4131849033697164</v>
      </c>
      <c r="AL1004" s="9">
        <f t="shared" si="227"/>
        <v>-4062.992044681097</v>
      </c>
      <c r="AM1004" s="9">
        <f t="shared" si="228"/>
        <v>38.20979923539668</v>
      </c>
      <c r="AN1004" s="6">
        <f t="shared" si="222"/>
        <v>0.34584595385997186</v>
      </c>
      <c r="AO1004" s="6">
        <f t="shared" si="223"/>
        <v>3.643092007202573</v>
      </c>
      <c r="AY1004" s="9">
        <v>444754.26500000001</v>
      </c>
      <c r="AZ1004" s="9">
        <v>23.506637000000001</v>
      </c>
      <c r="BA1004" s="9">
        <v>24.89425</v>
      </c>
      <c r="BB1004" s="9">
        <v>14.915156</v>
      </c>
      <c r="BC1004" s="9">
        <v>0.244392</v>
      </c>
      <c r="BD1004" s="9">
        <v>20.940987</v>
      </c>
      <c r="BE1004" s="9">
        <v>85.842146999999997</v>
      </c>
      <c r="BF1004" s="9">
        <v>25</v>
      </c>
      <c r="BG1004" s="9">
        <v>84.893681000000001</v>
      </c>
    </row>
    <row r="1005" spans="1:59" x14ac:dyDescent="0.25">
      <c r="A1005" s="9">
        <v>446037.098</v>
      </c>
      <c r="B1005" s="9">
        <v>24.655875000000002</v>
      </c>
      <c r="C1005" s="9">
        <v>17.537831000000001</v>
      </c>
      <c r="D1005" s="9">
        <v>-0.12743499999999999</v>
      </c>
      <c r="E1005" s="9">
        <v>40.980590999999997</v>
      </c>
      <c r="F1005" s="9">
        <v>21.315963</v>
      </c>
      <c r="G1005" s="9">
        <v>85.824898000000005</v>
      </c>
      <c r="H1005" s="9">
        <v>17.5</v>
      </c>
      <c r="I1005" s="9">
        <v>75.777142999999995</v>
      </c>
      <c r="L1005" s="6">
        <f t="shared" si="229"/>
        <v>1.1064792020917475E-3</v>
      </c>
      <c r="M1005" s="6">
        <f t="shared" si="230"/>
        <v>10207.810675031164</v>
      </c>
      <c r="N1005" s="6" t="s">
        <v>18</v>
      </c>
      <c r="O1005" s="6">
        <f t="shared" si="231"/>
        <v>2.2056661542901583</v>
      </c>
      <c r="P1005" s="9">
        <f t="shared" si="224"/>
        <v>-9568.6264295380242</v>
      </c>
      <c r="Q1005" s="9">
        <f t="shared" si="225"/>
        <v>60.456973938428625</v>
      </c>
      <c r="R1005" s="6">
        <f t="shared" si="232"/>
        <v>0.79102957406172147</v>
      </c>
      <c r="S1005" s="6">
        <f t="shared" si="233"/>
        <v>4.1019319374607717</v>
      </c>
      <c r="AH1005" s="6">
        <f t="shared" si="220"/>
        <v>1.5703375070834063E-3</v>
      </c>
      <c r="AI1005" s="6">
        <f t="shared" si="221"/>
        <v>3716.7241006864847</v>
      </c>
      <c r="AJ1005" s="6"/>
      <c r="AK1005" s="9">
        <f t="shared" si="226"/>
        <v>1.4129460256339592</v>
      </c>
      <c r="AL1005" s="9">
        <f t="shared" si="227"/>
        <v>-4064.6589027629975</v>
      </c>
      <c r="AM1005" s="9">
        <f t="shared" si="228"/>
        <v>38.2254749521992</v>
      </c>
      <c r="AN1005" s="6">
        <f t="shared" si="222"/>
        <v>0.34567690455381661</v>
      </c>
      <c r="AO1005" s="6">
        <f t="shared" si="223"/>
        <v>3.6435021769099212</v>
      </c>
      <c r="AY1005" s="9">
        <v>444754.72029999999</v>
      </c>
      <c r="AZ1005" s="9">
        <v>23.440116</v>
      </c>
      <c r="BA1005" s="9">
        <v>24.890042000000001</v>
      </c>
      <c r="BB1005" s="9">
        <v>14.921275</v>
      </c>
      <c r="BC1005" s="9">
        <v>0.238618</v>
      </c>
      <c r="BD1005" s="9">
        <v>21.081354999999999</v>
      </c>
      <c r="BE1005" s="9">
        <v>85.844545999999994</v>
      </c>
      <c r="BF1005" s="9">
        <v>25</v>
      </c>
      <c r="BG1005" s="9">
        <v>84.914697000000004</v>
      </c>
    </row>
    <row r="1006" spans="1:59" x14ac:dyDescent="0.25">
      <c r="A1006" s="9">
        <v>446038.67800000001</v>
      </c>
      <c r="B1006" s="9">
        <v>24.624127000000001</v>
      </c>
      <c r="C1006" s="9">
        <v>17.527813999999999</v>
      </c>
      <c r="D1006" s="9">
        <v>-0.11902600000000001</v>
      </c>
      <c r="E1006" s="9">
        <v>40.949838999999997</v>
      </c>
      <c r="F1006" s="9">
        <v>21.367799000000002</v>
      </c>
      <c r="G1006" s="9">
        <v>85.822508999999997</v>
      </c>
      <c r="H1006" s="9">
        <v>17.5</v>
      </c>
      <c r="I1006" s="9">
        <v>75.773491000000007</v>
      </c>
      <c r="L1006" s="6">
        <f t="shared" si="229"/>
        <v>1.1058472195981681E-3</v>
      </c>
      <c r="M1006" s="6">
        <f t="shared" si="230"/>
        <v>10200.150692922109</v>
      </c>
      <c r="N1006" s="6" t="s">
        <v>18</v>
      </c>
      <c r="O1006" s="6">
        <f t="shared" si="231"/>
        <v>2.204406354382888</v>
      </c>
      <c r="P1006" s="9">
        <f t="shared" si="224"/>
        <v>-9561.4460938527463</v>
      </c>
      <c r="Q1006" s="9">
        <f t="shared" si="225"/>
        <v>60.411606782485116</v>
      </c>
      <c r="R1006" s="6">
        <f t="shared" si="232"/>
        <v>0.79045824561346545</v>
      </c>
      <c r="S1006" s="6">
        <f t="shared" si="233"/>
        <v>4.1011812517523207</v>
      </c>
      <c r="AH1006" s="6">
        <f t="shared" si="220"/>
        <v>1.5715691694812952E-3</v>
      </c>
      <c r="AI1006" s="6">
        <f t="shared" si="221"/>
        <v>3719.8235139728722</v>
      </c>
      <c r="AJ1006" s="6"/>
      <c r="AK1006" s="9">
        <f t="shared" si="226"/>
        <v>1.4140542412132024</v>
      </c>
      <c r="AL1006" s="9">
        <f t="shared" si="227"/>
        <v>-4068.0484623500352</v>
      </c>
      <c r="AM1006" s="9">
        <f t="shared" si="228"/>
        <v>38.257351556901554</v>
      </c>
      <c r="AN1006" s="6">
        <f t="shared" si="222"/>
        <v>0.34646092686114144</v>
      </c>
      <c r="AO1006" s="6">
        <f t="shared" si="223"/>
        <v>3.6443357393710127</v>
      </c>
      <c r="AY1006" s="9">
        <v>444756.91129999998</v>
      </c>
      <c r="AZ1006" s="9">
        <v>23.535634000000002</v>
      </c>
      <c r="BA1006" s="9">
        <v>24.909564</v>
      </c>
      <c r="BB1006" s="9">
        <v>14.933718000000001</v>
      </c>
      <c r="BC1006" s="9">
        <v>0.23955000000000001</v>
      </c>
      <c r="BD1006" s="9">
        <v>21.082595000000001</v>
      </c>
      <c r="BE1006" s="9">
        <v>85.841820999999996</v>
      </c>
      <c r="BF1006" s="9">
        <v>25</v>
      </c>
      <c r="BG1006" s="9">
        <v>84.961637999999994</v>
      </c>
    </row>
    <row r="1007" spans="1:59" x14ac:dyDescent="0.25">
      <c r="A1007" s="9">
        <v>446039.17700000003</v>
      </c>
      <c r="B1007" s="9">
        <v>24.575763999999999</v>
      </c>
      <c r="C1007" s="9">
        <v>17.556253999999999</v>
      </c>
      <c r="D1007" s="9">
        <v>-0.110942</v>
      </c>
      <c r="E1007" s="9">
        <v>40.997411</v>
      </c>
      <c r="F1007" s="9">
        <v>21.286711</v>
      </c>
      <c r="G1007" s="9">
        <v>85.824321999999995</v>
      </c>
      <c r="H1007" s="9">
        <v>17.5</v>
      </c>
      <c r="I1007" s="9">
        <v>75.737819999999999</v>
      </c>
      <c r="L1007" s="6">
        <f t="shared" si="229"/>
        <v>1.1076415274864973E-3</v>
      </c>
      <c r="M1007" s="6">
        <f t="shared" si="230"/>
        <v>10212.000350469327</v>
      </c>
      <c r="N1007" s="6" t="s">
        <v>18</v>
      </c>
      <c r="O1007" s="6">
        <f t="shared" si="231"/>
        <v>2.207983144775497</v>
      </c>
      <c r="P1007" s="9">
        <f t="shared" si="224"/>
        <v>-9572.5537593450754</v>
      </c>
      <c r="Q1007" s="9">
        <f t="shared" si="225"/>
        <v>60.481787789982022</v>
      </c>
      <c r="R1007" s="6">
        <f t="shared" si="232"/>
        <v>0.79207949467896244</v>
      </c>
      <c r="S1007" s="6">
        <f t="shared" si="233"/>
        <v>4.1023422914539331</v>
      </c>
      <c r="AH1007" s="6">
        <f t="shared" ref="AH1007:AH1070" si="234">0.000063090994667*BA1007</f>
        <v>1.5729625971895107E-3</v>
      </c>
      <c r="AI1007" s="6">
        <f t="shared" ref="AI1007:AI1070" si="235">249.088908333*BB1007</f>
        <v>3715.4552417874365</v>
      </c>
      <c r="AJ1007" s="6"/>
      <c r="AK1007" s="9">
        <f t="shared" si="226"/>
        <v>1.4153080087207928</v>
      </c>
      <c r="AL1007" s="9">
        <f t="shared" si="227"/>
        <v>-4063.2712617972843</v>
      </c>
      <c r="AM1007" s="9">
        <f t="shared" si="228"/>
        <v>38.212425090883293</v>
      </c>
      <c r="AN1007" s="6">
        <f t="shared" ref="AN1007:AN1070" si="236">LN(AK1007)</f>
        <v>0.34734718141527893</v>
      </c>
      <c r="AO1007" s="6">
        <f t="shared" ref="AO1007:AO1070" si="237">LN(AM1007)</f>
        <v>3.6431607268848594</v>
      </c>
      <c r="AY1007" s="9">
        <v>444757.2</v>
      </c>
      <c r="AZ1007" s="9">
        <v>23.463201999999999</v>
      </c>
      <c r="BA1007" s="9">
        <v>24.931650000000001</v>
      </c>
      <c r="BB1007" s="9">
        <v>14.916181</v>
      </c>
      <c r="BC1007" s="9">
        <v>0.24199000000000001</v>
      </c>
      <c r="BD1007" s="9">
        <v>21.045190000000002</v>
      </c>
      <c r="BE1007" s="9">
        <v>85.842983000000004</v>
      </c>
      <c r="BF1007" s="9">
        <v>25</v>
      </c>
      <c r="BG1007" s="9">
        <v>84.947185000000005</v>
      </c>
    </row>
    <row r="1008" spans="1:59" x14ac:dyDescent="0.25">
      <c r="A1008" s="9">
        <v>446040.92499999999</v>
      </c>
      <c r="B1008" s="9">
        <v>24.587771</v>
      </c>
      <c r="C1008" s="9">
        <v>17.507421000000001</v>
      </c>
      <c r="D1008" s="9">
        <v>-9.2725000000000002E-2</v>
      </c>
      <c r="E1008" s="9">
        <v>40.983291999999999</v>
      </c>
      <c r="F1008" s="9">
        <v>21.322023000000002</v>
      </c>
      <c r="G1008" s="9">
        <v>85.827901999999995</v>
      </c>
      <c r="H1008" s="9">
        <v>17.5</v>
      </c>
      <c r="I1008" s="9">
        <v>75.768013999999994</v>
      </c>
      <c r="L1008" s="6">
        <f t="shared" si="229"/>
        <v>1.1045606049439238E-3</v>
      </c>
      <c r="M1008" s="6">
        <f t="shared" si="230"/>
        <v>10208.483464172572</v>
      </c>
      <c r="N1008" s="6" t="s">
        <v>18</v>
      </c>
      <c r="O1008" s="6">
        <f t="shared" si="231"/>
        <v>2.2018416045067806</v>
      </c>
      <c r="P1008" s="9">
        <f t="shared" si="224"/>
        <v>-9569.2570905254706</v>
      </c>
      <c r="Q1008" s="9">
        <f t="shared" si="225"/>
        <v>60.460958612212558</v>
      </c>
      <c r="R1008" s="6">
        <f t="shared" si="232"/>
        <v>0.78929410315498905</v>
      </c>
      <c r="S1008" s="6">
        <f t="shared" si="233"/>
        <v>4.1019978445384293</v>
      </c>
      <c r="AH1008" s="6">
        <f t="shared" si="234"/>
        <v>1.5725675844719005E-3</v>
      </c>
      <c r="AI1008" s="6">
        <f t="shared" si="235"/>
        <v>3720.8208659618376</v>
      </c>
      <c r="AJ1008" s="6"/>
      <c r="AK1008" s="9">
        <f t="shared" si="226"/>
        <v>1.4149525872608171</v>
      </c>
      <c r="AL1008" s="9">
        <f t="shared" si="227"/>
        <v>-4069.1391797482916</v>
      </c>
      <c r="AM1008" s="9">
        <f t="shared" si="228"/>
        <v>38.267609045065846</v>
      </c>
      <c r="AN1008" s="6">
        <f t="shared" si="236"/>
        <v>0.34709602329764927</v>
      </c>
      <c r="AO1008" s="6">
        <f t="shared" si="237"/>
        <v>3.6446038215273453</v>
      </c>
      <c r="AY1008" s="9">
        <v>444758.60600000003</v>
      </c>
      <c r="AZ1008" s="9">
        <v>23.587368000000001</v>
      </c>
      <c r="BA1008" s="9">
        <v>24.925388999999999</v>
      </c>
      <c r="BB1008" s="9">
        <v>14.937722000000001</v>
      </c>
      <c r="BC1008" s="9">
        <v>0.25318400000000002</v>
      </c>
      <c r="BD1008" s="9">
        <v>21.105426999999999</v>
      </c>
      <c r="BE1008" s="9">
        <v>85.844536000000005</v>
      </c>
      <c r="BF1008" s="9">
        <v>25</v>
      </c>
      <c r="BG1008" s="9">
        <v>84.988832000000002</v>
      </c>
    </row>
    <row r="1009" spans="1:59" x14ac:dyDescent="0.25">
      <c r="A1009" s="9">
        <v>446041.20010000002</v>
      </c>
      <c r="B1009" s="9">
        <v>24.521122999999999</v>
      </c>
      <c r="C1009" s="9">
        <v>17.515174999999999</v>
      </c>
      <c r="D1009" s="9">
        <v>-8.8775999999999994E-2</v>
      </c>
      <c r="E1009" s="9">
        <v>40.982005999999998</v>
      </c>
      <c r="F1009" s="9">
        <v>21.334475999999999</v>
      </c>
      <c r="G1009" s="9">
        <v>85.822535999999999</v>
      </c>
      <c r="H1009" s="9">
        <v>17.5</v>
      </c>
      <c r="I1009" s="9">
        <v>75.759343999999999</v>
      </c>
      <c r="L1009" s="6">
        <f t="shared" si="229"/>
        <v>1.1050498125165717E-3</v>
      </c>
      <c r="M1009" s="6">
        <f t="shared" si="230"/>
        <v>10208.163135836456</v>
      </c>
      <c r="N1009" s="6" t="s">
        <v>18</v>
      </c>
      <c r="O1009" s="6">
        <f t="shared" si="231"/>
        <v>2.2028167955301381</v>
      </c>
      <c r="P1009" s="9">
        <f t="shared" si="224"/>
        <v>-9568.9568202441478</v>
      </c>
      <c r="Q1009" s="9">
        <f t="shared" si="225"/>
        <v>60.459061429507585</v>
      </c>
      <c r="R1009" s="6">
        <f t="shared" si="232"/>
        <v>0.78973690300493127</v>
      </c>
      <c r="S1009" s="6">
        <f t="shared" si="233"/>
        <v>4.1019664654052717</v>
      </c>
      <c r="AH1009" s="6">
        <f t="shared" si="234"/>
        <v>1.5716294213812022E-3</v>
      </c>
      <c r="AI1009" s="6">
        <f t="shared" si="235"/>
        <v>3731.8657172462313</v>
      </c>
      <c r="AJ1009" s="6"/>
      <c r="AK1009" s="9">
        <f t="shared" si="226"/>
        <v>1.4141084541974345</v>
      </c>
      <c r="AL1009" s="9">
        <f t="shared" si="227"/>
        <v>-4081.2179759910664</v>
      </c>
      <c r="AM1009" s="9">
        <f t="shared" si="228"/>
        <v>38.381202272511587</v>
      </c>
      <c r="AN1009" s="6">
        <f t="shared" si="236"/>
        <v>0.3464992648141359</v>
      </c>
      <c r="AO1009" s="6">
        <f t="shared" si="237"/>
        <v>3.6475678155842721</v>
      </c>
      <c r="AY1009" s="9">
        <v>444761.02340000001</v>
      </c>
      <c r="AZ1009" s="9">
        <v>23.572759999999999</v>
      </c>
      <c r="BA1009" s="9">
        <v>24.910519000000001</v>
      </c>
      <c r="BB1009" s="9">
        <v>14.982063</v>
      </c>
      <c r="BC1009" s="9">
        <v>0.25648100000000001</v>
      </c>
      <c r="BD1009" s="9">
        <v>21.100370999999999</v>
      </c>
      <c r="BE1009" s="9">
        <v>85.841551999999993</v>
      </c>
      <c r="BF1009" s="9">
        <v>25</v>
      </c>
      <c r="BG1009" s="9">
        <v>85.077533000000003</v>
      </c>
    </row>
    <row r="1010" spans="1:59" x14ac:dyDescent="0.25">
      <c r="A1010" s="9">
        <v>446043.28100000002</v>
      </c>
      <c r="B1010" s="9">
        <v>24.471471000000001</v>
      </c>
      <c r="C1010" s="9">
        <v>17.518132999999999</v>
      </c>
      <c r="D1010" s="9">
        <v>-0.115412</v>
      </c>
      <c r="E1010" s="9">
        <v>40.964664999999997</v>
      </c>
      <c r="F1010" s="9">
        <v>21.324849</v>
      </c>
      <c r="G1010" s="9">
        <v>85.824637999999993</v>
      </c>
      <c r="H1010" s="9">
        <v>17.5</v>
      </c>
      <c r="I1010" s="9">
        <v>75.737316000000007</v>
      </c>
      <c r="L1010" s="6">
        <f t="shared" si="229"/>
        <v>1.1052364356787968E-3</v>
      </c>
      <c r="M1010" s="6">
        <f t="shared" si="230"/>
        <v>10203.843685077052</v>
      </c>
      <c r="N1010" s="6" t="s">
        <v>18</v>
      </c>
      <c r="O1010" s="6">
        <f t="shared" si="231"/>
        <v>2.2031888119148548</v>
      </c>
      <c r="P1010" s="9">
        <f t="shared" si="224"/>
        <v>-9564.907841279577</v>
      </c>
      <c r="Q1010" s="9">
        <f t="shared" si="225"/>
        <v>60.433478968164685</v>
      </c>
      <c r="R1010" s="6">
        <f t="shared" si="232"/>
        <v>0.78990577087244929</v>
      </c>
      <c r="S1010" s="6">
        <f t="shared" si="233"/>
        <v>4.1015432389325612</v>
      </c>
      <c r="AH1010" s="6">
        <f t="shared" si="234"/>
        <v>1.570762677296467E-3</v>
      </c>
      <c r="AI1010" s="6">
        <f t="shared" si="235"/>
        <v>3727.6459020501616</v>
      </c>
      <c r="AJ1010" s="6"/>
      <c r="AK1010" s="9">
        <f t="shared" si="226"/>
        <v>1.413328581969812</v>
      </c>
      <c r="AL1010" s="9">
        <f t="shared" si="227"/>
        <v>-4076.6031299761171</v>
      </c>
      <c r="AM1010" s="9">
        <f t="shared" si="228"/>
        <v>38.337802645390902</v>
      </c>
      <c r="AN1010" s="6">
        <f t="shared" si="236"/>
        <v>0.34594761875629354</v>
      </c>
      <c r="AO1010" s="6">
        <f t="shared" si="237"/>
        <v>3.6464364236482951</v>
      </c>
      <c r="AY1010" s="9">
        <v>444761.32339999999</v>
      </c>
      <c r="AZ1010" s="9">
        <v>23.451917999999999</v>
      </c>
      <c r="BA1010" s="9">
        <v>24.896781000000001</v>
      </c>
      <c r="BB1010" s="9">
        <v>14.965121999999999</v>
      </c>
      <c r="BC1010" s="9">
        <v>0.26504899999999998</v>
      </c>
      <c r="BD1010" s="9">
        <v>21.075316999999998</v>
      </c>
      <c r="BE1010" s="9">
        <v>85.843839000000003</v>
      </c>
      <c r="BF1010" s="9">
        <v>25</v>
      </c>
      <c r="BG1010" s="9">
        <v>85.097558000000006</v>
      </c>
    </row>
    <row r="1011" spans="1:59" x14ac:dyDescent="0.25">
      <c r="A1011" s="9">
        <v>446044.80099999998</v>
      </c>
      <c r="B1011" s="9">
        <v>24.516147</v>
      </c>
      <c r="C1011" s="9">
        <v>17.509768000000001</v>
      </c>
      <c r="D1011" s="9">
        <v>-0.10635</v>
      </c>
      <c r="E1011" s="9">
        <v>40.926890999999998</v>
      </c>
      <c r="F1011" s="9">
        <v>21.229452999999999</v>
      </c>
      <c r="G1011" s="9">
        <v>85.823038999999994</v>
      </c>
      <c r="H1011" s="9">
        <v>17.5</v>
      </c>
      <c r="I1011" s="9">
        <v>75.741462999999996</v>
      </c>
      <c r="L1011" s="6">
        <f t="shared" si="229"/>
        <v>1.1047086795084075E-3</v>
      </c>
      <c r="M1011" s="6">
        <f t="shared" si="230"/>
        <v>10194.434600653682</v>
      </c>
      <c r="N1011" s="6" t="s">
        <v>18</v>
      </c>
      <c r="O1011" s="6">
        <f t="shared" si="231"/>
        <v>2.202136777750503</v>
      </c>
      <c r="P1011" s="9">
        <f t="shared" si="224"/>
        <v>-9556.0879271219364</v>
      </c>
      <c r="Q1011" s="9">
        <f t="shared" si="225"/>
        <v>60.377752545538179</v>
      </c>
      <c r="R1011" s="6">
        <f t="shared" si="232"/>
        <v>0.78942815160779423</v>
      </c>
      <c r="S1011" s="6">
        <f t="shared" si="233"/>
        <v>4.1006207017498744</v>
      </c>
      <c r="AH1011" s="6">
        <f t="shared" si="234"/>
        <v>1.5729605151866867E-3</v>
      </c>
      <c r="AI1011" s="6">
        <f t="shared" si="235"/>
        <v>3726.5347164300883</v>
      </c>
      <c r="AJ1011" s="6"/>
      <c r="AK1011" s="9">
        <f t="shared" si="226"/>
        <v>1.4153061353925418</v>
      </c>
      <c r="AL1011" s="9">
        <f t="shared" si="227"/>
        <v>-4075.3879226050835</v>
      </c>
      <c r="AM1011" s="9">
        <f t="shared" si="228"/>
        <v>38.326374409951121</v>
      </c>
      <c r="AN1011" s="6">
        <f t="shared" si="236"/>
        <v>0.34734585779562921</v>
      </c>
      <c r="AO1011" s="6">
        <f t="shared" si="237"/>
        <v>3.6461382860835707</v>
      </c>
      <c r="AY1011" s="9">
        <v>444763.3</v>
      </c>
      <c r="AZ1011" s="9">
        <v>23.569607000000001</v>
      </c>
      <c r="BA1011" s="9">
        <v>24.931616999999999</v>
      </c>
      <c r="BB1011" s="9">
        <v>14.960661</v>
      </c>
      <c r="BC1011" s="9">
        <v>0.24426200000000001</v>
      </c>
      <c r="BD1011" s="9">
        <v>21.044706000000001</v>
      </c>
      <c r="BE1011" s="9">
        <v>85.849649999999997</v>
      </c>
      <c r="BF1011" s="9">
        <v>25</v>
      </c>
      <c r="BG1011" s="9">
        <v>85.116799999999998</v>
      </c>
    </row>
    <row r="1012" spans="1:59" x14ac:dyDescent="0.25">
      <c r="A1012" s="9">
        <v>446045.10830000002</v>
      </c>
      <c r="B1012" s="9">
        <v>24.575588</v>
      </c>
      <c r="C1012" s="9">
        <v>17.513145999999999</v>
      </c>
      <c r="D1012" s="9">
        <v>-9.8908999999999997E-2</v>
      </c>
      <c r="E1012" s="9">
        <v>40.987482999999997</v>
      </c>
      <c r="F1012" s="9">
        <v>21.378672000000002</v>
      </c>
      <c r="G1012" s="9">
        <v>85.822991999999999</v>
      </c>
      <c r="H1012" s="9">
        <v>17.5</v>
      </c>
      <c r="I1012" s="9">
        <v>75.736956000000006</v>
      </c>
      <c r="L1012" s="6">
        <f t="shared" si="229"/>
        <v>1.1049218008883923E-3</v>
      </c>
      <c r="M1012" s="6">
        <f t="shared" si="230"/>
        <v>10209.527395787396</v>
      </c>
      <c r="N1012" s="6" t="s">
        <v>18</v>
      </c>
      <c r="O1012" s="6">
        <f t="shared" si="231"/>
        <v>2.202561615934266</v>
      </c>
      <c r="P1012" s="9">
        <f t="shared" si="224"/>
        <v>-9570.2356540939218</v>
      </c>
      <c r="Q1012" s="9">
        <f t="shared" si="225"/>
        <v>60.467141421478921</v>
      </c>
      <c r="R1012" s="6">
        <f t="shared" si="232"/>
        <v>0.78962105388945303</v>
      </c>
      <c r="S1012" s="6">
        <f t="shared" si="233"/>
        <v>4.1021001004949857</v>
      </c>
      <c r="AH1012" s="6">
        <f t="shared" si="234"/>
        <v>1.576298975169491E-3</v>
      </c>
      <c r="AI1012" s="6">
        <f t="shared" si="235"/>
        <v>3708.968966614445</v>
      </c>
      <c r="AJ1012" s="6"/>
      <c r="AK1012" s="9">
        <f t="shared" si="226"/>
        <v>1.4183099888591779</v>
      </c>
      <c r="AL1012" s="9">
        <f t="shared" si="227"/>
        <v>-4056.1777850114227</v>
      </c>
      <c r="AM1012" s="9">
        <f t="shared" si="228"/>
        <v>38.145715552472176</v>
      </c>
      <c r="AN1012" s="6">
        <f t="shared" si="236"/>
        <v>0.34946601413306427</v>
      </c>
      <c r="AO1012" s="6">
        <f t="shared" si="237"/>
        <v>3.6414134461150285</v>
      </c>
      <c r="AY1012" s="9">
        <v>444765.60200000001</v>
      </c>
      <c r="AZ1012" s="9">
        <v>23.536152000000001</v>
      </c>
      <c r="BA1012" s="9">
        <v>24.984532000000002</v>
      </c>
      <c r="BB1012" s="9">
        <v>14.890141</v>
      </c>
      <c r="BC1012" s="9">
        <v>0.24312600000000001</v>
      </c>
      <c r="BD1012" s="9">
        <v>21.135439000000002</v>
      </c>
      <c r="BE1012" s="9">
        <v>85.847075000000004</v>
      </c>
      <c r="BF1012" s="9">
        <v>25</v>
      </c>
      <c r="BG1012" s="9">
        <v>85.094723000000002</v>
      </c>
    </row>
    <row r="1013" spans="1:59" x14ac:dyDescent="0.25">
      <c r="A1013" s="9">
        <v>446047.57500000001</v>
      </c>
      <c r="B1013" s="9">
        <v>24.570965000000001</v>
      </c>
      <c r="C1013" s="9">
        <v>17.472586</v>
      </c>
      <c r="D1013" s="9">
        <v>-5.9337000000000001E-2</v>
      </c>
      <c r="E1013" s="9">
        <v>40.936520999999999</v>
      </c>
      <c r="F1013" s="9">
        <v>21.302399000000001</v>
      </c>
      <c r="G1013" s="9">
        <v>85.820547000000005</v>
      </c>
      <c r="H1013" s="9">
        <v>17.5</v>
      </c>
      <c r="I1013" s="9">
        <v>75.773364000000001</v>
      </c>
      <c r="L1013" s="6">
        <f t="shared" si="229"/>
        <v>1.1023628301446988E-3</v>
      </c>
      <c r="M1013" s="6">
        <f t="shared" si="230"/>
        <v>10196.83332684093</v>
      </c>
      <c r="N1013" s="6" t="s">
        <v>18</v>
      </c>
      <c r="O1013" s="6">
        <f t="shared" si="231"/>
        <v>2.1974605393405864</v>
      </c>
      <c r="P1013" s="9">
        <f t="shared" si="224"/>
        <v>-9558.3364518568906</v>
      </c>
      <c r="Q1013" s="9">
        <f t="shared" si="225"/>
        <v>60.391959286944797</v>
      </c>
      <c r="R1013" s="6">
        <f t="shared" si="232"/>
        <v>0.78730239334683472</v>
      </c>
      <c r="S1013" s="6">
        <f t="shared" si="233"/>
        <v>4.1008559716906001</v>
      </c>
      <c r="AH1013" s="6">
        <f t="shared" si="234"/>
        <v>1.5742201268952132E-3</v>
      </c>
      <c r="AI1013" s="6">
        <f t="shared" si="235"/>
        <v>3714.8960371882285</v>
      </c>
      <c r="AJ1013" s="6"/>
      <c r="AK1013" s="9">
        <f t="shared" si="226"/>
        <v>1.4164394989843661</v>
      </c>
      <c r="AL1013" s="9">
        <f t="shared" si="227"/>
        <v>-4062.6597082110984</v>
      </c>
      <c r="AM1013" s="9">
        <f t="shared" si="228"/>
        <v>38.206673826915043</v>
      </c>
      <c r="AN1013" s="6">
        <f t="shared" si="236"/>
        <v>0.34814632775209881</v>
      </c>
      <c r="AO1013" s="6">
        <f t="shared" si="237"/>
        <v>3.6430102078638145</v>
      </c>
      <c r="AY1013" s="9">
        <v>444766.64799999999</v>
      </c>
      <c r="AZ1013" s="9">
        <v>23.638337</v>
      </c>
      <c r="BA1013" s="9">
        <v>24.951581999999998</v>
      </c>
      <c r="BB1013" s="9">
        <v>14.913936</v>
      </c>
      <c r="BC1013" s="9">
        <v>0.25431999999999999</v>
      </c>
      <c r="BD1013" s="9">
        <v>21.111367999999999</v>
      </c>
      <c r="BE1013" s="9">
        <v>85.846367999999998</v>
      </c>
      <c r="BF1013" s="9">
        <v>25</v>
      </c>
      <c r="BG1013" s="9">
        <v>85.141250999999997</v>
      </c>
    </row>
    <row r="1014" spans="1:59" x14ac:dyDescent="0.25">
      <c r="A1014" s="9">
        <v>446048.24739999999</v>
      </c>
      <c r="B1014" s="9">
        <v>24.620628</v>
      </c>
      <c r="C1014" s="9">
        <v>17.488168000000002</v>
      </c>
      <c r="D1014" s="9">
        <v>-4.6252000000000001E-2</v>
      </c>
      <c r="E1014" s="9">
        <v>40.947882999999997</v>
      </c>
      <c r="F1014" s="9">
        <v>21.33165</v>
      </c>
      <c r="G1014" s="9">
        <v>85.818222000000006</v>
      </c>
      <c r="H1014" s="9">
        <v>17.5</v>
      </c>
      <c r="I1014" s="9">
        <v>75.763332000000005</v>
      </c>
      <c r="L1014" s="6">
        <f t="shared" si="229"/>
        <v>1.1033459140236002E-3</v>
      </c>
      <c r="M1014" s="6">
        <f t="shared" si="230"/>
        <v>10199.663475017409</v>
      </c>
      <c r="N1014" s="6" t="s">
        <v>18</v>
      </c>
      <c r="O1014" s="6">
        <f t="shared" si="231"/>
        <v>2.1994202280852297</v>
      </c>
      <c r="P1014" s="9">
        <f t="shared" si="224"/>
        <v>-9560.9893841558023</v>
      </c>
      <c r="Q1014" s="9">
        <f t="shared" si="225"/>
        <v>60.408721176442398</v>
      </c>
      <c r="R1014" s="6">
        <f t="shared" si="232"/>
        <v>0.78819379294489733</v>
      </c>
      <c r="S1014" s="6">
        <f t="shared" si="233"/>
        <v>4.1011334848559384</v>
      </c>
      <c r="AH1014" s="6">
        <f t="shared" si="234"/>
        <v>1.5740964054546714E-3</v>
      </c>
      <c r="AI1014" s="6">
        <f t="shared" si="235"/>
        <v>3714.3184000098045</v>
      </c>
      <c r="AJ1014" s="6"/>
      <c r="AK1014" s="9">
        <f t="shared" si="226"/>
        <v>1.4163281778722416</v>
      </c>
      <c r="AL1014" s="9">
        <f t="shared" si="227"/>
        <v>-4062.0279965111599</v>
      </c>
      <c r="AM1014" s="9">
        <f t="shared" si="228"/>
        <v>38.200732988989728</v>
      </c>
      <c r="AN1014" s="6">
        <f t="shared" si="236"/>
        <v>0.3480677324524622</v>
      </c>
      <c r="AO1014" s="6">
        <f t="shared" si="237"/>
        <v>3.6428547036218868</v>
      </c>
      <c r="AY1014" s="9">
        <v>444766.91009999998</v>
      </c>
      <c r="AZ1014" s="9">
        <v>23.487938</v>
      </c>
      <c r="BA1014" s="9">
        <v>24.949621</v>
      </c>
      <c r="BB1014" s="9">
        <v>14.911617</v>
      </c>
      <c r="BC1014" s="9">
        <v>0.24748400000000001</v>
      </c>
      <c r="BD1014" s="9">
        <v>21.111367999999999</v>
      </c>
      <c r="BE1014" s="9">
        <v>85.846367999999998</v>
      </c>
      <c r="BF1014" s="9">
        <v>25</v>
      </c>
      <c r="BG1014" s="9">
        <v>85.147523000000007</v>
      </c>
    </row>
    <row r="1015" spans="1:59" x14ac:dyDescent="0.25">
      <c r="A1015" s="9">
        <v>446050.36219999997</v>
      </c>
      <c r="B1015" s="9">
        <v>24.719017000000001</v>
      </c>
      <c r="C1015" s="9">
        <v>17.544284999999999</v>
      </c>
      <c r="D1015" s="9">
        <v>-5.9794E-2</v>
      </c>
      <c r="E1015" s="9">
        <v>40.943953</v>
      </c>
      <c r="F1015" s="9">
        <v>21.261434000000001</v>
      </c>
      <c r="G1015" s="9">
        <v>85.827967000000001</v>
      </c>
      <c r="H1015" s="9">
        <v>17.5</v>
      </c>
      <c r="I1015" s="9">
        <v>75.698849999999993</v>
      </c>
      <c r="L1015" s="6">
        <f t="shared" si="229"/>
        <v>1.106886391371328E-3</v>
      </c>
      <c r="M1015" s="6">
        <f t="shared" si="230"/>
        <v>10198.684555607661</v>
      </c>
      <c r="N1015" s="6" t="s">
        <v>18</v>
      </c>
      <c r="O1015" s="6">
        <f t="shared" si="231"/>
        <v>2.2064778492688464</v>
      </c>
      <c r="P1015" s="9">
        <f t="shared" si="224"/>
        <v>-9560.0717619119423</v>
      </c>
      <c r="Q1015" s="9">
        <f t="shared" si="225"/>
        <v>60.402923409700129</v>
      </c>
      <c r="R1015" s="6">
        <f t="shared" si="232"/>
        <v>0.79139751082316467</v>
      </c>
      <c r="S1015" s="6">
        <f t="shared" si="233"/>
        <v>4.1010375045923366</v>
      </c>
      <c r="AH1015" s="6">
        <f t="shared" si="234"/>
        <v>1.5747240977606132E-3</v>
      </c>
      <c r="AI1015" s="6">
        <f t="shared" si="235"/>
        <v>3715.4505090981779</v>
      </c>
      <c r="AJ1015" s="6"/>
      <c r="AK1015" s="9">
        <f t="shared" si="226"/>
        <v>1.4168929579561413</v>
      </c>
      <c r="AL1015" s="9">
        <f t="shared" si="227"/>
        <v>-4063.2660860653741</v>
      </c>
      <c r="AM1015" s="9">
        <f t="shared" si="228"/>
        <v>38.212376416488901</v>
      </c>
      <c r="AN1015" s="6">
        <f t="shared" si="236"/>
        <v>0.3484664165397991</v>
      </c>
      <c r="AO1015" s="6">
        <f t="shared" si="237"/>
        <v>3.6431594530995581</v>
      </c>
      <c r="AY1015" s="9">
        <v>444768.16399999999</v>
      </c>
      <c r="AZ1015" s="9">
        <v>23.479610999999998</v>
      </c>
      <c r="BA1015" s="9">
        <v>24.959569999999999</v>
      </c>
      <c r="BB1015" s="9">
        <v>14.916162</v>
      </c>
      <c r="BC1015" s="9">
        <v>0.25508399999999998</v>
      </c>
      <c r="BD1015" s="9">
        <v>21.159382000000001</v>
      </c>
      <c r="BE1015" s="9">
        <v>85.842937000000006</v>
      </c>
      <c r="BF1015" s="9">
        <v>25</v>
      </c>
      <c r="BG1015" s="9">
        <v>85.161075999999994</v>
      </c>
    </row>
    <row r="1016" spans="1:59" x14ac:dyDescent="0.25">
      <c r="A1016" s="9">
        <v>446051.00400000002</v>
      </c>
      <c r="B1016" s="9">
        <v>24.614352</v>
      </c>
      <c r="C1016" s="9">
        <v>17.555827000000001</v>
      </c>
      <c r="D1016" s="9">
        <v>-5.7557999999999998E-2</v>
      </c>
      <c r="E1016" s="9">
        <v>40.941381999999997</v>
      </c>
      <c r="F1016" s="9">
        <v>21.313877000000002</v>
      </c>
      <c r="G1016" s="9">
        <v>85.819383999999999</v>
      </c>
      <c r="H1016" s="9">
        <v>17.5</v>
      </c>
      <c r="I1016" s="9">
        <v>75.677621000000002</v>
      </c>
      <c r="L1016" s="6">
        <f t="shared" si="229"/>
        <v>1.1076145876317747E-3</v>
      </c>
      <c r="M1016" s="6">
        <f t="shared" si="230"/>
        <v>10198.044148024335</v>
      </c>
      <c r="N1016" s="6" t="s">
        <v>18</v>
      </c>
      <c r="O1016" s="6">
        <f t="shared" si="231"/>
        <v>2.2079294426131328</v>
      </c>
      <c r="P1016" s="9">
        <f t="shared" si="224"/>
        <v>-9559.4714548409593</v>
      </c>
      <c r="Q1016" s="9">
        <f t="shared" si="225"/>
        <v>60.399130519548891</v>
      </c>
      <c r="R1016" s="6">
        <f t="shared" si="232"/>
        <v>0.7920551725660111</v>
      </c>
      <c r="S1016" s="6">
        <f t="shared" si="233"/>
        <v>4.1009747094654481</v>
      </c>
      <c r="AH1016" s="6">
        <f t="shared" si="234"/>
        <v>1.5744771596074866E-3</v>
      </c>
      <c r="AI1016" s="6">
        <f t="shared" si="235"/>
        <v>3725.1659728787986</v>
      </c>
      <c r="AJ1016" s="6"/>
      <c r="AK1016" s="9">
        <f t="shared" si="226"/>
        <v>1.4166707698720742</v>
      </c>
      <c r="AL1016" s="9">
        <f t="shared" si="227"/>
        <v>-4073.8910464553792</v>
      </c>
      <c r="AM1016" s="9">
        <f t="shared" si="228"/>
        <v>38.312297262732649</v>
      </c>
      <c r="AN1016" s="6">
        <f t="shared" si="236"/>
        <v>0.34830959064430894</v>
      </c>
      <c r="AO1016" s="6">
        <f t="shared" si="237"/>
        <v>3.6457709220082406</v>
      </c>
      <c r="AY1016" s="9">
        <v>444771.21399999998</v>
      </c>
      <c r="AZ1016" s="9">
        <v>23.595275999999998</v>
      </c>
      <c r="BA1016" s="9">
        <v>24.955656000000001</v>
      </c>
      <c r="BB1016" s="9">
        <v>14.955166</v>
      </c>
      <c r="BC1016" s="9">
        <v>0.23902799999999999</v>
      </c>
      <c r="BD1016" s="9">
        <v>20.963353999999999</v>
      </c>
      <c r="BE1016" s="9">
        <v>85.837311999999997</v>
      </c>
      <c r="BF1016" s="9">
        <v>25</v>
      </c>
      <c r="BG1016" s="9">
        <v>85.200827000000004</v>
      </c>
    </row>
    <row r="1017" spans="1:59" x14ac:dyDescent="0.25">
      <c r="A1017" s="9">
        <v>446052.80800000002</v>
      </c>
      <c r="B1017" s="9">
        <v>24.559342999999998</v>
      </c>
      <c r="C1017" s="9">
        <v>17.578164999999998</v>
      </c>
      <c r="D1017" s="9">
        <v>-8.0460000000000004E-2</v>
      </c>
      <c r="E1017" s="9">
        <v>40.956172000000002</v>
      </c>
      <c r="F1017" s="9">
        <v>21.390656</v>
      </c>
      <c r="G1017" s="9">
        <v>85.817125000000004</v>
      </c>
      <c r="H1017" s="9">
        <v>17.5</v>
      </c>
      <c r="I1017" s="9">
        <v>75.613258999999999</v>
      </c>
      <c r="L1017" s="6">
        <f t="shared" si="229"/>
        <v>1.1090239142706459E-3</v>
      </c>
      <c r="M1017" s="6">
        <f t="shared" si="230"/>
        <v>10201.728172978583</v>
      </c>
      <c r="N1017" s="6" t="s">
        <v>18</v>
      </c>
      <c r="O1017" s="6">
        <f t="shared" si="231"/>
        <v>2.2107388077253027</v>
      </c>
      <c r="P1017" s="9">
        <f t="shared" si="224"/>
        <v>-9562.9247965678514</v>
      </c>
      <c r="Q1017" s="9">
        <f t="shared" si="225"/>
        <v>60.420949595914827</v>
      </c>
      <c r="R1017" s="6">
        <f t="shared" si="232"/>
        <v>0.79332676180129824</v>
      </c>
      <c r="S1017" s="6">
        <f t="shared" si="233"/>
        <v>4.1013358924175245</v>
      </c>
      <c r="AH1017" s="6">
        <f t="shared" si="234"/>
        <v>1.5767891921980534E-3</v>
      </c>
      <c r="AI1017" s="6">
        <f t="shared" si="235"/>
        <v>3726.1356759989385</v>
      </c>
      <c r="AJ1017" s="6"/>
      <c r="AK1017" s="9">
        <f t="shared" si="226"/>
        <v>1.4187510725109922</v>
      </c>
      <c r="AL1017" s="9">
        <f t="shared" si="227"/>
        <v>-4074.9515266830035</v>
      </c>
      <c r="AM1017" s="9">
        <f t="shared" si="228"/>
        <v>38.322270389961304</v>
      </c>
      <c r="AN1017" s="6">
        <f t="shared" si="236"/>
        <v>0.34977695820217436</v>
      </c>
      <c r="AO1017" s="6">
        <f t="shared" si="237"/>
        <v>3.646031199519824</v>
      </c>
      <c r="AY1017" s="9">
        <v>444772.19199999998</v>
      </c>
      <c r="AZ1017" s="9">
        <v>23.568104000000002</v>
      </c>
      <c r="BA1017" s="9">
        <v>24.992301999999999</v>
      </c>
      <c r="BB1017" s="9">
        <v>14.959059</v>
      </c>
      <c r="BC1017" s="9">
        <v>0.241151</v>
      </c>
      <c r="BD1017" s="9">
        <v>21.016076000000002</v>
      </c>
      <c r="BE1017" s="9">
        <v>85.841645</v>
      </c>
      <c r="BF1017" s="9">
        <v>25</v>
      </c>
      <c r="BG1017" s="9">
        <v>85.171276000000006</v>
      </c>
    </row>
    <row r="1018" spans="1:59" x14ac:dyDescent="0.25">
      <c r="A1018" s="9">
        <v>446053.10440000001</v>
      </c>
      <c r="B1018" s="9">
        <v>24.501570999999998</v>
      </c>
      <c r="C1018" s="9">
        <v>17.578232</v>
      </c>
      <c r="D1018" s="9">
        <v>-7.8448000000000004E-2</v>
      </c>
      <c r="E1018" s="9">
        <v>40.925829</v>
      </c>
      <c r="F1018" s="9">
        <v>21.205383999999999</v>
      </c>
      <c r="G1018" s="9">
        <v>85.823679999999996</v>
      </c>
      <c r="H1018" s="9">
        <v>17.5</v>
      </c>
      <c r="I1018" s="9">
        <v>75.605397999999994</v>
      </c>
      <c r="L1018" s="6">
        <f t="shared" si="229"/>
        <v>1.1090281413672887E-3</v>
      </c>
      <c r="M1018" s="6">
        <f t="shared" si="230"/>
        <v>10194.170068233034</v>
      </c>
      <c r="N1018" s="6" t="s">
        <v>18</v>
      </c>
      <c r="O1018" s="6">
        <f t="shared" si="231"/>
        <v>2.2107472340599128</v>
      </c>
      <c r="P1018" s="9">
        <f t="shared" si="224"/>
        <v>-9555.8399589735982</v>
      </c>
      <c r="Q1018" s="9">
        <f t="shared" si="225"/>
        <v>60.37618582078494</v>
      </c>
      <c r="R1018" s="6">
        <f t="shared" si="232"/>
        <v>0.7933305733409165</v>
      </c>
      <c r="S1018" s="6">
        <f t="shared" si="233"/>
        <v>4.1005947527038309</v>
      </c>
      <c r="AH1018" s="6">
        <f t="shared" si="234"/>
        <v>1.5751651669043301E-3</v>
      </c>
      <c r="AI1018" s="6">
        <f t="shared" si="235"/>
        <v>3742.5297115897833</v>
      </c>
      <c r="AJ1018" s="6"/>
      <c r="AK1018" s="9">
        <f t="shared" si="226"/>
        <v>1.4172898197077288</v>
      </c>
      <c r="AL1018" s="9">
        <f t="shared" si="227"/>
        <v>-4092.8802620185734</v>
      </c>
      <c r="AM1018" s="9">
        <f t="shared" si="228"/>
        <v>38.490878492114376</v>
      </c>
      <c r="AN1018" s="6">
        <f t="shared" si="236"/>
        <v>0.34874647028743244</v>
      </c>
      <c r="AO1018" s="6">
        <f t="shared" si="237"/>
        <v>3.6504212909404772</v>
      </c>
      <c r="AY1018" s="9">
        <v>444774.429</v>
      </c>
      <c r="AZ1018" s="9">
        <v>23.598578</v>
      </c>
      <c r="BA1018" s="9">
        <v>24.966560999999999</v>
      </c>
      <c r="BB1018" s="9">
        <v>15.024875</v>
      </c>
      <c r="BC1018" s="9">
        <v>0.238376</v>
      </c>
      <c r="BD1018" s="9">
        <v>21.057185</v>
      </c>
      <c r="BE1018" s="9">
        <v>85.841003000000001</v>
      </c>
      <c r="BF1018" s="9">
        <v>25</v>
      </c>
      <c r="BG1018" s="9">
        <v>85.205251000000004</v>
      </c>
    </row>
    <row r="1019" spans="1:59" x14ac:dyDescent="0.25">
      <c r="A1019" s="9">
        <v>446054.61210000003</v>
      </c>
      <c r="B1019" s="9">
        <v>24.538668000000001</v>
      </c>
      <c r="C1019" s="9">
        <v>17.563286999999999</v>
      </c>
      <c r="D1019" s="9">
        <v>-9.3824000000000005E-2</v>
      </c>
      <c r="E1019" s="9">
        <v>40.950546000000003</v>
      </c>
      <c r="F1019" s="9">
        <v>21.289809000000002</v>
      </c>
      <c r="G1019" s="9">
        <v>85.824153999999993</v>
      </c>
      <c r="H1019" s="9">
        <v>17.5</v>
      </c>
      <c r="I1019" s="9">
        <v>75.578424999999996</v>
      </c>
      <c r="L1019" s="6">
        <f t="shared" si="229"/>
        <v>1.1080852464519905E-3</v>
      </c>
      <c r="M1019" s="6">
        <f t="shared" si="230"/>
        <v>10200.326798780301</v>
      </c>
      <c r="N1019" s="6" t="s">
        <v>18</v>
      </c>
      <c r="O1019" s="6">
        <f t="shared" si="231"/>
        <v>2.2088676583771578</v>
      </c>
      <c r="P1019" s="9">
        <f t="shared" si="224"/>
        <v>-9561.6111724599741</v>
      </c>
      <c r="Q1019" s="9">
        <f t="shared" si="225"/>
        <v>60.412649790395236</v>
      </c>
      <c r="R1019" s="6">
        <f t="shared" si="232"/>
        <v>0.79248001244734778</v>
      </c>
      <c r="S1019" s="6">
        <f t="shared" si="233"/>
        <v>4.1011985166284264</v>
      </c>
      <c r="AH1019" s="6">
        <f t="shared" si="234"/>
        <v>1.5752735572331681E-3</v>
      </c>
      <c r="AI1019" s="6">
        <f t="shared" si="235"/>
        <v>3742.3952035792836</v>
      </c>
      <c r="AJ1019" s="6"/>
      <c r="AK1019" s="9">
        <f t="shared" si="226"/>
        <v>1.4173873463118238</v>
      </c>
      <c r="AL1019" s="9">
        <f t="shared" si="227"/>
        <v>-4092.7331622695579</v>
      </c>
      <c r="AM1019" s="9">
        <f t="shared" si="228"/>
        <v>38.489495114589715</v>
      </c>
      <c r="AN1019" s="6">
        <f t="shared" si="236"/>
        <v>0.34881527996022521</v>
      </c>
      <c r="AO1019" s="6">
        <f t="shared" si="237"/>
        <v>3.650385349895767</v>
      </c>
      <c r="AY1019" s="9">
        <v>444774.70799999998</v>
      </c>
      <c r="AZ1019" s="9">
        <v>23.582688999999998</v>
      </c>
      <c r="BA1019" s="9">
        <v>24.968278999999999</v>
      </c>
      <c r="BB1019" s="9">
        <v>15.024335000000001</v>
      </c>
      <c r="BC1019" s="9">
        <v>0.240816</v>
      </c>
      <c r="BD1019" s="9">
        <v>21.150138999999999</v>
      </c>
      <c r="BE1019" s="9">
        <v>85.846785999999994</v>
      </c>
      <c r="BF1019" s="9">
        <v>25</v>
      </c>
      <c r="BG1019" s="9">
        <v>85.206721999999999</v>
      </c>
    </row>
    <row r="1020" spans="1:59" x14ac:dyDescent="0.25">
      <c r="A1020" s="9">
        <v>446056.20309999998</v>
      </c>
      <c r="B1020" s="9">
        <v>24.533868999999999</v>
      </c>
      <c r="C1020" s="9">
        <v>17.551694999999999</v>
      </c>
      <c r="D1020" s="9">
        <v>-9.0257000000000004E-2</v>
      </c>
      <c r="E1020" s="9">
        <v>40.894201000000002</v>
      </c>
      <c r="F1020" s="9">
        <v>21.357568000000001</v>
      </c>
      <c r="G1020" s="9">
        <v>85.826617999999996</v>
      </c>
      <c r="H1020" s="9">
        <v>17.5</v>
      </c>
      <c r="I1020" s="9">
        <v>75.565359999999998</v>
      </c>
      <c r="L1020" s="6">
        <f t="shared" si="229"/>
        <v>1.1073538956418107E-3</v>
      </c>
      <c r="M1020" s="6">
        <f t="shared" si="230"/>
        <v>10186.291884240278</v>
      </c>
      <c r="N1020" s="6" t="s">
        <v>18</v>
      </c>
      <c r="O1020" s="6">
        <f t="shared" si="231"/>
        <v>2.2074097767234613</v>
      </c>
      <c r="P1020" s="9">
        <f t="shared" si="224"/>
        <v>-9548.4550845896865</v>
      </c>
      <c r="Q1020" s="9">
        <f t="shared" si="225"/>
        <v>60.329526338208787</v>
      </c>
      <c r="R1020" s="6">
        <f t="shared" si="232"/>
        <v>0.79181978141427567</v>
      </c>
      <c r="S1020" s="6">
        <f t="shared" si="233"/>
        <v>4.0998216412401618</v>
      </c>
      <c r="AH1020" s="6">
        <f t="shared" si="234"/>
        <v>1.577412089588401E-3</v>
      </c>
      <c r="AI1020" s="6">
        <f t="shared" si="235"/>
        <v>3742.4764065634004</v>
      </c>
      <c r="AJ1020" s="6"/>
      <c r="AK1020" s="9">
        <f t="shared" si="226"/>
        <v>1.4193115382631629</v>
      </c>
      <c r="AL1020" s="9">
        <f t="shared" si="227"/>
        <v>-4092.8219669328528</v>
      </c>
      <c r="AM1020" s="9">
        <f t="shared" si="228"/>
        <v>38.490330264724975</v>
      </c>
      <c r="AN1020" s="6">
        <f t="shared" si="236"/>
        <v>0.3501719218349913</v>
      </c>
      <c r="AO1020" s="6">
        <f t="shared" si="237"/>
        <v>3.6504070477920969</v>
      </c>
      <c r="AY1020" s="9">
        <v>444777.11200000002</v>
      </c>
      <c r="AZ1020" s="9">
        <v>23.586013999999999</v>
      </c>
      <c r="BA1020" s="9">
        <v>25.002175000000001</v>
      </c>
      <c r="BB1020" s="9">
        <v>15.024661</v>
      </c>
      <c r="BC1020" s="9">
        <v>0.243424</v>
      </c>
      <c r="BD1020" s="9">
        <v>21.032741999999999</v>
      </c>
      <c r="BE1020" s="9">
        <v>85.846953999999997</v>
      </c>
      <c r="BF1020" s="9">
        <v>25</v>
      </c>
      <c r="BG1020" s="9">
        <v>85.190241999999998</v>
      </c>
    </row>
    <row r="1021" spans="1:59" x14ac:dyDescent="0.25">
      <c r="A1021" s="9">
        <v>446056.47610000003</v>
      </c>
      <c r="B1021" s="9">
        <v>24.549744</v>
      </c>
      <c r="C1021" s="9">
        <v>17.539348</v>
      </c>
      <c r="D1021" s="9">
        <v>-9.7791000000000003E-2</v>
      </c>
      <c r="E1021" s="9">
        <v>40.947045000000003</v>
      </c>
      <c r="F1021" s="9">
        <v>21.21848</v>
      </c>
      <c r="G1021" s="9">
        <v>85.825344999999999</v>
      </c>
      <c r="H1021" s="9">
        <v>17.5</v>
      </c>
      <c r="I1021" s="9">
        <v>75.573453999999998</v>
      </c>
      <c r="L1021" s="6">
        <f t="shared" si="229"/>
        <v>1.1065749111306572E-3</v>
      </c>
      <c r="M1021" s="6">
        <f t="shared" si="230"/>
        <v>10199.454738512228</v>
      </c>
      <c r="N1021" s="6" t="s">
        <v>18</v>
      </c>
      <c r="O1021" s="6">
        <f t="shared" si="231"/>
        <v>2.2058569415976685</v>
      </c>
      <c r="P1021" s="9">
        <f t="shared" si="224"/>
        <v>-9560.7937181404468</v>
      </c>
      <c r="Q1021" s="9">
        <f t="shared" si="225"/>
        <v>60.407484909640878</v>
      </c>
      <c r="R1021" s="6">
        <f t="shared" si="232"/>
        <v>0.79111606904473863</v>
      </c>
      <c r="S1021" s="6">
        <f t="shared" si="233"/>
        <v>4.1011130196080776</v>
      </c>
      <c r="AH1021" s="6">
        <f t="shared" si="234"/>
        <v>1.5789414783901237E-3</v>
      </c>
      <c r="AI1021" s="6">
        <f t="shared" si="235"/>
        <v>3741.0334345174269</v>
      </c>
      <c r="AJ1021" s="6"/>
      <c r="AK1021" s="9">
        <f t="shared" si="226"/>
        <v>1.4206876397822923</v>
      </c>
      <c r="AL1021" s="9">
        <f t="shared" si="227"/>
        <v>-4091.2439135142463</v>
      </c>
      <c r="AM1021" s="9">
        <f t="shared" si="228"/>
        <v>38.475489698057707</v>
      </c>
      <c r="AN1021" s="6">
        <f t="shared" si="236"/>
        <v>0.35114100776815765</v>
      </c>
      <c r="AO1021" s="6">
        <f t="shared" si="237"/>
        <v>3.6500214073387536</v>
      </c>
      <c r="AY1021" s="9">
        <v>444777.685</v>
      </c>
      <c r="AZ1021" s="9">
        <v>23.61964</v>
      </c>
      <c r="BA1021" s="9">
        <v>25.026416000000001</v>
      </c>
      <c r="BB1021" s="9">
        <v>15.018867999999999</v>
      </c>
      <c r="BC1021" s="9">
        <v>0.242288</v>
      </c>
      <c r="BD1021" s="9">
        <v>21.030649</v>
      </c>
      <c r="BE1021" s="9">
        <v>85.847436999999999</v>
      </c>
      <c r="BF1021" s="9">
        <v>25</v>
      </c>
      <c r="BG1021" s="9">
        <v>85.163767000000007</v>
      </c>
    </row>
    <row r="1022" spans="1:59" x14ac:dyDescent="0.25">
      <c r="A1022" s="9">
        <v>446058.20909999998</v>
      </c>
      <c r="B1022" s="9">
        <v>24.575588</v>
      </c>
      <c r="C1022" s="9">
        <v>17.536750000000001</v>
      </c>
      <c r="D1022" s="9">
        <v>-0.105577</v>
      </c>
      <c r="E1022" s="9">
        <v>40.893456</v>
      </c>
      <c r="F1022" s="9">
        <v>21.200334999999999</v>
      </c>
      <c r="G1022" s="9">
        <v>85.831397999999993</v>
      </c>
      <c r="H1022" s="9">
        <v>17.5</v>
      </c>
      <c r="I1022" s="9">
        <v>75.554287000000002</v>
      </c>
      <c r="L1022" s="6">
        <f t="shared" si="229"/>
        <v>1.1064110007265125E-3</v>
      </c>
      <c r="M1022" s="6">
        <f t="shared" si="230"/>
        <v>10186.106313003569</v>
      </c>
      <c r="N1022" s="6" t="s">
        <v>18</v>
      </c>
      <c r="O1022" s="6">
        <f t="shared" si="231"/>
        <v>2.2055302010407067</v>
      </c>
      <c r="P1022" s="9">
        <f t="shared" si="224"/>
        <v>-9548.2811332991841</v>
      </c>
      <c r="Q1022" s="9">
        <f t="shared" si="225"/>
        <v>60.328427270467571</v>
      </c>
      <c r="R1022" s="6">
        <f t="shared" si="232"/>
        <v>0.79096793398109788</v>
      </c>
      <c r="S1022" s="6">
        <f t="shared" si="233"/>
        <v>4.0998034233322933</v>
      </c>
      <c r="AH1022" s="6">
        <f t="shared" si="234"/>
        <v>1.5780197189580387E-3</v>
      </c>
      <c r="AI1022" s="6">
        <f t="shared" si="235"/>
        <v>3735.9948640796674</v>
      </c>
      <c r="AJ1022" s="6"/>
      <c r="AK1022" s="9">
        <f t="shared" si="226"/>
        <v>1.4198582662748263</v>
      </c>
      <c r="AL1022" s="9">
        <f t="shared" si="227"/>
        <v>-4085.7336658789013</v>
      </c>
      <c r="AM1022" s="9">
        <f t="shared" si="228"/>
        <v>38.423669400708249</v>
      </c>
      <c r="AN1022" s="6">
        <f t="shared" si="236"/>
        <v>0.3505570541490553</v>
      </c>
      <c r="AO1022" s="6">
        <f t="shared" si="237"/>
        <v>3.6486736603464398</v>
      </c>
      <c r="AY1022" s="9">
        <v>444780.91800000001</v>
      </c>
      <c r="AZ1022" s="9">
        <v>23.680410999999999</v>
      </c>
      <c r="BA1022" s="9">
        <v>25.011806</v>
      </c>
      <c r="BB1022" s="9">
        <v>14.99864</v>
      </c>
      <c r="BC1022" s="9">
        <v>0.21740300000000001</v>
      </c>
      <c r="BD1022" s="9">
        <v>21.107438999999999</v>
      </c>
      <c r="BE1022" s="9">
        <v>85.841431</v>
      </c>
      <c r="BF1022" s="9">
        <v>25</v>
      </c>
      <c r="BG1022" s="9">
        <v>85.165098</v>
      </c>
    </row>
    <row r="1023" spans="1:59" x14ac:dyDescent="0.25">
      <c r="A1023" s="9">
        <v>446059.9902</v>
      </c>
      <c r="B1023" s="9">
        <v>24.515777</v>
      </c>
      <c r="C1023" s="9">
        <v>17.546832999999999</v>
      </c>
      <c r="D1023" s="9">
        <v>-7.9453999999999997E-2</v>
      </c>
      <c r="E1023" s="9">
        <v>40.912232000000003</v>
      </c>
      <c r="F1023" s="9">
        <v>21.240697999999998</v>
      </c>
      <c r="G1023" s="9">
        <v>85.824257000000003</v>
      </c>
      <c r="H1023" s="9">
        <v>17.5</v>
      </c>
      <c r="I1023" s="9">
        <v>75.521555000000006</v>
      </c>
      <c r="L1023" s="6">
        <f t="shared" si="229"/>
        <v>1.1070471472257397E-3</v>
      </c>
      <c r="M1023" s="6">
        <f t="shared" si="230"/>
        <v>10190.78320634643</v>
      </c>
      <c r="N1023" s="6" t="s">
        <v>18</v>
      </c>
      <c r="O1023" s="6">
        <f t="shared" si="231"/>
        <v>2.2067983015163986</v>
      </c>
      <c r="P1023" s="9">
        <f t="shared" si="224"/>
        <v>-9552.6651728031775</v>
      </c>
      <c r="Q1023" s="9">
        <f t="shared" si="225"/>
        <v>60.356126728063678</v>
      </c>
      <c r="R1023" s="6">
        <f t="shared" si="232"/>
        <v>0.79154273275678799</v>
      </c>
      <c r="S1023" s="6">
        <f t="shared" si="233"/>
        <v>4.1002624623255155</v>
      </c>
      <c r="AH1023" s="6">
        <f t="shared" si="234"/>
        <v>1.5773127212718003E-3</v>
      </c>
      <c r="AI1023" s="6">
        <f t="shared" si="235"/>
        <v>3731.1000179420157</v>
      </c>
      <c r="AJ1023" s="6"/>
      <c r="AK1023" s="9">
        <f t="shared" si="226"/>
        <v>1.419222129414822</v>
      </c>
      <c r="AL1023" s="9">
        <f t="shared" si="227"/>
        <v>-4080.3805970494486</v>
      </c>
      <c r="AM1023" s="9">
        <f t="shared" si="228"/>
        <v>38.373327267861981</v>
      </c>
      <c r="AN1023" s="6">
        <f t="shared" si="236"/>
        <v>0.3501089253312763</v>
      </c>
      <c r="AO1023" s="6">
        <f t="shared" si="237"/>
        <v>3.64736261584624</v>
      </c>
      <c r="AY1023" s="9">
        <v>444781.19099999999</v>
      </c>
      <c r="AZ1023" s="9">
        <v>23.663045</v>
      </c>
      <c r="BA1023" s="9">
        <v>25.000599999999999</v>
      </c>
      <c r="BB1023" s="9">
        <v>14.978989</v>
      </c>
      <c r="BC1023" s="9">
        <v>0.218669</v>
      </c>
      <c r="BD1023" s="9">
        <v>21.063739000000002</v>
      </c>
      <c r="BE1023" s="9">
        <v>85.844611</v>
      </c>
      <c r="BF1023" s="9">
        <v>25</v>
      </c>
      <c r="BG1023" s="9">
        <v>85.17568</v>
      </c>
    </row>
    <row r="1024" spans="1:59" x14ac:dyDescent="0.25">
      <c r="A1024" s="9">
        <v>446060.68520000001</v>
      </c>
      <c r="B1024" s="9">
        <v>24.607531000000002</v>
      </c>
      <c r="C1024" s="9">
        <v>17.562045999999999</v>
      </c>
      <c r="D1024" s="9">
        <v>-7.6622999999999997E-2</v>
      </c>
      <c r="E1024" s="9">
        <v>40.889265000000002</v>
      </c>
      <c r="F1024" s="9">
        <v>21.327849000000001</v>
      </c>
      <c r="G1024" s="9">
        <v>85.827575999999993</v>
      </c>
      <c r="H1024" s="9">
        <v>17.5</v>
      </c>
      <c r="I1024" s="9">
        <v>75.49409</v>
      </c>
      <c r="L1024" s="6">
        <f t="shared" si="229"/>
        <v>1.1080069505276086E-3</v>
      </c>
      <c r="M1024" s="6">
        <f t="shared" si="230"/>
        <v>10185.062381388745</v>
      </c>
      <c r="N1024" s="6" t="s">
        <v>18</v>
      </c>
      <c r="O1024" s="6">
        <f t="shared" si="231"/>
        <v>2.2087115825375925</v>
      </c>
      <c r="P1024" s="9">
        <f t="shared" si="224"/>
        <v>-9547.302569730733</v>
      </c>
      <c r="Q1024" s="9">
        <f t="shared" si="225"/>
        <v>60.322244461201201</v>
      </c>
      <c r="R1024" s="6">
        <f t="shared" si="232"/>
        <v>0.79240935119550893</v>
      </c>
      <c r="S1024" s="6">
        <f t="shared" si="233"/>
        <v>4.0997009322448745</v>
      </c>
      <c r="AH1024" s="6">
        <f t="shared" si="234"/>
        <v>1.5777177654575625E-3</v>
      </c>
      <c r="AI1024" s="6">
        <f t="shared" si="235"/>
        <v>3725.5973948680312</v>
      </c>
      <c r="AJ1024" s="6"/>
      <c r="AK1024" s="9">
        <f t="shared" si="226"/>
        <v>1.4195865769109159</v>
      </c>
      <c r="AL1024" s="9">
        <f t="shared" si="227"/>
        <v>-4074.3628552799992</v>
      </c>
      <c r="AM1024" s="9">
        <f t="shared" si="228"/>
        <v>38.316734318052461</v>
      </c>
      <c r="AN1024" s="6">
        <f t="shared" si="236"/>
        <v>0.3503656862023305</v>
      </c>
      <c r="AO1024" s="6">
        <f t="shared" si="237"/>
        <v>3.6458867281259284</v>
      </c>
      <c r="AY1024" s="9">
        <v>444783.96899999998</v>
      </c>
      <c r="AZ1024" s="9">
        <v>23.579536000000001</v>
      </c>
      <c r="BA1024" s="9">
        <v>25.007020000000001</v>
      </c>
      <c r="BB1024" s="9">
        <v>14.956898000000001</v>
      </c>
      <c r="BC1024" s="9">
        <v>0.22828100000000001</v>
      </c>
      <c r="BD1024" s="9">
        <v>21.08794</v>
      </c>
      <c r="BE1024" s="9">
        <v>85.843429999999998</v>
      </c>
      <c r="BF1024" s="9">
        <v>25</v>
      </c>
      <c r="BG1024" s="9">
        <v>85.166556</v>
      </c>
    </row>
    <row r="1025" spans="1:59" x14ac:dyDescent="0.25">
      <c r="A1025" s="9">
        <v>446061.36599999998</v>
      </c>
      <c r="B1025" s="9">
        <v>24.747986000000001</v>
      </c>
      <c r="C1025" s="9">
        <v>17.601089000000002</v>
      </c>
      <c r="D1025" s="9">
        <v>-8.3197999999999994E-2</v>
      </c>
      <c r="E1025" s="9">
        <v>40.939481999999998</v>
      </c>
      <c r="F1025" s="9">
        <v>21.278096999999999</v>
      </c>
      <c r="G1025" s="9">
        <v>85.821216000000007</v>
      </c>
      <c r="H1025" s="9">
        <v>17.5</v>
      </c>
      <c r="I1025" s="9">
        <v>75.435837000000006</v>
      </c>
      <c r="L1025" s="6">
        <f t="shared" si="229"/>
        <v>1.1104702122323926E-3</v>
      </c>
      <c r="M1025" s="6">
        <f t="shared" si="230"/>
        <v>10197.570879098503</v>
      </c>
      <c r="N1025" s="6" t="s">
        <v>18</v>
      </c>
      <c r="O1025" s="6">
        <f t="shared" si="231"/>
        <v>2.2136218718237628</v>
      </c>
      <c r="P1025" s="9">
        <f t="shared" si="224"/>
        <v>-9559.0278206772618</v>
      </c>
      <c r="Q1025" s="9">
        <f t="shared" si="225"/>
        <v>60.39632752799411</v>
      </c>
      <c r="R1025" s="6">
        <f t="shared" si="232"/>
        <v>0.79463003009941069</v>
      </c>
      <c r="S1025" s="6">
        <f t="shared" si="233"/>
        <v>4.1009283005755677</v>
      </c>
      <c r="AH1025" s="6">
        <f t="shared" si="234"/>
        <v>1.5774512690960891E-3</v>
      </c>
      <c r="AI1025" s="6">
        <f t="shared" si="235"/>
        <v>3730.8541671894909</v>
      </c>
      <c r="AJ1025" s="6"/>
      <c r="AK1025" s="9">
        <f t="shared" si="226"/>
        <v>1.4193467908947943</v>
      </c>
      <c r="AL1025" s="9">
        <f t="shared" si="227"/>
        <v>-4080.1117313970813</v>
      </c>
      <c r="AM1025" s="9">
        <f t="shared" si="228"/>
        <v>38.370798761164146</v>
      </c>
      <c r="AN1025" s="6">
        <f t="shared" si="236"/>
        <v>0.3501967593656452</v>
      </c>
      <c r="AO1025" s="6">
        <f t="shared" si="237"/>
        <v>3.6472967213777094</v>
      </c>
      <c r="AY1025" s="9">
        <v>444784.25599999999</v>
      </c>
      <c r="AZ1025" s="9">
        <v>23.619813000000001</v>
      </c>
      <c r="BA1025" s="9">
        <v>25.002796</v>
      </c>
      <c r="BB1025" s="9">
        <v>14.978002</v>
      </c>
      <c r="BC1025" s="9">
        <v>0.226716</v>
      </c>
      <c r="BD1025" s="9">
        <v>21.126455</v>
      </c>
      <c r="BE1025" s="9">
        <v>85.846014999999994</v>
      </c>
      <c r="BF1025" s="9">
        <v>25</v>
      </c>
      <c r="BG1025" s="9">
        <v>85.170243999999997</v>
      </c>
    </row>
    <row r="1026" spans="1:59" x14ac:dyDescent="0.25">
      <c r="A1026" s="9">
        <v>446063.49699999997</v>
      </c>
      <c r="B1026" s="9">
        <v>24.573934999999999</v>
      </c>
      <c r="C1026" s="9">
        <v>17.595673999999999</v>
      </c>
      <c r="D1026" s="9">
        <v>-8.0236000000000002E-2</v>
      </c>
      <c r="E1026" s="9">
        <v>40.908766999999997</v>
      </c>
      <c r="F1026" s="9">
        <v>21.320443999999998</v>
      </c>
      <c r="G1026" s="9">
        <v>85.822238999999996</v>
      </c>
      <c r="H1026" s="9">
        <v>17.5</v>
      </c>
      <c r="I1026" s="9">
        <v>75.364260000000002</v>
      </c>
      <c r="L1026" s="6">
        <f t="shared" si="229"/>
        <v>1.1101285744962706E-3</v>
      </c>
      <c r="M1026" s="6">
        <f t="shared" si="230"/>
        <v>10189.920113279055</v>
      </c>
      <c r="N1026" s="6" t="s">
        <v>18</v>
      </c>
      <c r="O1026" s="6">
        <f t="shared" si="231"/>
        <v>2.2129408479146209</v>
      </c>
      <c r="P1026" s="9">
        <f t="shared" si="224"/>
        <v>-9551.8561241835905</v>
      </c>
      <c r="Q1026" s="9">
        <f t="shared" si="225"/>
        <v>60.351014956622969</v>
      </c>
      <c r="R1026" s="6">
        <f t="shared" si="232"/>
        <v>0.79432233134639019</v>
      </c>
      <c r="S1026" s="6">
        <f t="shared" si="233"/>
        <v>4.1001777652417735</v>
      </c>
      <c r="AH1026" s="6">
        <f t="shared" si="234"/>
        <v>1.5779737256229264E-3</v>
      </c>
      <c r="AI1026" s="6">
        <f t="shared" si="235"/>
        <v>3729.7918029954503</v>
      </c>
      <c r="AJ1026" s="6"/>
      <c r="AK1026" s="9">
        <f t="shared" si="226"/>
        <v>1.4198168827507371</v>
      </c>
      <c r="AL1026" s="9">
        <f t="shared" si="227"/>
        <v>-4078.9499157868004</v>
      </c>
      <c r="AM1026" s="9">
        <f t="shared" si="228"/>
        <v>38.359872640529595</v>
      </c>
      <c r="AN1026" s="6">
        <f t="shared" si="236"/>
        <v>0.35052790748831403</v>
      </c>
      <c r="AO1026" s="6">
        <f t="shared" si="237"/>
        <v>3.6470119298984014</v>
      </c>
      <c r="AY1026" s="9">
        <v>444787.07199999999</v>
      </c>
      <c r="AZ1026" s="9">
        <v>23.741548999999999</v>
      </c>
      <c r="BA1026" s="9">
        <v>25.011077</v>
      </c>
      <c r="BB1026" s="9">
        <v>14.973737</v>
      </c>
      <c r="BC1026" s="9">
        <v>0.23047799999999999</v>
      </c>
      <c r="BD1026" s="9">
        <v>21.054368</v>
      </c>
      <c r="BE1026" s="9">
        <v>85.844926999999998</v>
      </c>
      <c r="BF1026" s="9">
        <v>25</v>
      </c>
      <c r="BG1026" s="9">
        <v>85.173775000000006</v>
      </c>
    </row>
    <row r="1027" spans="1:59" x14ac:dyDescent="0.25">
      <c r="A1027" s="9">
        <v>446064.05699999997</v>
      </c>
      <c r="B1027" s="9">
        <v>24.479593999999999</v>
      </c>
      <c r="C1027" s="9">
        <v>17.590309999999999</v>
      </c>
      <c r="D1027" s="9">
        <v>-8.5861000000000007E-2</v>
      </c>
      <c r="E1027" s="9">
        <v>40.915416999999998</v>
      </c>
      <c r="F1027" s="9">
        <v>21.224170999999998</v>
      </c>
      <c r="G1027" s="9">
        <v>85.819607000000005</v>
      </c>
      <c r="H1027" s="9">
        <v>17.5</v>
      </c>
      <c r="I1027" s="9">
        <v>75.352192000000002</v>
      </c>
      <c r="L1027" s="6">
        <f t="shared" si="229"/>
        <v>1.1097901544008767E-3</v>
      </c>
      <c r="M1027" s="6">
        <f t="shared" si="230"/>
        <v>10191.57655451947</v>
      </c>
      <c r="N1027" s="6" t="s">
        <v>18</v>
      </c>
      <c r="O1027" s="6">
        <f t="shared" si="231"/>
        <v>2.2122662380810776</v>
      </c>
      <c r="P1027" s="9">
        <f t="shared" si="224"/>
        <v>-9553.4088437565333</v>
      </c>
      <c r="Q1027" s="9">
        <f t="shared" si="225"/>
        <v>60.360825427064718</v>
      </c>
      <c r="R1027" s="6">
        <f t="shared" si="232"/>
        <v>0.79401743721345608</v>
      </c>
      <c r="S1027" s="6">
        <f t="shared" si="233"/>
        <v>4.1003403088734869</v>
      </c>
      <c r="AH1027" s="6">
        <f t="shared" si="234"/>
        <v>1.5770128497741482E-3</v>
      </c>
      <c r="AI1027" s="6">
        <f t="shared" si="235"/>
        <v>3723.9110629586166</v>
      </c>
      <c r="AJ1027" s="6"/>
      <c r="AK1027" s="9">
        <f t="shared" si="226"/>
        <v>1.4189523133791626</v>
      </c>
      <c r="AL1027" s="9">
        <f t="shared" si="227"/>
        <v>-4072.518660278452</v>
      </c>
      <c r="AM1027" s="9">
        <f t="shared" si="228"/>
        <v>38.299390862789664</v>
      </c>
      <c r="AN1027" s="6">
        <f t="shared" si="236"/>
        <v>0.34991879181981633</v>
      </c>
      <c r="AO1027" s="6">
        <f t="shared" si="237"/>
        <v>3.6454339916943193</v>
      </c>
      <c r="AY1027" s="9">
        <v>444787.55699999997</v>
      </c>
      <c r="AZ1027" s="9">
        <v>23.739898</v>
      </c>
      <c r="BA1027" s="9">
        <v>24.995847000000001</v>
      </c>
      <c r="BB1027" s="9">
        <v>14.950127999999999</v>
      </c>
      <c r="BC1027" s="9">
        <v>0.225021</v>
      </c>
      <c r="BD1027" s="9">
        <v>21.095717</v>
      </c>
      <c r="BE1027" s="9">
        <v>85.846703000000005</v>
      </c>
      <c r="BF1027" s="9">
        <v>25</v>
      </c>
      <c r="BG1027" s="9">
        <v>85.188366000000002</v>
      </c>
    </row>
    <row r="1028" spans="1:59" x14ac:dyDescent="0.25">
      <c r="A1028" s="9">
        <v>446066.00799999997</v>
      </c>
      <c r="B1028" s="9">
        <v>24.582232999999999</v>
      </c>
      <c r="C1028" s="9">
        <v>17.592607000000001</v>
      </c>
      <c r="D1028" s="9">
        <v>-8.6327000000000001E-2</v>
      </c>
      <c r="E1028" s="9">
        <v>40.889246999999997</v>
      </c>
      <c r="F1028" s="9">
        <v>21.366356</v>
      </c>
      <c r="G1028" s="9">
        <v>85.819422000000003</v>
      </c>
      <c r="H1028" s="9">
        <v>17.5</v>
      </c>
      <c r="I1028" s="9">
        <v>75.290524000000005</v>
      </c>
      <c r="L1028" s="6">
        <f t="shared" si="229"/>
        <v>1.1099350744156269E-3</v>
      </c>
      <c r="M1028" s="6">
        <f t="shared" si="230"/>
        <v>10185.057897788394</v>
      </c>
      <c r="N1028" s="6" t="s">
        <v>18</v>
      </c>
      <c r="O1028" s="6">
        <f t="shared" si="231"/>
        <v>2.2125551230153899</v>
      </c>
      <c r="P1028" s="9">
        <f t="shared" ref="P1028:P1091" si="238">-M1028/$AB$3</f>
        <v>-9547.2983668807592</v>
      </c>
      <c r="Q1028" s="9">
        <f t="shared" ref="Q1028:Q1091" si="239">-$AD$3/4*P1028</f>
        <v>60.32221790654436</v>
      </c>
      <c r="R1028" s="6">
        <f t="shared" si="232"/>
        <v>0.79414801194682849</v>
      </c>
      <c r="S1028" s="6">
        <f t="shared" si="233"/>
        <v>4.0997004920314355</v>
      </c>
      <c r="AH1028" s="6">
        <f t="shared" si="234"/>
        <v>1.5769176454631954E-3</v>
      </c>
      <c r="AI1028" s="6">
        <f t="shared" si="235"/>
        <v>3734.4544982705361</v>
      </c>
      <c r="AJ1028" s="6"/>
      <c r="AK1028" s="9">
        <f t="shared" ref="AK1028:AK1091" si="240">AH1028/(PI()*($AE$3^2)/4)</f>
        <v>1.4188666511873236</v>
      </c>
      <c r="AL1028" s="9">
        <f t="shared" ref="AL1028:AL1091" si="241">-AI1028/$AC$3</f>
        <v>-4084.0491013457308</v>
      </c>
      <c r="AM1028" s="9">
        <f t="shared" ref="AM1028:AM1091" si="242">-$AE$3/4*AL1028</f>
        <v>38.407827166240729</v>
      </c>
      <c r="AN1028" s="6">
        <f t="shared" si="236"/>
        <v>0.34985841996880351</v>
      </c>
      <c r="AO1028" s="6">
        <f t="shared" si="237"/>
        <v>3.6482612712768545</v>
      </c>
      <c r="AY1028" s="9">
        <v>444789.46600000001</v>
      </c>
      <c r="AZ1028" s="9">
        <v>23.619813000000001</v>
      </c>
      <c r="BA1028" s="9">
        <v>24.994337999999999</v>
      </c>
      <c r="BB1028" s="9">
        <v>14.992456000000001</v>
      </c>
      <c r="BC1028" s="9">
        <v>0.212094</v>
      </c>
      <c r="BD1028" s="9">
        <v>21.164114999999999</v>
      </c>
      <c r="BE1028" s="9">
        <v>85.846675000000005</v>
      </c>
      <c r="BF1028" s="9">
        <v>25</v>
      </c>
      <c r="BG1028" s="9">
        <v>85.190802000000005</v>
      </c>
    </row>
    <row r="1029" spans="1:59" x14ac:dyDescent="0.25">
      <c r="A1029" s="9">
        <v>446067.95409999997</v>
      </c>
      <c r="B1029" s="9">
        <v>24.548090999999999</v>
      </c>
      <c r="C1029" s="9">
        <v>17.573898</v>
      </c>
      <c r="D1029" s="9">
        <v>-7.3437000000000002E-2</v>
      </c>
      <c r="E1029" s="9">
        <v>40.868571000000003</v>
      </c>
      <c r="F1029" s="9">
        <v>21.350435000000001</v>
      </c>
      <c r="G1029" s="9">
        <v>85.822638999999995</v>
      </c>
      <c r="H1029" s="9">
        <v>17.5</v>
      </c>
      <c r="I1029" s="9">
        <v>75.260471999999993</v>
      </c>
      <c r="L1029" s="6">
        <f t="shared" si="229"/>
        <v>1.108754704996402E-3</v>
      </c>
      <c r="M1029" s="6">
        <f t="shared" si="230"/>
        <v>10179.907735519702</v>
      </c>
      <c r="N1029" s="6" t="s">
        <v>18</v>
      </c>
      <c r="O1029" s="6">
        <f t="shared" si="231"/>
        <v>2.2102021634002234</v>
      </c>
      <c r="P1029" s="9">
        <f t="shared" si="238"/>
        <v>-9542.4706932130703</v>
      </c>
      <c r="Q1029" s="9">
        <f t="shared" si="239"/>
        <v>60.291715457393479</v>
      </c>
      <c r="R1029" s="6">
        <f t="shared" si="232"/>
        <v>0.79308398799761248</v>
      </c>
      <c r="S1029" s="6">
        <f t="shared" si="233"/>
        <v>4.099194705528161</v>
      </c>
      <c r="AH1029" s="6">
        <f t="shared" si="234"/>
        <v>1.5763820029184728E-3</v>
      </c>
      <c r="AI1029" s="6">
        <f t="shared" si="235"/>
        <v>3738.9271387085632</v>
      </c>
      <c r="AJ1029" s="6"/>
      <c r="AK1029" s="9">
        <f t="shared" si="240"/>
        <v>1.418384694919125</v>
      </c>
      <c r="AL1029" s="9">
        <f t="shared" si="241"/>
        <v>-4088.9404404074403</v>
      </c>
      <c r="AM1029" s="9">
        <f t="shared" si="242"/>
        <v>38.453827030745714</v>
      </c>
      <c r="AN1029" s="6">
        <f t="shared" si="236"/>
        <v>0.34951868533549685</v>
      </c>
      <c r="AO1029" s="6">
        <f t="shared" si="237"/>
        <v>3.6494582236577928</v>
      </c>
      <c r="AY1029" s="9">
        <v>444789.8371</v>
      </c>
      <c r="AZ1029" s="9">
        <v>23.659696</v>
      </c>
      <c r="BA1029" s="9">
        <v>24.985848000000001</v>
      </c>
      <c r="BB1029" s="9">
        <v>15.010412000000001</v>
      </c>
      <c r="BC1029" s="9">
        <v>0.21609900000000001</v>
      </c>
      <c r="BD1029" s="9">
        <v>21.113009999999999</v>
      </c>
      <c r="BE1029" s="9">
        <v>85.847111999999996</v>
      </c>
      <c r="BF1029" s="9">
        <v>25</v>
      </c>
      <c r="BG1029" s="9">
        <v>85.200481999999994</v>
      </c>
    </row>
    <row r="1030" spans="1:59" x14ac:dyDescent="0.25">
      <c r="A1030" s="9">
        <v>446068.23810000002</v>
      </c>
      <c r="B1030" s="9">
        <v>24.604752999999999</v>
      </c>
      <c r="C1030" s="9">
        <v>17.565432000000001</v>
      </c>
      <c r="D1030" s="9">
        <v>-7.3344000000000006E-2</v>
      </c>
      <c r="E1030" s="9">
        <v>40.922773999999997</v>
      </c>
      <c r="F1030" s="9">
        <v>21.282305999999998</v>
      </c>
      <c r="G1030" s="9">
        <v>85.827287999999996</v>
      </c>
      <c r="H1030" s="9">
        <v>17.5</v>
      </c>
      <c r="I1030" s="9">
        <v>75.262405999999999</v>
      </c>
      <c r="L1030" s="6">
        <f t="shared" si="229"/>
        <v>1.1082205766355512E-3</v>
      </c>
      <c r="M1030" s="6">
        <f t="shared" si="230"/>
        <v>10193.409101618076</v>
      </c>
      <c r="N1030" s="6" t="s">
        <v>18</v>
      </c>
      <c r="O1030" s="6">
        <f t="shared" si="231"/>
        <v>2.2091374268508619</v>
      </c>
      <c r="P1030" s="9">
        <f t="shared" si="238"/>
        <v>-9555.1266419367039</v>
      </c>
      <c r="Q1030" s="9">
        <f t="shared" si="239"/>
        <v>60.37167890541658</v>
      </c>
      <c r="R1030" s="6">
        <f t="shared" si="232"/>
        <v>0.79260213474862873</v>
      </c>
      <c r="S1030" s="6">
        <f t="shared" si="233"/>
        <v>4.1005201026819744</v>
      </c>
      <c r="AH1030" s="6">
        <f t="shared" si="234"/>
        <v>1.5764808665071157E-3</v>
      </c>
      <c r="AI1030" s="6">
        <f t="shared" si="235"/>
        <v>3747.2113376219022</v>
      </c>
      <c r="AJ1030" s="6"/>
      <c r="AK1030" s="9">
        <f t="shared" si="240"/>
        <v>1.4184736496272834</v>
      </c>
      <c r="AL1030" s="9">
        <f t="shared" si="241"/>
        <v>-4098.0001505051423</v>
      </c>
      <c r="AM1030" s="9">
        <f t="shared" si="242"/>
        <v>38.539027715403037</v>
      </c>
      <c r="AN1030" s="6">
        <f t="shared" si="236"/>
        <v>0.34958139887095308</v>
      </c>
      <c r="AO1030" s="6">
        <f t="shared" si="237"/>
        <v>3.6516714347334562</v>
      </c>
      <c r="AY1030" s="9">
        <v>444791.2291</v>
      </c>
      <c r="AZ1030" s="9">
        <v>23.687778000000002</v>
      </c>
      <c r="BA1030" s="9">
        <v>24.987414999999999</v>
      </c>
      <c r="BB1030" s="9">
        <v>15.043670000000001</v>
      </c>
      <c r="BC1030" s="9">
        <v>0.23299300000000001</v>
      </c>
      <c r="BD1030" s="9">
        <v>21.059681000000001</v>
      </c>
      <c r="BE1030" s="9">
        <v>85.843429999999998</v>
      </c>
      <c r="BF1030" s="9">
        <v>25</v>
      </c>
      <c r="BG1030" s="9">
        <v>85.205196000000001</v>
      </c>
    </row>
    <row r="1031" spans="1:59" x14ac:dyDescent="0.25">
      <c r="A1031" s="9">
        <v>446070.99699999997</v>
      </c>
      <c r="B1031" s="9">
        <v>24.561188999999999</v>
      </c>
      <c r="C1031" s="9">
        <v>17.572104</v>
      </c>
      <c r="D1031" s="9">
        <v>-7.9724000000000003E-2</v>
      </c>
      <c r="E1031" s="9">
        <v>40.890718</v>
      </c>
      <c r="F1031" s="9">
        <v>21.172698</v>
      </c>
      <c r="G1031" s="9">
        <v>85.821838999999997</v>
      </c>
      <c r="H1031" s="9">
        <v>17.5</v>
      </c>
      <c r="I1031" s="9">
        <v>75.201655000000002</v>
      </c>
      <c r="L1031" s="6">
        <f t="shared" si="229"/>
        <v>1.1086415197519694E-3</v>
      </c>
      <c r="M1031" s="6">
        <f t="shared" si="230"/>
        <v>10185.424307572554</v>
      </c>
      <c r="N1031" s="6" t="s">
        <v>18</v>
      </c>
      <c r="O1031" s="6">
        <f t="shared" si="231"/>
        <v>2.2099765388585797</v>
      </c>
      <c r="P1031" s="9">
        <f t="shared" si="238"/>
        <v>-9547.6418331201294</v>
      </c>
      <c r="Q1031" s="9">
        <f t="shared" si="239"/>
        <v>60.324388012111257</v>
      </c>
      <c r="R1031" s="6">
        <f t="shared" si="232"/>
        <v>0.79298189957221721</v>
      </c>
      <c r="S1031" s="6">
        <f t="shared" si="233"/>
        <v>4.099736466612744</v>
      </c>
      <c r="AH1031" s="6">
        <f t="shared" si="234"/>
        <v>1.5796691068316181E-3</v>
      </c>
      <c r="AI1031" s="6">
        <f t="shared" si="235"/>
        <v>3728.622579659735</v>
      </c>
      <c r="AJ1031" s="6"/>
      <c r="AK1031" s="9">
        <f t="shared" si="240"/>
        <v>1.4213423396222375</v>
      </c>
      <c r="AL1031" s="9">
        <f t="shared" si="241"/>
        <v>-4077.6712375981356</v>
      </c>
      <c r="AM1031" s="9">
        <f t="shared" si="242"/>
        <v>38.347847503306028</v>
      </c>
      <c r="AN1031" s="6">
        <f t="shared" si="236"/>
        <v>0.35160173468256095</v>
      </c>
      <c r="AO1031" s="6">
        <f t="shared" si="237"/>
        <v>3.64669839855372</v>
      </c>
      <c r="AY1031" s="9">
        <v>444793.3713</v>
      </c>
      <c r="AZ1031" s="9">
        <v>23.741721999999999</v>
      </c>
      <c r="BA1031" s="9">
        <v>25.037949000000001</v>
      </c>
      <c r="BB1031" s="9">
        <v>14.969042999999999</v>
      </c>
      <c r="BC1031" s="9">
        <v>0.216527</v>
      </c>
      <c r="BD1031" s="9">
        <v>21.154857</v>
      </c>
      <c r="BE1031" s="9">
        <v>85.849985000000004</v>
      </c>
      <c r="BF1031" s="9">
        <v>25</v>
      </c>
      <c r="BG1031" s="9">
        <v>85.140477000000004</v>
      </c>
    </row>
    <row r="1032" spans="1:59" x14ac:dyDescent="0.25">
      <c r="A1032" s="9">
        <v>446071.47399999999</v>
      </c>
      <c r="B1032" s="9">
        <v>24.604191</v>
      </c>
      <c r="C1032" s="9">
        <v>17.573378000000002</v>
      </c>
      <c r="D1032" s="9">
        <v>-8.5236999999999993E-2</v>
      </c>
      <c r="E1032" s="9">
        <v>40.874737000000003</v>
      </c>
      <c r="F1032" s="9">
        <v>21.275777000000001</v>
      </c>
      <c r="G1032" s="9">
        <v>85.826989999999995</v>
      </c>
      <c r="H1032" s="9">
        <v>17.5</v>
      </c>
      <c r="I1032" s="9">
        <v>75.188852999999995</v>
      </c>
      <c r="L1032" s="6">
        <f t="shared" si="229"/>
        <v>1.1087218976791754E-3</v>
      </c>
      <c r="M1032" s="6">
        <f t="shared" si="230"/>
        <v>10181.443617728484</v>
      </c>
      <c r="N1032" s="6" t="s">
        <v>18</v>
      </c>
      <c r="O1032" s="6">
        <f t="shared" si="231"/>
        <v>2.210136764982356</v>
      </c>
      <c r="P1032" s="9">
        <f t="shared" si="238"/>
        <v>-9543.9104028201018</v>
      </c>
      <c r="Q1032" s="9">
        <f t="shared" si="239"/>
        <v>60.300811902618108</v>
      </c>
      <c r="R1032" s="6">
        <f t="shared" si="232"/>
        <v>0.79305439822228907</v>
      </c>
      <c r="S1032" s="6">
        <f t="shared" si="233"/>
        <v>4.0993455680308557</v>
      </c>
      <c r="AH1032" s="6">
        <f t="shared" si="234"/>
        <v>1.5794412221588809E-3</v>
      </c>
      <c r="AI1032" s="6">
        <f t="shared" si="235"/>
        <v>3732.7146122458303</v>
      </c>
      <c r="AJ1032" s="6"/>
      <c r="AK1032" s="9">
        <f t="shared" si="240"/>
        <v>1.4211372953300427</v>
      </c>
      <c r="AL1032" s="9">
        <f t="shared" si="241"/>
        <v>-4082.1463388515203</v>
      </c>
      <c r="AM1032" s="9">
        <f t="shared" si="242"/>
        <v>38.389932921778296</v>
      </c>
      <c r="AN1032" s="6">
        <f t="shared" si="236"/>
        <v>0.35145746325839367</v>
      </c>
      <c r="AO1032" s="6">
        <f t="shared" si="237"/>
        <v>3.647795261727468</v>
      </c>
      <c r="AY1032" s="9">
        <v>444794.63900000002</v>
      </c>
      <c r="AZ1032" s="9">
        <v>23.751155000000001</v>
      </c>
      <c r="BA1032" s="9">
        <v>25.034337000000001</v>
      </c>
      <c r="BB1032" s="9">
        <v>14.985471</v>
      </c>
      <c r="BC1032" s="9">
        <v>0.20905799999999999</v>
      </c>
      <c r="BD1032" s="9">
        <v>21.266317999999998</v>
      </c>
      <c r="BE1032" s="9">
        <v>85.844053000000002</v>
      </c>
      <c r="BF1032" s="9">
        <v>25</v>
      </c>
      <c r="BG1032" s="9">
        <v>85.121055999999996</v>
      </c>
    </row>
    <row r="1033" spans="1:59" x14ac:dyDescent="0.25">
      <c r="A1033" s="9">
        <v>446073.27799999999</v>
      </c>
      <c r="B1033" s="9">
        <v>24.543468000000001</v>
      </c>
      <c r="C1033" s="9">
        <v>17.555173</v>
      </c>
      <c r="D1033" s="9">
        <v>-8.5302000000000003E-2</v>
      </c>
      <c r="E1033" s="9">
        <v>40.875594</v>
      </c>
      <c r="F1033" s="9">
        <v>21.258372999999999</v>
      </c>
      <c r="G1033" s="9">
        <v>85.819830999999994</v>
      </c>
      <c r="H1033" s="9">
        <v>17.5</v>
      </c>
      <c r="I1033" s="9">
        <v>75.164530999999997</v>
      </c>
      <c r="L1033" s="6">
        <f t="shared" si="229"/>
        <v>1.1075733261212625E-3</v>
      </c>
      <c r="M1033" s="6">
        <f t="shared" si="230"/>
        <v>10181.657086922925</v>
      </c>
      <c r="N1033" s="6" t="s">
        <v>18</v>
      </c>
      <c r="O1033" s="6">
        <f t="shared" si="231"/>
        <v>2.2078471915260458</v>
      </c>
      <c r="P1033" s="9">
        <f t="shared" si="238"/>
        <v>-9544.1105051770955</v>
      </c>
      <c r="Q1033" s="9">
        <f t="shared" si="239"/>
        <v>60.302076199335183</v>
      </c>
      <c r="R1033" s="6">
        <f t="shared" si="232"/>
        <v>0.79201791928355991</v>
      </c>
      <c r="S1033" s="6">
        <f t="shared" si="233"/>
        <v>4.0993665343068217</v>
      </c>
      <c r="AH1033" s="6">
        <f t="shared" si="234"/>
        <v>1.5804993843214358E-3</v>
      </c>
      <c r="AI1033" s="6">
        <f t="shared" si="235"/>
        <v>3736.4960309632334</v>
      </c>
      <c r="AJ1033" s="6"/>
      <c r="AK1033" s="9">
        <f t="shared" si="240"/>
        <v>1.422089400221707</v>
      </c>
      <c r="AL1033" s="9">
        <f t="shared" si="241"/>
        <v>-4086.2817486474555</v>
      </c>
      <c r="AM1033" s="9">
        <f t="shared" si="242"/>
        <v>38.428823762892698</v>
      </c>
      <c r="AN1033" s="6">
        <f t="shared" si="236"/>
        <v>0.3521271987590785</v>
      </c>
      <c r="AO1033" s="6">
        <f t="shared" si="237"/>
        <v>3.6488077968455954</v>
      </c>
      <c r="AY1033" s="9">
        <v>444795.31599999999</v>
      </c>
      <c r="AZ1033" s="9">
        <v>23.819676999999999</v>
      </c>
      <c r="BA1033" s="9">
        <v>25.051109</v>
      </c>
      <c r="BB1033" s="9">
        <v>15.000652000000001</v>
      </c>
      <c r="BC1033" s="9">
        <v>0.216527</v>
      </c>
      <c r="BD1033" s="9">
        <v>21.143877</v>
      </c>
      <c r="BE1033" s="9">
        <v>85.843875999999995</v>
      </c>
      <c r="BF1033" s="9">
        <v>25</v>
      </c>
      <c r="BG1033" s="9">
        <v>85.095096999999996</v>
      </c>
    </row>
    <row r="1034" spans="1:59" x14ac:dyDescent="0.25">
      <c r="A1034" s="9">
        <v>446073.54700000002</v>
      </c>
      <c r="B1034" s="9">
        <v>24.565795999999999</v>
      </c>
      <c r="C1034" s="9">
        <v>17.559380999999998</v>
      </c>
      <c r="D1034" s="9">
        <v>-8.1725999999999993E-2</v>
      </c>
      <c r="E1034" s="9">
        <v>40.922922999999997</v>
      </c>
      <c r="F1034" s="9">
        <v>21.315532000000001</v>
      </c>
      <c r="G1034" s="9">
        <v>85.828087999999994</v>
      </c>
      <c r="H1034" s="9">
        <v>17.5</v>
      </c>
      <c r="I1034" s="9">
        <v>75.155437000000006</v>
      </c>
      <c r="L1034" s="6">
        <f t="shared" si="229"/>
        <v>1.1078388130268211E-3</v>
      </c>
      <c r="M1034" s="6">
        <f t="shared" si="230"/>
        <v>10193.446215865417</v>
      </c>
      <c r="N1034" s="6" t="s">
        <v>18</v>
      </c>
      <c r="O1034" s="6">
        <f t="shared" si="231"/>
        <v>2.2083764156460206</v>
      </c>
      <c r="P1034" s="9">
        <f t="shared" si="238"/>
        <v>-9555.1614321948036</v>
      </c>
      <c r="Q1034" s="9">
        <f t="shared" si="239"/>
        <v>60.371898718964822</v>
      </c>
      <c r="R1034" s="6">
        <f t="shared" si="232"/>
        <v>0.79225759198566159</v>
      </c>
      <c r="S1034" s="6">
        <f t="shared" si="233"/>
        <v>4.1005237436797408</v>
      </c>
      <c r="AH1034" s="6">
        <f t="shared" si="234"/>
        <v>1.5843460422662829E-3</v>
      </c>
      <c r="AI1034" s="6">
        <f t="shared" si="235"/>
        <v>3732.4224309563556</v>
      </c>
      <c r="AJ1034" s="6"/>
      <c r="AK1034" s="9">
        <f t="shared" si="240"/>
        <v>1.4255505160841435</v>
      </c>
      <c r="AL1034" s="9">
        <f t="shared" si="241"/>
        <v>-4081.8268055078256</v>
      </c>
      <c r="AM1034" s="9">
        <f t="shared" si="242"/>
        <v>38.386927918377523</v>
      </c>
      <c r="AN1034" s="6">
        <f t="shared" si="236"/>
        <v>0.35455806619211477</v>
      </c>
      <c r="AO1034" s="6">
        <f t="shared" si="237"/>
        <v>3.6477169828457989</v>
      </c>
      <c r="AY1034" s="9">
        <v>444796.76699999999</v>
      </c>
      <c r="AZ1034" s="9">
        <v>23.928460999999999</v>
      </c>
      <c r="BA1034" s="9">
        <v>25.112079000000001</v>
      </c>
      <c r="BB1034" s="9">
        <v>14.984298000000001</v>
      </c>
      <c r="BC1034" s="9">
        <v>0.21865100000000001</v>
      </c>
      <c r="BD1034" s="9">
        <v>21.119804999999999</v>
      </c>
      <c r="BE1034" s="9">
        <v>85.836596</v>
      </c>
      <c r="BF1034" s="9">
        <v>25</v>
      </c>
      <c r="BG1034" s="9">
        <v>84.990046000000007</v>
      </c>
    </row>
    <row r="1035" spans="1:59" x14ac:dyDescent="0.25">
      <c r="A1035" s="9">
        <v>446077.19799999997</v>
      </c>
      <c r="B1035" s="9">
        <v>24.596824000000002</v>
      </c>
      <c r="C1035" s="9">
        <v>17.556732</v>
      </c>
      <c r="D1035" s="9">
        <v>-8.8719999999999993E-2</v>
      </c>
      <c r="E1035" s="9">
        <v>40.876505999999999</v>
      </c>
      <c r="F1035" s="9">
        <v>21.293316000000001</v>
      </c>
      <c r="G1035" s="9">
        <v>85.819607000000005</v>
      </c>
      <c r="H1035" s="9">
        <v>17.5</v>
      </c>
      <c r="I1035" s="9">
        <v>75.081230000000005</v>
      </c>
      <c r="L1035" s="6">
        <f t="shared" si="229"/>
        <v>1.1076716849819483E-3</v>
      </c>
      <c r="M1035" s="6">
        <f t="shared" si="230"/>
        <v>10181.884256007324</v>
      </c>
      <c r="N1035" s="6" t="s">
        <v>18</v>
      </c>
      <c r="O1035" s="6">
        <f t="shared" si="231"/>
        <v>2.2080432610134606</v>
      </c>
      <c r="P1035" s="9">
        <f t="shared" si="238"/>
        <v>-9544.3234495756697</v>
      </c>
      <c r="Q1035" s="9">
        <f t="shared" si="239"/>
        <v>60.303421635281474</v>
      </c>
      <c r="R1035" s="6">
        <f t="shared" si="232"/>
        <v>0.79210672107321067</v>
      </c>
      <c r="S1035" s="6">
        <f t="shared" si="233"/>
        <v>4.0993888456602923</v>
      </c>
      <c r="AH1035" s="6">
        <f t="shared" si="234"/>
        <v>1.5847368278872501E-3</v>
      </c>
      <c r="AI1035" s="6">
        <f t="shared" si="235"/>
        <v>3736.4148279791166</v>
      </c>
      <c r="AJ1035" s="6"/>
      <c r="AK1035" s="9">
        <f t="shared" si="240"/>
        <v>1.4259021341200941</v>
      </c>
      <c r="AL1035" s="9">
        <f t="shared" si="241"/>
        <v>-4086.1929439841606</v>
      </c>
      <c r="AM1035" s="9">
        <f t="shared" si="242"/>
        <v>38.427988612757446</v>
      </c>
      <c r="AN1035" s="6">
        <f t="shared" si="236"/>
        <v>0.35480468998767922</v>
      </c>
      <c r="AO1035" s="6">
        <f t="shared" si="237"/>
        <v>3.648786064220745</v>
      </c>
      <c r="AY1035" s="9">
        <v>444797.26699999999</v>
      </c>
      <c r="AZ1035" s="9">
        <v>23.929962</v>
      </c>
      <c r="BA1035" s="9">
        <v>25.118272999999999</v>
      </c>
      <c r="BB1035" s="9">
        <v>15.000325999999999</v>
      </c>
      <c r="BC1035" s="9">
        <v>0.22200300000000001</v>
      </c>
      <c r="BD1035" s="9">
        <v>21.051791999999999</v>
      </c>
      <c r="BE1035" s="9">
        <v>85.842044000000001</v>
      </c>
      <c r="BF1035" s="9">
        <v>25</v>
      </c>
      <c r="BG1035" s="9">
        <v>84.964609999999993</v>
      </c>
    </row>
    <row r="1036" spans="1:59" x14ac:dyDescent="0.25">
      <c r="A1036" s="9">
        <v>446078.48810000002</v>
      </c>
      <c r="B1036" s="9">
        <v>24.577434</v>
      </c>
      <c r="C1036" s="9">
        <v>17.587066</v>
      </c>
      <c r="D1036" s="9">
        <v>-7.2086999999999998E-2</v>
      </c>
      <c r="E1036" s="9">
        <v>40.924971999999997</v>
      </c>
      <c r="F1036" s="9">
        <v>21.333169000000002</v>
      </c>
      <c r="G1036" s="9">
        <v>85.815033</v>
      </c>
      <c r="H1036" s="9">
        <v>17.5</v>
      </c>
      <c r="I1036" s="9">
        <v>75.020848999999998</v>
      </c>
      <c r="L1036" s="6">
        <f t="shared" si="229"/>
        <v>1.1095854872141772E-3</v>
      </c>
      <c r="M1036" s="6">
        <f t="shared" si="230"/>
        <v>10193.956599038591</v>
      </c>
      <c r="N1036" s="6" t="s">
        <v>18</v>
      </c>
      <c r="O1036" s="6">
        <f t="shared" si="231"/>
        <v>2.2118582525665347</v>
      </c>
      <c r="P1036" s="9">
        <f t="shared" si="238"/>
        <v>-9555.6398566166026</v>
      </c>
      <c r="Q1036" s="9">
        <f t="shared" si="239"/>
        <v>60.374921524067851</v>
      </c>
      <c r="R1036" s="6">
        <f t="shared" si="232"/>
        <v>0.79383300048860261</v>
      </c>
      <c r="S1036" s="6">
        <f t="shared" si="233"/>
        <v>4.1005738121634918</v>
      </c>
      <c r="AH1036" s="6">
        <f t="shared" si="234"/>
        <v>1.5848769529864058E-3</v>
      </c>
      <c r="AI1036" s="6">
        <f t="shared" si="235"/>
        <v>3733.6031123818539</v>
      </c>
      <c r="AJ1036" s="6"/>
      <c r="AK1036" s="9">
        <f t="shared" si="240"/>
        <v>1.4260282147881356</v>
      </c>
      <c r="AL1036" s="9">
        <f t="shared" si="241"/>
        <v>-4083.1180144158507</v>
      </c>
      <c r="AM1036" s="9">
        <f t="shared" si="242"/>
        <v>38.399070898871706</v>
      </c>
      <c r="AN1036" s="6">
        <f t="shared" si="236"/>
        <v>0.35489310776279903</v>
      </c>
      <c r="AO1036" s="6">
        <f t="shared" si="237"/>
        <v>3.6480332639590864</v>
      </c>
      <c r="AY1036" s="9">
        <v>444798.8371</v>
      </c>
      <c r="AZ1036" s="9">
        <v>23.781254000000001</v>
      </c>
      <c r="BA1036" s="9">
        <v>25.120494000000001</v>
      </c>
      <c r="BB1036" s="9">
        <v>14.989038000000001</v>
      </c>
      <c r="BC1036" s="9">
        <v>0.21580099999999999</v>
      </c>
      <c r="BD1036" s="9">
        <v>21.104009999999999</v>
      </c>
      <c r="BE1036" s="9">
        <v>85.843671999999998</v>
      </c>
      <c r="BF1036" s="9">
        <v>25</v>
      </c>
      <c r="BG1036" s="9">
        <v>84.900685999999993</v>
      </c>
    </row>
    <row r="1037" spans="1:59" x14ac:dyDescent="0.25">
      <c r="A1037" s="9">
        <v>446078.77</v>
      </c>
      <c r="B1037" s="9">
        <v>24.530722000000001</v>
      </c>
      <c r="C1037" s="9">
        <v>17.583621000000001</v>
      </c>
      <c r="D1037" s="9">
        <v>-6.7710000000000006E-2</v>
      </c>
      <c r="E1037" s="9">
        <v>40.860357</v>
      </c>
      <c r="F1037" s="9">
        <v>21.333169000000002</v>
      </c>
      <c r="G1037" s="9">
        <v>85.815033</v>
      </c>
      <c r="H1037" s="9">
        <v>17.5</v>
      </c>
      <c r="I1037" s="9">
        <v>75.015816000000001</v>
      </c>
      <c r="L1037" s="6">
        <f t="shared" si="229"/>
        <v>1.1093681387375493E-3</v>
      </c>
      <c r="M1037" s="6">
        <f t="shared" si="230"/>
        <v>10177.861719226656</v>
      </c>
      <c r="N1037" s="6" t="s">
        <v>18</v>
      </c>
      <c r="O1037" s="6">
        <f t="shared" si="231"/>
        <v>2.2114249880481611</v>
      </c>
      <c r="P1037" s="9">
        <f t="shared" si="238"/>
        <v>-9540.5527926759059</v>
      </c>
      <c r="Q1037" s="9">
        <f t="shared" si="239"/>
        <v>60.279597682324543</v>
      </c>
      <c r="R1037" s="6">
        <f t="shared" si="232"/>
        <v>0.79363709871329646</v>
      </c>
      <c r="S1037" s="6">
        <f t="shared" si="233"/>
        <v>4.0989936995874583</v>
      </c>
      <c r="AH1037" s="6">
        <f t="shared" si="234"/>
        <v>1.5839568339201821E-3</v>
      </c>
      <c r="AI1037" s="6">
        <f t="shared" si="235"/>
        <v>3730.7057102001245</v>
      </c>
      <c r="AJ1037" s="6"/>
      <c r="AK1037" s="9">
        <f t="shared" si="240"/>
        <v>1.4252003172362613</v>
      </c>
      <c r="AL1037" s="9">
        <f t="shared" si="241"/>
        <v>-4079.9493768592788</v>
      </c>
      <c r="AM1037" s="9">
        <f t="shared" si="242"/>
        <v>38.369271922266563</v>
      </c>
      <c r="AN1037" s="6">
        <f t="shared" si="236"/>
        <v>0.35431237734021609</v>
      </c>
      <c r="AO1037" s="6">
        <f t="shared" si="237"/>
        <v>3.6472569288968275</v>
      </c>
      <c r="AY1037" s="9">
        <v>444799.36709999997</v>
      </c>
      <c r="AZ1037" s="9">
        <v>23.92718</v>
      </c>
      <c r="BA1037" s="9">
        <v>25.105910000000002</v>
      </c>
      <c r="BB1037" s="9">
        <v>14.977406</v>
      </c>
      <c r="BC1037" s="9">
        <v>0.21615500000000001</v>
      </c>
      <c r="BD1037" s="9">
        <v>21.155486</v>
      </c>
      <c r="BE1037" s="9">
        <v>85.846805000000003</v>
      </c>
      <c r="BF1037" s="9">
        <v>25</v>
      </c>
      <c r="BG1037" s="9">
        <v>84.894407000000001</v>
      </c>
    </row>
    <row r="1038" spans="1:59" x14ac:dyDescent="0.25">
      <c r="A1038" s="9">
        <v>446079.81770000001</v>
      </c>
      <c r="B1038" s="9">
        <v>24.623951000000002</v>
      </c>
      <c r="C1038" s="9">
        <v>17.577838</v>
      </c>
      <c r="D1038" s="9">
        <v>-5.6086999999999998E-2</v>
      </c>
      <c r="E1038" s="9">
        <v>40.876114999999999</v>
      </c>
      <c r="F1038" s="9">
        <v>21.194448999999999</v>
      </c>
      <c r="G1038" s="9">
        <v>85.824916999999999</v>
      </c>
      <c r="H1038" s="9">
        <v>17.5</v>
      </c>
      <c r="I1038" s="9">
        <v>74.992986999999999</v>
      </c>
      <c r="L1038" s="6">
        <f t="shared" si="229"/>
        <v>1.1090032835153901E-3</v>
      </c>
      <c r="M1038" s="6">
        <f t="shared" si="230"/>
        <v>10181.786862244166</v>
      </c>
      <c r="N1038" s="6" t="s">
        <v>18</v>
      </c>
      <c r="O1038" s="6">
        <f t="shared" si="231"/>
        <v>2.2106976821817597</v>
      </c>
      <c r="P1038" s="9">
        <f t="shared" si="238"/>
        <v>-9544.2321543346134</v>
      </c>
      <c r="Q1038" s="9">
        <f t="shared" si="239"/>
        <v>60.302844809124672</v>
      </c>
      <c r="R1038" s="6">
        <f t="shared" si="232"/>
        <v>0.79330815900393215</v>
      </c>
      <c r="S1038" s="6">
        <f t="shared" si="233"/>
        <v>4.099379280217736</v>
      </c>
      <c r="AH1038" s="6">
        <f t="shared" si="234"/>
        <v>1.5846945569208232E-3</v>
      </c>
      <c r="AI1038" s="6">
        <f t="shared" si="235"/>
        <v>3737.6976358570314</v>
      </c>
      <c r="AJ1038" s="6"/>
      <c r="AK1038" s="9">
        <f t="shared" si="240"/>
        <v>1.4258640998798477</v>
      </c>
      <c r="AL1038" s="9">
        <f t="shared" si="241"/>
        <v>-4087.5958397386607</v>
      </c>
      <c r="AM1038" s="9">
        <f t="shared" si="242"/>
        <v>38.441181935446274</v>
      </c>
      <c r="AN1038" s="6">
        <f t="shared" si="236"/>
        <v>0.35477801582358037</v>
      </c>
      <c r="AO1038" s="6">
        <f t="shared" si="237"/>
        <v>3.6491293311696213</v>
      </c>
      <c r="AY1038" s="9">
        <v>444800.66639999999</v>
      </c>
      <c r="AZ1038" s="9">
        <v>23.881371999999999</v>
      </c>
      <c r="BA1038" s="9">
        <v>25.117602999999999</v>
      </c>
      <c r="BB1038" s="9">
        <v>15.005476</v>
      </c>
      <c r="BC1038" s="9">
        <v>0.24316299999999999</v>
      </c>
      <c r="BD1038" s="9">
        <v>21.109694000000001</v>
      </c>
      <c r="BE1038" s="9">
        <v>85.850477999999995</v>
      </c>
      <c r="BF1038" s="9">
        <v>25</v>
      </c>
      <c r="BG1038" s="9">
        <v>84.840348000000006</v>
      </c>
    </row>
    <row r="1039" spans="1:59" x14ac:dyDescent="0.25">
      <c r="A1039" s="9">
        <v>446082.69510000001</v>
      </c>
      <c r="B1039" s="9">
        <v>24.625057999999999</v>
      </c>
      <c r="C1039" s="9">
        <v>17.598222</v>
      </c>
      <c r="D1039" s="9">
        <v>-4.8208000000000001E-2</v>
      </c>
      <c r="E1039" s="9">
        <v>40.885168</v>
      </c>
      <c r="F1039" s="9">
        <v>21.357372000000002</v>
      </c>
      <c r="G1039" s="9">
        <v>85.820053999999999</v>
      </c>
      <c r="H1039" s="9">
        <v>17.5</v>
      </c>
      <c r="I1039" s="9">
        <v>74.874533999999997</v>
      </c>
      <c r="L1039" s="6">
        <f t="shared" si="229"/>
        <v>1.1102893303506821E-3</v>
      </c>
      <c r="M1039" s="6">
        <f t="shared" si="230"/>
        <v>10184.041864131304</v>
      </c>
      <c r="N1039" s="6" t="s">
        <v>18</v>
      </c>
      <c r="O1039" s="6">
        <f t="shared" si="231"/>
        <v>2.2132613001621726</v>
      </c>
      <c r="P1039" s="9">
        <f t="shared" si="238"/>
        <v>-9546.3459543788013</v>
      </c>
      <c r="Q1039" s="9">
        <f t="shared" si="239"/>
        <v>60.316200326253863</v>
      </c>
      <c r="R1039" s="6">
        <f t="shared" si="232"/>
        <v>0.79446712918317719</v>
      </c>
      <c r="S1039" s="6">
        <f t="shared" si="233"/>
        <v>4.0996007297768626</v>
      </c>
      <c r="AH1039" s="6">
        <f t="shared" si="234"/>
        <v>1.5841049084846653E-3</v>
      </c>
      <c r="AI1039" s="6">
        <f t="shared" si="235"/>
        <v>3739.0641376081462</v>
      </c>
      <c r="AJ1039" s="6"/>
      <c r="AK1039" s="9">
        <f t="shared" si="240"/>
        <v>1.4253335506121696</v>
      </c>
      <c r="AL1039" s="9">
        <f t="shared" si="241"/>
        <v>-4089.0902642258816</v>
      </c>
      <c r="AM1039" s="9">
        <f t="shared" si="242"/>
        <v>38.455236026372674</v>
      </c>
      <c r="AN1039" s="6">
        <f t="shared" si="236"/>
        <v>0.35440585693539517</v>
      </c>
      <c r="AO1039" s="6">
        <f t="shared" si="237"/>
        <v>3.6494948642192848</v>
      </c>
      <c r="AY1039" s="9">
        <v>444802.9742</v>
      </c>
      <c r="AZ1039" s="9">
        <v>23.891542999999999</v>
      </c>
      <c r="BA1039" s="9">
        <v>25.108256999999998</v>
      </c>
      <c r="BB1039" s="9">
        <v>15.010961999999999</v>
      </c>
      <c r="BC1039" s="9">
        <v>0.26147300000000001</v>
      </c>
      <c r="BD1039" s="9">
        <v>21.092659000000001</v>
      </c>
      <c r="BE1039" s="9">
        <v>85.839115000000007</v>
      </c>
      <c r="BF1039" s="9">
        <v>25</v>
      </c>
      <c r="BG1039" s="9">
        <v>84.753708000000003</v>
      </c>
    </row>
    <row r="1040" spans="1:59" x14ac:dyDescent="0.25">
      <c r="A1040" s="9">
        <v>446082.967</v>
      </c>
      <c r="B1040" s="9">
        <v>24.51154</v>
      </c>
      <c r="C1040" s="9">
        <v>17.595950999999999</v>
      </c>
      <c r="D1040" s="9">
        <v>-4.9074E-2</v>
      </c>
      <c r="E1040" s="9">
        <v>40.916721000000003</v>
      </c>
      <c r="F1040" s="9">
        <v>21.312200000000001</v>
      </c>
      <c r="G1040" s="9">
        <v>85.817739000000003</v>
      </c>
      <c r="H1040" s="9">
        <v>17.5</v>
      </c>
      <c r="I1040" s="9">
        <v>74.868018000000006</v>
      </c>
      <c r="L1040" s="6">
        <f t="shared" si="229"/>
        <v>1.1101460507017932E-3</v>
      </c>
      <c r="M1040" s="6">
        <f t="shared" si="230"/>
        <v>10191.901366455937</v>
      </c>
      <c r="N1040" s="6" t="s">
        <v>18</v>
      </c>
      <c r="O1040" s="6">
        <f t="shared" si="231"/>
        <v>2.2129756851487539</v>
      </c>
      <c r="P1040" s="9">
        <f t="shared" si="238"/>
        <v>-9553.7133168878299</v>
      </c>
      <c r="Q1040" s="9">
        <f t="shared" si="239"/>
        <v>60.362749164426532</v>
      </c>
      <c r="R1040" s="6">
        <f t="shared" si="232"/>
        <v>0.79433807372827814</v>
      </c>
      <c r="S1040" s="6">
        <f t="shared" si="233"/>
        <v>4.1003721789927816</v>
      </c>
      <c r="AH1040" s="6">
        <f t="shared" si="234"/>
        <v>1.5846426961232071E-3</v>
      </c>
      <c r="AI1040" s="6">
        <f t="shared" si="235"/>
        <v>3741.5438176906018</v>
      </c>
      <c r="AJ1040" s="6"/>
      <c r="AK1040" s="9">
        <f t="shared" si="240"/>
        <v>1.4258174369761423</v>
      </c>
      <c r="AL1040" s="9">
        <f t="shared" si="241"/>
        <v>-4091.8020753396781</v>
      </c>
      <c r="AM1040" s="9">
        <f t="shared" si="242"/>
        <v>38.480738847220707</v>
      </c>
      <c r="AN1040" s="6">
        <f t="shared" si="236"/>
        <v>0.35474528923535054</v>
      </c>
      <c r="AO1040" s="6">
        <f t="shared" si="237"/>
        <v>3.6501578264245214</v>
      </c>
      <c r="AY1040" s="9">
        <v>444803.52799999999</v>
      </c>
      <c r="AZ1040" s="9">
        <v>23.823001999999999</v>
      </c>
      <c r="BA1040" s="9">
        <v>25.116781</v>
      </c>
      <c r="BB1040" s="9">
        <v>15.020917000000001</v>
      </c>
      <c r="BC1040" s="9">
        <v>0.26488200000000001</v>
      </c>
      <c r="BD1040" s="9">
        <v>21.100066000000002</v>
      </c>
      <c r="BE1040" s="9">
        <v>85.837143999999995</v>
      </c>
      <c r="BF1040" s="9">
        <v>25</v>
      </c>
      <c r="BG1040" s="9">
        <v>84.724542</v>
      </c>
    </row>
    <row r="1041" spans="1:59" x14ac:dyDescent="0.25">
      <c r="A1041" s="9">
        <v>446084.8</v>
      </c>
      <c r="B1041" s="9">
        <v>24.588685999999999</v>
      </c>
      <c r="C1041" s="9">
        <v>17.61139</v>
      </c>
      <c r="D1041" s="9">
        <v>-3.7973E-2</v>
      </c>
      <c r="E1041" s="9">
        <v>40.941623999999997</v>
      </c>
      <c r="F1041" s="9">
        <v>21.284800000000001</v>
      </c>
      <c r="G1041" s="9">
        <v>85.812614999999994</v>
      </c>
      <c r="H1041" s="9">
        <v>17.5</v>
      </c>
      <c r="I1041" s="9">
        <v>74.783691000000005</v>
      </c>
      <c r="L1041" s="6">
        <f t="shared" si="229"/>
        <v>1.1111201125684571E-3</v>
      </c>
      <c r="M1041" s="6">
        <f t="shared" si="230"/>
        <v>10198.104427540153</v>
      </c>
      <c r="N1041" s="6" t="s">
        <v>18</v>
      </c>
      <c r="O1041" s="6">
        <f t="shared" si="231"/>
        <v>2.2149173893284835</v>
      </c>
      <c r="P1041" s="9">
        <f t="shared" si="238"/>
        <v>-9559.5279598239158</v>
      </c>
      <c r="Q1041" s="9">
        <f t="shared" si="239"/>
        <v>60.399487532157458</v>
      </c>
      <c r="R1041" s="6">
        <f t="shared" si="232"/>
        <v>0.79521510678735663</v>
      </c>
      <c r="S1041" s="6">
        <f t="shared" si="233"/>
        <v>4.1009806203378458</v>
      </c>
      <c r="AH1041" s="6">
        <f t="shared" si="234"/>
        <v>1.5905010104330112E-3</v>
      </c>
      <c r="AI1041" s="6">
        <f t="shared" si="235"/>
        <v>3746.0373815969288</v>
      </c>
      <c r="AJ1041" s="6"/>
      <c r="AK1041" s="9">
        <f t="shared" si="240"/>
        <v>1.4310885853016551</v>
      </c>
      <c r="AL1041" s="9">
        <f t="shared" si="241"/>
        <v>-4096.7162965845682</v>
      </c>
      <c r="AM1041" s="9">
        <f t="shared" si="242"/>
        <v>38.526953903785085</v>
      </c>
      <c r="AN1041" s="6">
        <f t="shared" si="236"/>
        <v>0.35843540313186451</v>
      </c>
      <c r="AO1041" s="6">
        <f t="shared" si="237"/>
        <v>3.6513580977340938</v>
      </c>
      <c r="AY1041" s="9">
        <v>444806.06800000003</v>
      </c>
      <c r="AZ1041" s="9">
        <v>23.905926999999998</v>
      </c>
      <c r="BA1041" s="9">
        <v>25.209636</v>
      </c>
      <c r="BB1041" s="9">
        <v>15.038957</v>
      </c>
      <c r="BC1041" s="9">
        <v>0.29509400000000002</v>
      </c>
      <c r="BD1041" s="9">
        <v>21.049087</v>
      </c>
      <c r="BE1041" s="9">
        <v>85.839701000000005</v>
      </c>
      <c r="BF1041" s="9">
        <v>25</v>
      </c>
      <c r="BG1041" s="9">
        <v>84.478482</v>
      </c>
    </row>
    <row r="1042" spans="1:59" x14ac:dyDescent="0.25">
      <c r="A1042" s="9">
        <v>446085.11109999998</v>
      </c>
      <c r="B1042" s="9">
        <v>24.712178999999999</v>
      </c>
      <c r="C1042" s="9">
        <v>17.615044999999999</v>
      </c>
      <c r="D1042" s="9">
        <v>-3.7572000000000001E-2</v>
      </c>
      <c r="E1042" s="9">
        <v>40.882894999999998</v>
      </c>
      <c r="F1042" s="9">
        <v>21.380462999999999</v>
      </c>
      <c r="G1042" s="9">
        <v>85.824201000000002</v>
      </c>
      <c r="H1042" s="9">
        <v>17.5</v>
      </c>
      <c r="I1042" s="9">
        <v>74.768232999999995</v>
      </c>
      <c r="L1042" s="6">
        <f t="shared" si="229"/>
        <v>1.111350710153965E-3</v>
      </c>
      <c r="M1042" s="6">
        <f t="shared" si="230"/>
        <v>10183.475685042664</v>
      </c>
      <c r="N1042" s="6" t="s">
        <v>18</v>
      </c>
      <c r="O1042" s="6">
        <f t="shared" si="231"/>
        <v>2.2153770647463804</v>
      </c>
      <c r="P1042" s="9">
        <f t="shared" si="238"/>
        <v>-9545.8152278240195</v>
      </c>
      <c r="Q1042" s="9">
        <f t="shared" si="239"/>
        <v>60.312847063199115</v>
      </c>
      <c r="R1042" s="6">
        <f t="shared" si="232"/>
        <v>0.79542262140035203</v>
      </c>
      <c r="S1042" s="6">
        <f t="shared" si="233"/>
        <v>4.0995451334983848</v>
      </c>
      <c r="AH1042" s="6">
        <f t="shared" si="234"/>
        <v>1.5888902342481681E-3</v>
      </c>
      <c r="AI1042" s="6">
        <f t="shared" si="235"/>
        <v>3741.3607373429768</v>
      </c>
      <c r="AJ1042" s="6"/>
      <c r="AK1042" s="9">
        <f t="shared" si="240"/>
        <v>1.4296392536781704</v>
      </c>
      <c r="AL1042" s="9">
        <f t="shared" si="241"/>
        <v>-4091.6018562368513</v>
      </c>
      <c r="AM1042" s="9">
        <f t="shared" si="242"/>
        <v>38.478855916701036</v>
      </c>
      <c r="AN1042" s="6">
        <f t="shared" si="236"/>
        <v>0.35742214229122216</v>
      </c>
      <c r="AO1042" s="6">
        <f t="shared" si="237"/>
        <v>3.6501088934610406</v>
      </c>
      <c r="AY1042" s="9">
        <v>444806.53</v>
      </c>
      <c r="AZ1042" s="9">
        <v>23.866029999999999</v>
      </c>
      <c r="BA1042" s="9">
        <v>25.184104999999999</v>
      </c>
      <c r="BB1042" s="9">
        <v>15.020182</v>
      </c>
      <c r="BC1042" s="9">
        <v>0.31709100000000001</v>
      </c>
      <c r="BD1042" s="9">
        <v>21.089455000000001</v>
      </c>
      <c r="BE1042" s="9">
        <v>85.840287000000004</v>
      </c>
      <c r="BF1042" s="9">
        <v>25</v>
      </c>
      <c r="BG1042" s="9">
        <v>84.473760999999996</v>
      </c>
    </row>
    <row r="1043" spans="1:59" x14ac:dyDescent="0.25">
      <c r="A1043" s="9">
        <v>446087.08899999998</v>
      </c>
      <c r="B1043" s="9">
        <v>24.649246999999999</v>
      </c>
      <c r="C1043" s="9">
        <v>17.609822999999999</v>
      </c>
      <c r="D1043" s="9">
        <v>-2.7886000000000001E-2</v>
      </c>
      <c r="E1043" s="9">
        <v>40.913890000000002</v>
      </c>
      <c r="F1043" s="9">
        <v>21.331219000000001</v>
      </c>
      <c r="G1043" s="9">
        <v>85.820807000000002</v>
      </c>
      <c r="H1043" s="9">
        <v>17.5</v>
      </c>
      <c r="I1043" s="9">
        <v>74.700796999999994</v>
      </c>
      <c r="L1043" s="6">
        <f t="shared" ref="L1043:L1102" si="243">0.000063090994667*C1043</f>
        <v>1.111021248979814E-3</v>
      </c>
      <c r="M1043" s="6">
        <f t="shared" ref="M1043:M1102" si="244">249.088908333*E1043</f>
        <v>10191.196195756445</v>
      </c>
      <c r="N1043" s="6" t="s">
        <v>18</v>
      </c>
      <c r="O1043" s="6">
        <f t="shared" ref="O1043:O1102" si="245">L1043/(PI()*($AD$3^2)/4)</f>
        <v>2.2147203137115632</v>
      </c>
      <c r="P1043" s="9">
        <f t="shared" si="238"/>
        <v>-9553.0523019839202</v>
      </c>
      <c r="Q1043" s="9">
        <f t="shared" si="239"/>
        <v>60.358572707009905</v>
      </c>
      <c r="R1043" s="6">
        <f t="shared" ref="R1043:R1102" si="246">LN(O1043)</f>
        <v>0.79512612631975987</v>
      </c>
      <c r="S1043" s="6">
        <f t="shared" ref="S1043:S1102" si="247">LN(Q1043)</f>
        <v>4.1003029872815979</v>
      </c>
      <c r="AH1043" s="6">
        <f t="shared" si="234"/>
        <v>1.5870282297225609E-3</v>
      </c>
      <c r="AI1043" s="6">
        <f t="shared" si="235"/>
        <v>3749.7049666832236</v>
      </c>
      <c r="AJ1043" s="6"/>
      <c r="AK1043" s="9">
        <f t="shared" si="240"/>
        <v>1.4279638737790712</v>
      </c>
      <c r="AL1043" s="9">
        <f t="shared" si="241"/>
        <v>-4100.7272164077249</v>
      </c>
      <c r="AM1043" s="9">
        <f t="shared" si="242"/>
        <v>38.564673997623991</v>
      </c>
      <c r="AN1043" s="6">
        <f t="shared" si="236"/>
        <v>0.35624956512334105</v>
      </c>
      <c r="AO1043" s="6">
        <f t="shared" si="237"/>
        <v>3.6523366760278937</v>
      </c>
      <c r="AY1043" s="9">
        <v>444807.56510000001</v>
      </c>
      <c r="AZ1043" s="9">
        <v>23.804898999999999</v>
      </c>
      <c r="BA1043" s="9">
        <v>25.154592000000001</v>
      </c>
      <c r="BB1043" s="9">
        <v>15.053680999999999</v>
      </c>
      <c r="BC1043" s="9">
        <v>0.31319900000000001</v>
      </c>
      <c r="BD1043" s="9">
        <v>21.165872</v>
      </c>
      <c r="BE1043" s="9">
        <v>85.844053000000002</v>
      </c>
      <c r="BF1043" s="9">
        <v>25</v>
      </c>
      <c r="BG1043" s="9">
        <v>84.444650999999993</v>
      </c>
    </row>
    <row r="1044" spans="1:59" x14ac:dyDescent="0.25">
      <c r="A1044" s="9">
        <v>446087.41409999999</v>
      </c>
      <c r="B1044" s="9">
        <v>24.592763000000001</v>
      </c>
      <c r="C1044" s="9">
        <v>17.591097999999999</v>
      </c>
      <c r="D1044" s="9">
        <v>-2.7924000000000001E-2</v>
      </c>
      <c r="E1044" s="9">
        <v>40.923389</v>
      </c>
      <c r="F1044" s="9">
        <v>21.403047999999998</v>
      </c>
      <c r="G1044" s="9">
        <v>85.823755000000006</v>
      </c>
      <c r="H1044" s="9">
        <v>17.5</v>
      </c>
      <c r="I1044" s="9">
        <v>74.708391000000006</v>
      </c>
      <c r="L1044" s="6">
        <f t="shared" si="243"/>
        <v>1.1098398701046743E-3</v>
      </c>
      <c r="M1044" s="6">
        <f t="shared" si="244"/>
        <v>10193.562291296701</v>
      </c>
      <c r="N1044" s="6" t="s">
        <v>18</v>
      </c>
      <c r="O1044" s="6">
        <f t="shared" si="245"/>
        <v>2.2123653418373852</v>
      </c>
      <c r="P1044" s="9">
        <f t="shared" si="238"/>
        <v>-9555.2702393107429</v>
      </c>
      <c r="Q1044" s="9">
        <f t="shared" si="239"/>
        <v>60.372586189525101</v>
      </c>
      <c r="R1044" s="6">
        <f t="shared" si="246"/>
        <v>0.79406223360137407</v>
      </c>
      <c r="S1044" s="6">
        <f t="shared" si="247"/>
        <v>4.100535130875782</v>
      </c>
      <c r="AH1044" s="6">
        <f t="shared" si="234"/>
        <v>1.5907252358280579E-3</v>
      </c>
      <c r="AI1044" s="6">
        <f t="shared" si="235"/>
        <v>3756.9382594923059</v>
      </c>
      <c r="AJ1044" s="6"/>
      <c r="AK1044" s="9">
        <f t="shared" si="240"/>
        <v>1.4312903370775301</v>
      </c>
      <c r="AL1044" s="9">
        <f t="shared" si="241"/>
        <v>-4108.6376416145076</v>
      </c>
      <c r="AM1044" s="9">
        <f t="shared" si="242"/>
        <v>38.639066404917401</v>
      </c>
      <c r="AN1044" s="6">
        <f t="shared" si="236"/>
        <v>0.35857637103421436</v>
      </c>
      <c r="AO1044" s="6">
        <f t="shared" si="237"/>
        <v>3.6542638476890055</v>
      </c>
      <c r="AY1044" s="9">
        <v>444809.38</v>
      </c>
      <c r="AZ1044" s="9">
        <v>23.845341000000001</v>
      </c>
      <c r="BA1044" s="9">
        <v>25.213190000000001</v>
      </c>
      <c r="BB1044" s="9">
        <v>15.08272</v>
      </c>
      <c r="BC1044" s="9">
        <v>0.332123</v>
      </c>
      <c r="BD1044" s="9">
        <v>21.159817</v>
      </c>
      <c r="BE1044" s="9">
        <v>85.847883999999993</v>
      </c>
      <c r="BF1044" s="9">
        <v>25</v>
      </c>
      <c r="BG1044" s="9">
        <v>84.279245000000003</v>
      </c>
    </row>
    <row r="1045" spans="1:59" x14ac:dyDescent="0.25">
      <c r="A1045" s="9">
        <v>446089.11300000001</v>
      </c>
      <c r="B1045" s="9">
        <v>24.629681000000001</v>
      </c>
      <c r="C1045" s="9">
        <v>17.603000000000002</v>
      </c>
      <c r="D1045" s="9">
        <v>-3.2245000000000003E-2</v>
      </c>
      <c r="E1045" s="9">
        <v>40.927878</v>
      </c>
      <c r="F1045" s="9">
        <v>21.373194000000002</v>
      </c>
      <c r="G1045" s="9">
        <v>85.822490000000002</v>
      </c>
      <c r="H1045" s="9">
        <v>17.5</v>
      </c>
      <c r="I1045" s="9">
        <v>74.645349999999993</v>
      </c>
      <c r="L1045" s="6">
        <f t="shared" si="243"/>
        <v>1.1105907791232011E-3</v>
      </c>
      <c r="M1045" s="6">
        <f t="shared" si="244"/>
        <v>10194.680451406208</v>
      </c>
      <c r="N1045" s="6" t="s">
        <v>18</v>
      </c>
      <c r="O1045" s="6">
        <f t="shared" si="245"/>
        <v>2.2138622110094262</v>
      </c>
      <c r="P1045" s="9">
        <f t="shared" si="238"/>
        <v>-9556.3183833953954</v>
      </c>
      <c r="Q1045" s="9">
        <f t="shared" si="239"/>
        <v>60.379208625887955</v>
      </c>
      <c r="R1045" s="6">
        <f t="shared" si="246"/>
        <v>0.79473859703331851</v>
      </c>
      <c r="S1045" s="6">
        <f t="shared" si="247"/>
        <v>4.1006448176324826</v>
      </c>
      <c r="AH1045" s="6">
        <f t="shared" si="234"/>
        <v>1.5883185667454904E-3</v>
      </c>
      <c r="AI1045" s="6">
        <f t="shared" si="235"/>
        <v>3750.6794024926226</v>
      </c>
      <c r="AJ1045" s="6"/>
      <c r="AK1045" s="9">
        <f t="shared" si="240"/>
        <v>1.4291248831544778</v>
      </c>
      <c r="AL1045" s="9">
        <f t="shared" si="241"/>
        <v>-4101.7928723672603</v>
      </c>
      <c r="AM1045" s="9">
        <f t="shared" si="242"/>
        <v>38.574695799247046</v>
      </c>
      <c r="AN1045" s="6">
        <f t="shared" si="236"/>
        <v>0.35706228711981014</v>
      </c>
      <c r="AO1045" s="6">
        <f t="shared" si="237"/>
        <v>3.6525965122621238</v>
      </c>
      <c r="AY1045" s="9">
        <v>444811.40379999997</v>
      </c>
      <c r="AZ1045" s="9">
        <v>23.809702000000001</v>
      </c>
      <c r="BA1045" s="9">
        <v>25.175044</v>
      </c>
      <c r="BB1045" s="9">
        <v>15.057593000000001</v>
      </c>
      <c r="BC1045" s="9">
        <v>0.348999</v>
      </c>
      <c r="BD1045" s="9">
        <v>21.040327999999999</v>
      </c>
      <c r="BE1045" s="9">
        <v>85.845048000000006</v>
      </c>
      <c r="BF1045" s="9">
        <v>25</v>
      </c>
      <c r="BG1045" s="9">
        <v>84.193168</v>
      </c>
    </row>
    <row r="1046" spans="1:59" x14ac:dyDescent="0.25">
      <c r="A1046" s="9">
        <v>446090.71299999999</v>
      </c>
      <c r="B1046" s="9">
        <v>24.617674999999998</v>
      </c>
      <c r="C1046" s="9">
        <v>17.605699000000001</v>
      </c>
      <c r="D1046" s="9">
        <v>-3.8726999999999998E-2</v>
      </c>
      <c r="E1046" s="9">
        <v>40.943412000000002</v>
      </c>
      <c r="F1046" s="9">
        <v>21.299648999999999</v>
      </c>
      <c r="G1046" s="9">
        <v>85.822470999999993</v>
      </c>
      <c r="H1046" s="9">
        <v>17.5</v>
      </c>
      <c r="I1046" s="9">
        <v>74.585977999999997</v>
      </c>
      <c r="L1046" s="6">
        <f t="shared" si="243"/>
        <v>1.1107610617178073E-3</v>
      </c>
      <c r="M1046" s="6">
        <f t="shared" si="244"/>
        <v>10198.549798508253</v>
      </c>
      <c r="N1046" s="6" t="s">
        <v>18</v>
      </c>
      <c r="O1046" s="6">
        <f t="shared" si="245"/>
        <v>2.2142016539513971</v>
      </c>
      <c r="P1046" s="9">
        <f t="shared" si="238"/>
        <v>-9559.9454429211219</v>
      </c>
      <c r="Q1046" s="9">
        <f t="shared" si="239"/>
        <v>60.402125294736379</v>
      </c>
      <c r="R1046" s="6">
        <f t="shared" si="246"/>
        <v>0.7948919114176578</v>
      </c>
      <c r="S1046" s="6">
        <f t="shared" si="247"/>
        <v>4.1010242913206678</v>
      </c>
      <c r="AH1046" s="6">
        <f t="shared" si="234"/>
        <v>1.5890716208578357E-3</v>
      </c>
      <c r="AI1046" s="6">
        <f t="shared" si="235"/>
        <v>3745.6639973233378</v>
      </c>
      <c r="AJ1046" s="6"/>
      <c r="AK1046" s="9">
        <f t="shared" si="240"/>
        <v>1.4298024603060939</v>
      </c>
      <c r="AL1046" s="9">
        <f t="shared" si="241"/>
        <v>-4096.3079585775786</v>
      </c>
      <c r="AM1046" s="9">
        <f t="shared" si="242"/>
        <v>38.523113750249053</v>
      </c>
      <c r="AN1046" s="6">
        <f t="shared" si="236"/>
        <v>0.35753629508356805</v>
      </c>
      <c r="AO1046" s="6">
        <f t="shared" si="237"/>
        <v>3.6512584183008072</v>
      </c>
      <c r="AY1046" s="9">
        <v>444811.94459999999</v>
      </c>
      <c r="AZ1046" s="9">
        <v>23.794357999999999</v>
      </c>
      <c r="BA1046" s="9">
        <v>25.186979999999998</v>
      </c>
      <c r="BB1046" s="9">
        <v>15.037458000000001</v>
      </c>
      <c r="BC1046" s="9">
        <v>0.35600199999999999</v>
      </c>
      <c r="BD1046" s="9">
        <v>21.067862999999999</v>
      </c>
      <c r="BE1046" s="9">
        <v>85.846238</v>
      </c>
      <c r="BF1046" s="9">
        <v>25</v>
      </c>
      <c r="BG1046" s="9">
        <v>84.148950999999997</v>
      </c>
    </row>
    <row r="1047" spans="1:59" x14ac:dyDescent="0.25">
      <c r="A1047" s="9">
        <v>446091.01699999999</v>
      </c>
      <c r="B1047" s="9">
        <v>24.691331000000002</v>
      </c>
      <c r="C1047" s="9">
        <v>17.608733000000001</v>
      </c>
      <c r="D1047" s="9">
        <v>-3.5290000000000002E-2</v>
      </c>
      <c r="E1047" s="9">
        <v>40.872818000000002</v>
      </c>
      <c r="F1047" s="9">
        <v>21.221382999999999</v>
      </c>
      <c r="G1047" s="9">
        <v>85.823819999999998</v>
      </c>
      <c r="H1047" s="9">
        <v>17.5</v>
      </c>
      <c r="I1047" s="9">
        <v>74.572001</v>
      </c>
      <c r="L1047" s="6">
        <f t="shared" si="243"/>
        <v>1.110952479795627E-3</v>
      </c>
      <c r="M1047" s="6">
        <f t="shared" si="244"/>
        <v>10180.965616113393</v>
      </c>
      <c r="N1047" s="6" t="s">
        <v>18</v>
      </c>
      <c r="O1047" s="6">
        <f t="shared" si="245"/>
        <v>2.2145832285664175</v>
      </c>
      <c r="P1047" s="9">
        <f t="shared" si="238"/>
        <v>-9543.462332314768</v>
      </c>
      <c r="Q1047" s="9">
        <f t="shared" si="239"/>
        <v>60.297980881147787</v>
      </c>
      <c r="R1047" s="6">
        <f t="shared" si="246"/>
        <v>0.79506422713227776</v>
      </c>
      <c r="S1047" s="6">
        <f t="shared" si="247"/>
        <v>4.0992986186144398</v>
      </c>
      <c r="AH1047" s="6">
        <f t="shared" si="234"/>
        <v>1.5938055905516794E-3</v>
      </c>
      <c r="AI1047" s="6">
        <f t="shared" si="235"/>
        <v>3742.7269900051833</v>
      </c>
      <c r="AJ1047" s="6"/>
      <c r="AK1047" s="9">
        <f t="shared" si="240"/>
        <v>1.4340619546085711</v>
      </c>
      <c r="AL1047" s="9">
        <f t="shared" si="241"/>
        <v>-4093.0960083171299</v>
      </c>
      <c r="AM1047" s="9">
        <f t="shared" si="242"/>
        <v>38.492907445817202</v>
      </c>
      <c r="AN1047" s="6">
        <f t="shared" si="236"/>
        <v>0.36051094529476796</v>
      </c>
      <c r="AO1047" s="6">
        <f t="shared" si="237"/>
        <v>3.650474002136181</v>
      </c>
      <c r="AY1047" s="9">
        <v>444813.06900000002</v>
      </c>
      <c r="AZ1047" s="9">
        <v>23.868245999999999</v>
      </c>
      <c r="BA1047" s="9">
        <v>25.262014000000001</v>
      </c>
      <c r="BB1047" s="9">
        <v>15.025667</v>
      </c>
      <c r="BC1047" s="9">
        <v>0.35864699999999999</v>
      </c>
      <c r="BD1047" s="9">
        <v>21.108601</v>
      </c>
      <c r="BE1047" s="9">
        <v>85.838037</v>
      </c>
      <c r="BF1047" s="9">
        <v>25</v>
      </c>
      <c r="BG1047" s="9">
        <v>83.990938</v>
      </c>
    </row>
    <row r="1048" spans="1:59" x14ac:dyDescent="0.25">
      <c r="A1048" s="9">
        <v>446092.84399999998</v>
      </c>
      <c r="B1048" s="9">
        <v>24.652553000000001</v>
      </c>
      <c r="C1048" s="9">
        <v>17.597442999999998</v>
      </c>
      <c r="D1048" s="9">
        <v>-4.1716999999999997E-2</v>
      </c>
      <c r="E1048" s="9">
        <v>40.900478999999997</v>
      </c>
      <c r="F1048" s="9">
        <v>21.381340000000002</v>
      </c>
      <c r="G1048" s="9">
        <v>85.825548999999995</v>
      </c>
      <c r="H1048" s="9">
        <v>17.5</v>
      </c>
      <c r="I1048" s="9">
        <v>74.521977000000007</v>
      </c>
      <c r="L1048" s="6">
        <f t="shared" si="243"/>
        <v>1.1102401824658365E-3</v>
      </c>
      <c r="M1048" s="6">
        <f t="shared" si="244"/>
        <v>10187.85566440679</v>
      </c>
      <c r="N1048" s="6" t="s">
        <v>18</v>
      </c>
      <c r="O1048" s="6">
        <f t="shared" si="245"/>
        <v>2.213163328301559</v>
      </c>
      <c r="P1048" s="9">
        <f t="shared" si="238"/>
        <v>-9549.9209452632076</v>
      </c>
      <c r="Q1048" s="9">
        <f t="shared" si="239"/>
        <v>60.33878801240926</v>
      </c>
      <c r="R1048" s="6">
        <f t="shared" si="246"/>
        <v>0.79442286236792425</v>
      </c>
      <c r="S1048" s="6">
        <f t="shared" si="247"/>
        <v>4.0999751475565223</v>
      </c>
      <c r="AH1048" s="6">
        <f t="shared" si="234"/>
        <v>1.5895385573093661E-3</v>
      </c>
      <c r="AI1048" s="6">
        <f t="shared" si="235"/>
        <v>3743.4578168622324</v>
      </c>
      <c r="AJ1048" s="6"/>
      <c r="AK1048" s="9">
        <f t="shared" si="240"/>
        <v>1.4302225967420115</v>
      </c>
      <c r="AL1048" s="9">
        <f t="shared" si="241"/>
        <v>-4093.895250286781</v>
      </c>
      <c r="AM1048" s="9">
        <f t="shared" si="242"/>
        <v>38.500423797034493</v>
      </c>
      <c r="AN1048" s="6">
        <f t="shared" si="236"/>
        <v>0.35783009421508566</v>
      </c>
      <c r="AO1048" s="6">
        <f t="shared" si="237"/>
        <v>3.6506692489483359</v>
      </c>
      <c r="AY1048" s="9">
        <v>444815.46899999998</v>
      </c>
      <c r="AZ1048" s="9">
        <v>23.808767</v>
      </c>
      <c r="BA1048" s="9">
        <v>25.194381</v>
      </c>
      <c r="BB1048" s="9">
        <v>15.028601</v>
      </c>
      <c r="BC1048" s="9">
        <v>0.34614899999999998</v>
      </c>
      <c r="BD1048" s="9">
        <v>21.087990999999999</v>
      </c>
      <c r="BE1048" s="9">
        <v>85.841738000000007</v>
      </c>
      <c r="BF1048" s="9">
        <v>25</v>
      </c>
      <c r="BG1048" s="9">
        <v>83.868217999999999</v>
      </c>
    </row>
    <row r="1049" spans="1:59" x14ac:dyDescent="0.25">
      <c r="A1049" s="9">
        <v>446094.32020000002</v>
      </c>
      <c r="B1049" s="9">
        <v>24.586487000000002</v>
      </c>
      <c r="C1049" s="9">
        <v>17.583219</v>
      </c>
      <c r="D1049" s="9">
        <v>-5.3814000000000001E-2</v>
      </c>
      <c r="E1049" s="9">
        <v>40.884813999999999</v>
      </c>
      <c r="F1049" s="9">
        <v>21.435023999999999</v>
      </c>
      <c r="G1049" s="9">
        <v>85.827511000000001</v>
      </c>
      <c r="H1049" s="9">
        <v>17.5</v>
      </c>
      <c r="I1049" s="9">
        <v>74.489422000000005</v>
      </c>
      <c r="L1049" s="6">
        <f t="shared" si="243"/>
        <v>1.1093427761576932E-3</v>
      </c>
      <c r="M1049" s="6">
        <f t="shared" si="244"/>
        <v>10183.953686657755</v>
      </c>
      <c r="N1049" s="6" t="s">
        <v>18</v>
      </c>
      <c r="O1049" s="6">
        <f t="shared" si="245"/>
        <v>2.2113744300405016</v>
      </c>
      <c r="P1049" s="9">
        <f t="shared" si="238"/>
        <v>-9546.2632983293533</v>
      </c>
      <c r="Q1049" s="9">
        <f t="shared" si="239"/>
        <v>60.315678084669436</v>
      </c>
      <c r="R1049" s="6">
        <f t="shared" si="246"/>
        <v>0.79361423626674066</v>
      </c>
      <c r="S1049" s="6">
        <f t="shared" si="247"/>
        <v>4.0995920713427685</v>
      </c>
      <c r="AH1049" s="6">
        <f t="shared" si="234"/>
        <v>1.5883978721257868E-3</v>
      </c>
      <c r="AI1049" s="6">
        <f t="shared" si="235"/>
        <v>3738.4424116929472</v>
      </c>
      <c r="AJ1049" s="6"/>
      <c r="AK1049" s="9">
        <f t="shared" si="240"/>
        <v>1.4291962399305822</v>
      </c>
      <c r="AL1049" s="9">
        <f t="shared" si="241"/>
        <v>-4088.4103364970988</v>
      </c>
      <c r="AM1049" s="9">
        <f t="shared" si="242"/>
        <v>38.448841748036493</v>
      </c>
      <c r="AN1049" s="6">
        <f t="shared" si="236"/>
        <v>0.35711221627265644</v>
      </c>
      <c r="AO1049" s="6">
        <f t="shared" si="237"/>
        <v>3.649328571909801</v>
      </c>
      <c r="AY1049" s="9">
        <v>444815.74900000001</v>
      </c>
      <c r="AZ1049" s="9">
        <v>23.875831000000002</v>
      </c>
      <c r="BA1049" s="9">
        <v>25.176300999999999</v>
      </c>
      <c r="BB1049" s="9">
        <v>15.008466</v>
      </c>
      <c r="BC1049" s="9">
        <v>0.35598400000000002</v>
      </c>
      <c r="BD1049" s="9">
        <v>21.181923999999999</v>
      </c>
      <c r="BE1049" s="9">
        <v>85.835796000000002</v>
      </c>
      <c r="BF1049" s="9">
        <v>25</v>
      </c>
      <c r="BG1049" s="9">
        <v>83.868694000000005</v>
      </c>
    </row>
    <row r="1050" spans="1:59" x14ac:dyDescent="0.25">
      <c r="A1050" s="9">
        <v>446094.70909999998</v>
      </c>
      <c r="B1050" s="9">
        <v>24.619150999999999</v>
      </c>
      <c r="C1050" s="9">
        <v>17.568860999999998</v>
      </c>
      <c r="D1050" s="9">
        <v>-5.7596000000000001E-2</v>
      </c>
      <c r="E1050" s="9">
        <v>40.883676999999999</v>
      </c>
      <c r="F1050" s="9">
        <v>21.329875000000001</v>
      </c>
      <c r="G1050" s="9">
        <v>85.826395000000005</v>
      </c>
      <c r="H1050" s="9">
        <v>17.5</v>
      </c>
      <c r="I1050" s="9">
        <v>74.493915999999999</v>
      </c>
      <c r="L1050" s="6">
        <f t="shared" si="243"/>
        <v>1.1084369156562643E-3</v>
      </c>
      <c r="M1050" s="6">
        <f t="shared" si="244"/>
        <v>10183.67047256898</v>
      </c>
      <c r="N1050" s="6" t="s">
        <v>18</v>
      </c>
      <c r="O1050" s="6">
        <f t="shared" si="245"/>
        <v>2.209568679110224</v>
      </c>
      <c r="P1050" s="9">
        <f t="shared" si="238"/>
        <v>-9545.9978183061303</v>
      </c>
      <c r="Q1050" s="9">
        <f t="shared" si="239"/>
        <v>60.314000715512705</v>
      </c>
      <c r="R1050" s="6">
        <f t="shared" si="246"/>
        <v>0.79279732865851538</v>
      </c>
      <c r="S1050" s="6">
        <f t="shared" si="247"/>
        <v>4.0995642611193892</v>
      </c>
      <c r="AH1050" s="6">
        <f t="shared" si="234"/>
        <v>1.5852825649911198E-3</v>
      </c>
      <c r="AI1050" s="6">
        <f t="shared" si="235"/>
        <v>3728.9404171067681</v>
      </c>
      <c r="AJ1050" s="6"/>
      <c r="AK1050" s="9">
        <f t="shared" si="240"/>
        <v>1.4263931731919341</v>
      </c>
      <c r="AL1050" s="9">
        <f t="shared" si="241"/>
        <v>-4078.0188288569207</v>
      </c>
      <c r="AM1050" s="9">
        <f t="shared" si="242"/>
        <v>38.351116373160586</v>
      </c>
      <c r="AN1050" s="6">
        <f t="shared" si="236"/>
        <v>0.35514900151491291</v>
      </c>
      <c r="AO1050" s="6">
        <f t="shared" si="237"/>
        <v>3.6467836375111014</v>
      </c>
      <c r="AY1050" s="9">
        <v>444817.80900000001</v>
      </c>
      <c r="AZ1050" s="9">
        <v>23.896715</v>
      </c>
      <c r="BA1050" s="9">
        <v>25.126923000000001</v>
      </c>
      <c r="BB1050" s="9">
        <v>14.970319</v>
      </c>
      <c r="BC1050" s="9">
        <v>0.327206</v>
      </c>
      <c r="BD1050" s="9">
        <v>21.062436999999999</v>
      </c>
      <c r="BE1050" s="9">
        <v>85.839962</v>
      </c>
      <c r="BF1050" s="9">
        <v>25</v>
      </c>
      <c r="BG1050" s="9">
        <v>83.811895000000007</v>
      </c>
    </row>
    <row r="1051" spans="1:59" x14ac:dyDescent="0.25">
      <c r="A1051" s="9">
        <v>446096.72940000001</v>
      </c>
      <c r="B1051" s="9">
        <v>24.620645</v>
      </c>
      <c r="C1051" s="9">
        <v>17.569146</v>
      </c>
      <c r="D1051" s="9">
        <v>-2.5204000000000001E-2</v>
      </c>
      <c r="E1051" s="9">
        <v>40.921135</v>
      </c>
      <c r="F1051" s="9">
        <v>21.453906</v>
      </c>
      <c r="G1051" s="9">
        <v>85.825270000000003</v>
      </c>
      <c r="H1051" s="9">
        <v>17.5</v>
      </c>
      <c r="I1051" s="9">
        <v>74.436727000000005</v>
      </c>
      <c r="L1051" s="6">
        <f t="shared" si="243"/>
        <v>1.1084548965897445E-3</v>
      </c>
      <c r="M1051" s="6">
        <f t="shared" si="244"/>
        <v>10193.000844897319</v>
      </c>
      <c r="N1051" s="6" t="s">
        <v>18</v>
      </c>
      <c r="O1051" s="6">
        <f t="shared" si="245"/>
        <v>2.2096045224738634</v>
      </c>
      <c r="P1051" s="9">
        <f t="shared" si="238"/>
        <v>-9554.7439490975994</v>
      </c>
      <c r="Q1051" s="9">
        <f t="shared" si="239"/>
        <v>60.369260956385908</v>
      </c>
      <c r="R1051" s="6">
        <f t="shared" si="246"/>
        <v>0.79281355040951051</v>
      </c>
      <c r="S1051" s="6">
        <f t="shared" si="247"/>
        <v>4.1004800508315622</v>
      </c>
      <c r="AH1051" s="6">
        <f t="shared" si="234"/>
        <v>1.5839626382916914E-3</v>
      </c>
      <c r="AI1051" s="6">
        <f t="shared" si="235"/>
        <v>3723.7185172324753</v>
      </c>
      <c r="AJ1051" s="6"/>
      <c r="AK1051" s="9">
        <f t="shared" si="240"/>
        <v>1.4252055398483547</v>
      </c>
      <c r="AL1051" s="9">
        <f t="shared" si="241"/>
        <v>-4072.3080897118057</v>
      </c>
      <c r="AM1051" s="9">
        <f t="shared" si="242"/>
        <v>38.297410583481224</v>
      </c>
      <c r="AN1051" s="6">
        <f t="shared" si="236"/>
        <v>0.35431604180931653</v>
      </c>
      <c r="AO1051" s="6">
        <f t="shared" si="237"/>
        <v>3.6453822851146325</v>
      </c>
      <c r="AY1051" s="9">
        <v>444819.10399999999</v>
      </c>
      <c r="AZ1051" s="9">
        <v>23.885435999999999</v>
      </c>
      <c r="BA1051" s="9">
        <v>25.106002</v>
      </c>
      <c r="BB1051" s="9">
        <v>14.949355000000001</v>
      </c>
      <c r="BC1051" s="9">
        <v>0.32064900000000002</v>
      </c>
      <c r="BD1051" s="9">
        <v>21.226618999999999</v>
      </c>
      <c r="BE1051" s="9">
        <v>85.843207000000007</v>
      </c>
      <c r="BF1051" s="9">
        <v>25</v>
      </c>
      <c r="BG1051" s="9">
        <v>83.780794</v>
      </c>
    </row>
    <row r="1052" spans="1:59" x14ac:dyDescent="0.25">
      <c r="A1052" s="9">
        <v>446097.09600000002</v>
      </c>
      <c r="B1052" s="9">
        <v>24.580017999999999</v>
      </c>
      <c r="C1052" s="9">
        <v>17.60098</v>
      </c>
      <c r="D1052" s="9">
        <v>-2.1125000000000001E-2</v>
      </c>
      <c r="E1052" s="9">
        <v>40.867621</v>
      </c>
      <c r="F1052" s="9">
        <v>21.267299000000001</v>
      </c>
      <c r="G1052" s="9">
        <v>85.822760000000002</v>
      </c>
      <c r="H1052" s="9">
        <v>17.5</v>
      </c>
      <c r="I1052" s="9">
        <v>74.393445</v>
      </c>
      <c r="L1052" s="6">
        <f t="shared" si="243"/>
        <v>1.1104633353139738E-3</v>
      </c>
      <c r="M1052" s="6">
        <f t="shared" si="244"/>
        <v>10179.671101056785</v>
      </c>
      <c r="N1052" s="6" t="s">
        <v>18</v>
      </c>
      <c r="O1052" s="6">
        <f t="shared" si="245"/>
        <v>2.2136081633092477</v>
      </c>
      <c r="P1052" s="9">
        <f t="shared" si="238"/>
        <v>-9542.2488761312197</v>
      </c>
      <c r="Q1052" s="9">
        <f t="shared" si="239"/>
        <v>60.290313961616079</v>
      </c>
      <c r="R1052" s="6">
        <f t="shared" si="246"/>
        <v>0.79462383728159613</v>
      </c>
      <c r="S1052" s="6">
        <f t="shared" si="247"/>
        <v>4.0991714600116573</v>
      </c>
      <c r="AH1052" s="6">
        <f t="shared" si="234"/>
        <v>1.5824311674871446E-3</v>
      </c>
      <c r="AI1052" s="6">
        <f t="shared" si="235"/>
        <v>3718.4756938898822</v>
      </c>
      <c r="AJ1052" s="6"/>
      <c r="AK1052" s="9">
        <f t="shared" si="240"/>
        <v>1.4238275650009746</v>
      </c>
      <c r="AL1052" s="9">
        <f t="shared" si="241"/>
        <v>-4066.574468383511</v>
      </c>
      <c r="AM1052" s="9">
        <f t="shared" si="242"/>
        <v>38.243489601742475</v>
      </c>
      <c r="AN1052" s="6">
        <f t="shared" si="236"/>
        <v>0.35334871366385906</v>
      </c>
      <c r="AO1052" s="6">
        <f t="shared" si="237"/>
        <v>3.6439733392953837</v>
      </c>
      <c r="AY1052" s="9">
        <v>444819.59399999998</v>
      </c>
      <c r="AZ1052" s="9">
        <v>23.921268999999999</v>
      </c>
      <c r="BA1052" s="9">
        <v>25.081727999999998</v>
      </c>
      <c r="BB1052" s="9">
        <v>14.928307</v>
      </c>
      <c r="BC1052" s="9">
        <v>0.335345</v>
      </c>
      <c r="BD1052" s="9">
        <v>21.247596000000001</v>
      </c>
      <c r="BE1052" s="9">
        <v>85.836613999999997</v>
      </c>
      <c r="BF1052" s="9">
        <v>25</v>
      </c>
      <c r="BG1052" s="9">
        <v>83.790126000000001</v>
      </c>
    </row>
    <row r="1053" spans="1:59" x14ac:dyDescent="0.25">
      <c r="A1053" s="9">
        <v>446100.10200000001</v>
      </c>
      <c r="B1053" s="9">
        <v>24.630789</v>
      </c>
      <c r="C1053" s="9">
        <v>17.632788999999999</v>
      </c>
      <c r="D1053" s="9">
        <v>-3.6719999999999999E-3</v>
      </c>
      <c r="E1053" s="9">
        <v>40.915640000000003</v>
      </c>
      <c r="F1053" s="9">
        <v>21.279284000000001</v>
      </c>
      <c r="G1053" s="9">
        <v>85.819607000000005</v>
      </c>
      <c r="H1053" s="9">
        <v>17.5</v>
      </c>
      <c r="I1053" s="9">
        <v>74.232076000000006</v>
      </c>
      <c r="L1053" s="6">
        <f t="shared" si="243"/>
        <v>1.1124701967633363E-3</v>
      </c>
      <c r="M1053" s="6">
        <f t="shared" si="244"/>
        <v>10191.632101346029</v>
      </c>
      <c r="N1053" s="6" t="s">
        <v>18</v>
      </c>
      <c r="O1053" s="6">
        <f t="shared" si="245"/>
        <v>2.217608659989927</v>
      </c>
      <c r="P1053" s="9">
        <f t="shared" si="238"/>
        <v>-9553.4609123978535</v>
      </c>
      <c r="Q1053" s="9">
        <f t="shared" si="239"/>
        <v>60.361154409757738</v>
      </c>
      <c r="R1053" s="6">
        <f t="shared" si="246"/>
        <v>0.79642943512393494</v>
      </c>
      <c r="S1053" s="6">
        <f t="shared" si="247"/>
        <v>4.1003457591269274</v>
      </c>
      <c r="AH1053" s="6">
        <f t="shared" si="234"/>
        <v>1.5788626777377844E-3</v>
      </c>
      <c r="AI1053" s="6">
        <f t="shared" si="235"/>
        <v>3718.1578564428492</v>
      </c>
      <c r="AJ1053" s="6"/>
      <c r="AK1053" s="9">
        <f t="shared" si="240"/>
        <v>1.4206167371463698</v>
      </c>
      <c r="AL1053" s="9">
        <f t="shared" si="241"/>
        <v>-4066.2268771247259</v>
      </c>
      <c r="AM1053" s="9">
        <f t="shared" si="242"/>
        <v>38.240220731887916</v>
      </c>
      <c r="AN1053" s="6">
        <f t="shared" si="236"/>
        <v>0.35109109925676202</v>
      </c>
      <c r="AO1053" s="6">
        <f t="shared" si="237"/>
        <v>3.6438878604439449</v>
      </c>
      <c r="AY1053" s="9">
        <v>444821.19309999997</v>
      </c>
      <c r="AZ1053" s="9">
        <v>23.88083</v>
      </c>
      <c r="BA1053" s="9">
        <v>25.025167</v>
      </c>
      <c r="BB1053" s="9">
        <v>14.927030999999999</v>
      </c>
      <c r="BC1053" s="9">
        <v>0.31703599999999998</v>
      </c>
      <c r="BD1053" s="9">
        <v>21.164908</v>
      </c>
      <c r="BE1053" s="9">
        <v>85.838037</v>
      </c>
      <c r="BF1053" s="9">
        <v>25</v>
      </c>
      <c r="BG1053" s="9">
        <v>83.817881</v>
      </c>
    </row>
    <row r="1054" spans="1:59" x14ac:dyDescent="0.25">
      <c r="A1054" s="9">
        <v>446102.29499999998</v>
      </c>
      <c r="B1054" s="9">
        <v>24.633196999999999</v>
      </c>
      <c r="C1054" s="9">
        <v>17.585398000000001</v>
      </c>
      <c r="D1054" s="9">
        <v>-3.5599999999999998E-3</v>
      </c>
      <c r="E1054" s="9">
        <v>40.900478999999997</v>
      </c>
      <c r="F1054" s="9">
        <v>21.19782</v>
      </c>
      <c r="G1054" s="9">
        <v>85.825288999999998</v>
      </c>
      <c r="H1054" s="9">
        <v>17.5</v>
      </c>
      <c r="I1054" s="9">
        <v>74.211033999999998</v>
      </c>
      <c r="L1054" s="6">
        <f t="shared" si="243"/>
        <v>1.1094802514350726E-3</v>
      </c>
      <c r="M1054" s="6">
        <f t="shared" si="244"/>
        <v>10187.85566440679</v>
      </c>
      <c r="N1054" s="6" t="s">
        <v>18</v>
      </c>
      <c r="O1054" s="6">
        <f t="shared" si="245"/>
        <v>2.2116484745646048</v>
      </c>
      <c r="P1054" s="9">
        <f t="shared" si="238"/>
        <v>-9549.9209452632076</v>
      </c>
      <c r="Q1054" s="9">
        <f t="shared" si="239"/>
        <v>60.33878801240926</v>
      </c>
      <c r="R1054" s="6">
        <f t="shared" si="246"/>
        <v>0.79373815356509714</v>
      </c>
      <c r="S1054" s="6">
        <f t="shared" si="247"/>
        <v>4.0999751475565223</v>
      </c>
      <c r="AH1054" s="6">
        <f t="shared" si="234"/>
        <v>1.5778029383003629E-3</v>
      </c>
      <c r="AI1054" s="6">
        <f t="shared" si="235"/>
        <v>3717.77973948</v>
      </c>
      <c r="AJ1054" s="6"/>
      <c r="AK1054" s="9">
        <f t="shared" si="240"/>
        <v>1.4196632130666365</v>
      </c>
      <c r="AL1054" s="9">
        <f t="shared" si="241"/>
        <v>-4065.813363385827</v>
      </c>
      <c r="AM1054" s="9">
        <f t="shared" si="242"/>
        <v>38.236331903957506</v>
      </c>
      <c r="AN1054" s="6">
        <f t="shared" si="236"/>
        <v>0.35041966958625792</v>
      </c>
      <c r="AO1054" s="6">
        <f t="shared" si="237"/>
        <v>3.6437861605686304</v>
      </c>
      <c r="AY1054" s="9">
        <v>444821.58740000002</v>
      </c>
      <c r="AZ1054" s="9">
        <v>23.847950999999998</v>
      </c>
      <c r="BA1054" s="9">
        <v>25.008369999999999</v>
      </c>
      <c r="BB1054" s="9">
        <v>14.925513</v>
      </c>
      <c r="BC1054" s="9">
        <v>0.31306800000000001</v>
      </c>
      <c r="BD1054" s="9">
        <v>21.149725</v>
      </c>
      <c r="BE1054" s="9">
        <v>85.838037</v>
      </c>
      <c r="BF1054" s="9">
        <v>25</v>
      </c>
      <c r="BG1054" s="9">
        <v>83.832905999999994</v>
      </c>
    </row>
    <row r="1055" spans="1:59" x14ac:dyDescent="0.25">
      <c r="A1055" s="9">
        <v>446103.49160000001</v>
      </c>
      <c r="B1055" s="9">
        <v>24.590178999999999</v>
      </c>
      <c r="C1055" s="9">
        <v>17.584282999999999</v>
      </c>
      <c r="D1055" s="9">
        <v>-1.8322000000000001E-2</v>
      </c>
      <c r="E1055" s="9">
        <v>40.893233000000002</v>
      </c>
      <c r="F1055" s="9">
        <v>21.371714000000001</v>
      </c>
      <c r="G1055" s="9">
        <v>85.827845999999994</v>
      </c>
      <c r="H1055" s="9">
        <v>17.5</v>
      </c>
      <c r="I1055" s="9">
        <v>74.180858000000001</v>
      </c>
      <c r="L1055" s="6">
        <f t="shared" si="243"/>
        <v>1.1094099049760188E-3</v>
      </c>
      <c r="M1055" s="6">
        <f t="shared" si="244"/>
        <v>10186.050766177012</v>
      </c>
      <c r="N1055" s="6" t="s">
        <v>18</v>
      </c>
      <c r="O1055" s="6">
        <f t="shared" si="245"/>
        <v>2.2115082452647541</v>
      </c>
      <c r="P1055" s="9">
        <f t="shared" si="238"/>
        <v>-9548.2290646578658</v>
      </c>
      <c r="Q1055" s="9">
        <f t="shared" si="239"/>
        <v>60.328098287774559</v>
      </c>
      <c r="R1055" s="6">
        <f t="shared" si="246"/>
        <v>0.79367474667776305</v>
      </c>
      <c r="S1055" s="6">
        <f t="shared" si="247"/>
        <v>4.0997979701221752</v>
      </c>
      <c r="AH1055" s="6">
        <f t="shared" si="234"/>
        <v>1.5738690255098916E-3</v>
      </c>
      <c r="AI1055" s="6">
        <f t="shared" si="235"/>
        <v>3711.8733432856079</v>
      </c>
      <c r="AJ1055" s="6"/>
      <c r="AK1055" s="9">
        <f t="shared" si="240"/>
        <v>1.4161235877202289</v>
      </c>
      <c r="AL1055" s="9">
        <f t="shared" si="241"/>
        <v>-4059.3540499623882</v>
      </c>
      <c r="AM1055" s="9">
        <f t="shared" si="242"/>
        <v>38.17558625976379</v>
      </c>
      <c r="AN1055" s="6">
        <f t="shared" si="236"/>
        <v>0.34792327092633579</v>
      </c>
      <c r="AO1055" s="6">
        <f t="shared" si="237"/>
        <v>3.6421962081515118</v>
      </c>
      <c r="AY1055" s="9">
        <v>444824.78570000001</v>
      </c>
      <c r="AZ1055" s="9">
        <v>24.026004</v>
      </c>
      <c r="BA1055" s="9">
        <v>24.946017000000001</v>
      </c>
      <c r="BB1055" s="9">
        <v>14.901801000000001</v>
      </c>
      <c r="BC1055" s="9">
        <v>0.31290099999999998</v>
      </c>
      <c r="BD1055" s="9">
        <v>21.055789000000001</v>
      </c>
      <c r="BE1055" s="9">
        <v>85.840798000000007</v>
      </c>
      <c r="BF1055" s="9">
        <v>25</v>
      </c>
      <c r="BG1055" s="9">
        <v>83.927818000000002</v>
      </c>
    </row>
    <row r="1056" spans="1:59" x14ac:dyDescent="0.25">
      <c r="A1056" s="9">
        <v>446104.42340000003</v>
      </c>
      <c r="B1056" s="9">
        <v>24.545138000000001</v>
      </c>
      <c r="C1056" s="9">
        <v>17.576530000000002</v>
      </c>
      <c r="D1056" s="9">
        <v>-3.7079000000000001E-2</v>
      </c>
      <c r="E1056" s="9">
        <v>40.871682</v>
      </c>
      <c r="F1056" s="9">
        <v>21.369394</v>
      </c>
      <c r="G1056" s="9">
        <v>85.824618999999998</v>
      </c>
      <c r="H1056" s="9">
        <v>17.5</v>
      </c>
      <c r="I1056" s="9">
        <v>74.163770999999997</v>
      </c>
      <c r="L1056" s="6">
        <f t="shared" si="243"/>
        <v>1.1089207604943656E-3</v>
      </c>
      <c r="M1056" s="6">
        <f t="shared" si="244"/>
        <v>10180.682651113526</v>
      </c>
      <c r="N1056" s="6" t="s">
        <v>18</v>
      </c>
      <c r="O1056" s="6">
        <f t="shared" si="245"/>
        <v>2.2105331800075847</v>
      </c>
      <c r="P1056" s="9">
        <f t="shared" si="238"/>
        <v>-9543.1970857832075</v>
      </c>
      <c r="Q1056" s="9">
        <f t="shared" si="239"/>
        <v>60.296304987249755</v>
      </c>
      <c r="R1056" s="6">
        <f t="shared" si="246"/>
        <v>0.79323374435363303</v>
      </c>
      <c r="S1056" s="6">
        <f t="shared" si="247"/>
        <v>4.0992708246955809</v>
      </c>
      <c r="AH1056" s="6">
        <f t="shared" si="234"/>
        <v>1.5732909858167524E-3</v>
      </c>
      <c r="AI1056" s="6">
        <f t="shared" si="235"/>
        <v>3714.8589229408872</v>
      </c>
      <c r="AJ1056" s="6"/>
      <c r="AK1056" s="9">
        <f t="shared" si="240"/>
        <v>1.4156034836767379</v>
      </c>
      <c r="AL1056" s="9">
        <f t="shared" si="241"/>
        <v>-4062.6191195766482</v>
      </c>
      <c r="AM1056" s="9">
        <f t="shared" si="242"/>
        <v>38.206292117190657</v>
      </c>
      <c r="AN1056" s="6">
        <f t="shared" si="236"/>
        <v>0.34755593040500299</v>
      </c>
      <c r="AO1056" s="6">
        <f t="shared" si="237"/>
        <v>3.6430002171581881</v>
      </c>
      <c r="AY1056" s="9">
        <v>444825.07900000003</v>
      </c>
      <c r="AZ1056" s="9">
        <v>23.943629999999999</v>
      </c>
      <c r="BA1056" s="9">
        <v>24.936855000000001</v>
      </c>
      <c r="BB1056" s="9">
        <v>14.913786999999999</v>
      </c>
      <c r="BC1056" s="9">
        <v>0.29960100000000001</v>
      </c>
      <c r="BD1056" s="9">
        <v>21.070233000000002</v>
      </c>
      <c r="BE1056" s="9">
        <v>85.842276999999996</v>
      </c>
      <c r="BF1056" s="9">
        <v>25</v>
      </c>
      <c r="BG1056" s="9">
        <v>83.942713999999995</v>
      </c>
    </row>
    <row r="1057" spans="1:59" x14ac:dyDescent="0.25">
      <c r="A1057" s="9">
        <v>446105.47600000002</v>
      </c>
      <c r="B1057" s="9">
        <v>24.549937</v>
      </c>
      <c r="C1057" s="9">
        <v>17.616311</v>
      </c>
      <c r="D1057" s="9">
        <v>-3.4005000000000001E-2</v>
      </c>
      <c r="E1057" s="9">
        <v>40.851267</v>
      </c>
      <c r="F1057" s="9">
        <v>21.271508000000001</v>
      </c>
      <c r="G1057" s="9">
        <v>85.825986</v>
      </c>
      <c r="H1057" s="9">
        <v>17.5</v>
      </c>
      <c r="I1057" s="9">
        <v>74.091831999999997</v>
      </c>
      <c r="L1057" s="6">
        <f t="shared" si="243"/>
        <v>1.1114305833532134E-3</v>
      </c>
      <c r="M1057" s="6">
        <f t="shared" si="244"/>
        <v>10175.597501049908</v>
      </c>
      <c r="N1057" s="6" t="s">
        <v>18</v>
      </c>
      <c r="O1057" s="6">
        <f t="shared" si="245"/>
        <v>2.2155362847406508</v>
      </c>
      <c r="P1057" s="9">
        <f t="shared" si="238"/>
        <v>-9538.4303534401097</v>
      </c>
      <c r="Q1057" s="9">
        <f t="shared" si="239"/>
        <v>60.266187580622976</v>
      </c>
      <c r="R1057" s="6">
        <f t="shared" si="246"/>
        <v>0.79549448919905652</v>
      </c>
      <c r="S1057" s="6">
        <f t="shared" si="247"/>
        <v>4.0987712098218037</v>
      </c>
      <c r="AH1057" s="6">
        <f t="shared" si="234"/>
        <v>1.5688007997263019E-3</v>
      </c>
      <c r="AI1057" s="6">
        <f t="shared" si="235"/>
        <v>3718.0233484323498</v>
      </c>
      <c r="AJ1057" s="6"/>
      <c r="AK1057" s="9">
        <f t="shared" si="240"/>
        <v>1.4115633390821898</v>
      </c>
      <c r="AL1057" s="9">
        <f t="shared" si="241"/>
        <v>-4066.0797773757108</v>
      </c>
      <c r="AM1057" s="9">
        <f t="shared" si="242"/>
        <v>38.23883735436327</v>
      </c>
      <c r="AN1057" s="6">
        <f t="shared" si="236"/>
        <v>0.34469784130163444</v>
      </c>
      <c r="AO1057" s="6">
        <f t="shared" si="237"/>
        <v>3.6438516838078976</v>
      </c>
      <c r="AY1057" s="9">
        <v>444827.46600000001</v>
      </c>
      <c r="AZ1057" s="9">
        <v>23.966336999999999</v>
      </c>
      <c r="BA1057" s="9">
        <v>24.865684999999999</v>
      </c>
      <c r="BB1057" s="9">
        <v>14.926491</v>
      </c>
      <c r="BC1057" s="9">
        <v>0.278088</v>
      </c>
      <c r="BD1057" s="9">
        <v>21.094304999999999</v>
      </c>
      <c r="BE1057" s="9">
        <v>85.838158000000007</v>
      </c>
      <c r="BF1057" s="9">
        <v>25</v>
      </c>
      <c r="BG1057" s="9">
        <v>84.101228000000006</v>
      </c>
    </row>
    <row r="1058" spans="1:59" x14ac:dyDescent="0.25">
      <c r="A1058" s="9">
        <v>446105.81599999999</v>
      </c>
      <c r="B1058" s="9">
        <v>24.549937</v>
      </c>
      <c r="C1058" s="9">
        <v>17.630358999999999</v>
      </c>
      <c r="D1058" s="9">
        <v>-3.5867999999999997E-2</v>
      </c>
      <c r="E1058" s="9">
        <v>40.885708000000001</v>
      </c>
      <c r="F1058" s="9">
        <v>21.227813999999999</v>
      </c>
      <c r="G1058" s="9">
        <v>85.819552000000002</v>
      </c>
      <c r="H1058" s="9">
        <v>17.5</v>
      </c>
      <c r="I1058" s="9">
        <v>74.063536999999997</v>
      </c>
      <c r="L1058" s="6">
        <f t="shared" si="243"/>
        <v>1.1123168856462954E-3</v>
      </c>
      <c r="M1058" s="6">
        <f t="shared" si="244"/>
        <v>10184.176372141805</v>
      </c>
      <c r="N1058" s="6" t="s">
        <v>18</v>
      </c>
      <c r="O1058" s="6">
        <f t="shared" si="245"/>
        <v>2.2173030481525835</v>
      </c>
      <c r="P1058" s="9">
        <f t="shared" si="238"/>
        <v>-9546.4720398779573</v>
      </c>
      <c r="Q1058" s="9">
        <f t="shared" si="239"/>
        <v>60.316996965958907</v>
      </c>
      <c r="R1058" s="6">
        <f t="shared" si="246"/>
        <v>0.7962916141895221</v>
      </c>
      <c r="S1058" s="6">
        <f t="shared" si="247"/>
        <v>4.0996139374132836</v>
      </c>
      <c r="AH1058" s="6">
        <f t="shared" si="234"/>
        <v>1.5698361860397821E-3</v>
      </c>
      <c r="AI1058" s="6">
        <f t="shared" si="235"/>
        <v>3710.1496480399433</v>
      </c>
      <c r="AJ1058" s="6"/>
      <c r="AK1058" s="9">
        <f t="shared" si="240"/>
        <v>1.4124949508981395</v>
      </c>
      <c r="AL1058" s="9">
        <f t="shared" si="241"/>
        <v>-4057.4689939194482</v>
      </c>
      <c r="AM1058" s="9">
        <f t="shared" si="242"/>
        <v>38.157858532966365</v>
      </c>
      <c r="AN1058" s="6">
        <f t="shared" si="236"/>
        <v>0.34535760944668215</v>
      </c>
      <c r="AO1058" s="6">
        <f t="shared" si="237"/>
        <v>3.6417317268965581</v>
      </c>
      <c r="AY1058" s="9">
        <v>444827.7513</v>
      </c>
      <c r="AZ1058" s="9">
        <v>23.886741000000001</v>
      </c>
      <c r="BA1058" s="9">
        <v>24.882096000000001</v>
      </c>
      <c r="BB1058" s="9">
        <v>14.894881</v>
      </c>
      <c r="BC1058" s="9">
        <v>0.28330300000000003</v>
      </c>
      <c r="BD1058" s="9">
        <v>21.154798</v>
      </c>
      <c r="BE1058" s="9">
        <v>85.838446000000005</v>
      </c>
      <c r="BF1058" s="9">
        <v>25</v>
      </c>
      <c r="BG1058" s="9">
        <v>84.097082999999998</v>
      </c>
    </row>
    <row r="1059" spans="1:59" x14ac:dyDescent="0.25">
      <c r="A1059" s="9">
        <v>446108.07900000003</v>
      </c>
      <c r="B1059" s="9">
        <v>24.635043</v>
      </c>
      <c r="C1059" s="9">
        <v>17.599371000000001</v>
      </c>
      <c r="D1059" s="9">
        <v>-3.9072000000000003E-2</v>
      </c>
      <c r="E1059" s="9">
        <v>40.812263999999999</v>
      </c>
      <c r="F1059" s="9">
        <v>21.328530000000001</v>
      </c>
      <c r="G1059" s="9">
        <v>85.824693999999994</v>
      </c>
      <c r="H1059" s="9">
        <v>17.5</v>
      </c>
      <c r="I1059" s="9">
        <v>74.004864999999995</v>
      </c>
      <c r="L1059" s="6">
        <f t="shared" si="243"/>
        <v>1.1103618219035546E-3</v>
      </c>
      <c r="M1059" s="6">
        <f t="shared" si="244"/>
        <v>10165.882286358195</v>
      </c>
      <c r="N1059" s="6" t="s">
        <v>18</v>
      </c>
      <c r="O1059" s="6">
        <f t="shared" si="245"/>
        <v>2.2134058055124228</v>
      </c>
      <c r="P1059" s="9">
        <f t="shared" si="238"/>
        <v>-9529.3234780260555</v>
      </c>
      <c r="Q1059" s="9">
        <f t="shared" si="239"/>
        <v>60.208648065038126</v>
      </c>
      <c r="R1059" s="6">
        <f t="shared" si="246"/>
        <v>0.79453241773858552</v>
      </c>
      <c r="S1059" s="6">
        <f t="shared" si="247"/>
        <v>4.0978159975627202</v>
      </c>
      <c r="AH1059" s="6">
        <f t="shared" si="234"/>
        <v>1.5683375225524622E-3</v>
      </c>
      <c r="AI1059" s="6">
        <f t="shared" si="235"/>
        <v>3704.9578879235587</v>
      </c>
      <c r="AJ1059" s="6"/>
      <c r="AK1059" s="9">
        <f t="shared" si="240"/>
        <v>1.4111464951625923</v>
      </c>
      <c r="AL1059" s="9">
        <f t="shared" si="241"/>
        <v>-4051.7912160143906</v>
      </c>
      <c r="AM1059" s="9">
        <f t="shared" si="242"/>
        <v>38.104462722324939</v>
      </c>
      <c r="AN1059" s="6">
        <f t="shared" si="236"/>
        <v>0.34440249112601906</v>
      </c>
      <c r="AO1059" s="6">
        <f t="shared" si="237"/>
        <v>3.6403314070928117</v>
      </c>
      <c r="AY1059" s="9">
        <v>444829.12800000003</v>
      </c>
      <c r="AZ1059" s="9">
        <v>23.972985999999999</v>
      </c>
      <c r="BA1059" s="9">
        <v>24.858342</v>
      </c>
      <c r="BB1059" s="9">
        <v>14.874038000000001</v>
      </c>
      <c r="BC1059" s="9">
        <v>0.257189</v>
      </c>
      <c r="BD1059" s="9">
        <v>21.121839000000001</v>
      </c>
      <c r="BE1059" s="9">
        <v>85.839607999999998</v>
      </c>
      <c r="BF1059" s="9">
        <v>25</v>
      </c>
      <c r="BG1059" s="9">
        <v>84.180255000000002</v>
      </c>
    </row>
    <row r="1060" spans="1:59" x14ac:dyDescent="0.25">
      <c r="A1060" s="9">
        <v>446108.36499999999</v>
      </c>
      <c r="B1060" s="9">
        <v>24.440456000000001</v>
      </c>
      <c r="C1060" s="9">
        <v>17.594090000000001</v>
      </c>
      <c r="D1060" s="9">
        <v>-3.2002999999999997E-2</v>
      </c>
      <c r="E1060" s="9">
        <v>40.864063999999999</v>
      </c>
      <c r="F1060" s="9">
        <v>21.267942000000001</v>
      </c>
      <c r="G1060" s="9">
        <v>85.820147000000006</v>
      </c>
      <c r="H1060" s="9">
        <v>17.5</v>
      </c>
      <c r="I1060" s="9">
        <v>74.001084000000006</v>
      </c>
      <c r="L1060" s="6">
        <f t="shared" si="243"/>
        <v>1.1100286383607181E-3</v>
      </c>
      <c r="M1060" s="6">
        <f t="shared" si="244"/>
        <v>10178.785091809845</v>
      </c>
      <c r="N1060" s="6" t="s">
        <v>18</v>
      </c>
      <c r="O1060" s="6">
        <f t="shared" si="245"/>
        <v>2.212741634272501</v>
      </c>
      <c r="P1060" s="9">
        <f t="shared" si="238"/>
        <v>-9541.418346278444</v>
      </c>
      <c r="Q1060" s="9">
        <f t="shared" si="239"/>
        <v>60.285066466373777</v>
      </c>
      <c r="R1060" s="6">
        <f t="shared" si="246"/>
        <v>0.79423230516712584</v>
      </c>
      <c r="S1060" s="6">
        <f t="shared" si="247"/>
        <v>4.0990844191045177</v>
      </c>
      <c r="AH1060" s="6">
        <f t="shared" si="234"/>
        <v>1.5677775268837979E-3</v>
      </c>
      <c r="AI1060" s="6">
        <f t="shared" si="235"/>
        <v>3703.4454200721607</v>
      </c>
      <c r="AJ1060" s="6"/>
      <c r="AK1060" s="9">
        <f t="shared" si="240"/>
        <v>1.4106426266306096</v>
      </c>
      <c r="AL1060" s="9">
        <f t="shared" si="241"/>
        <v>-4050.1371610587935</v>
      </c>
      <c r="AM1060" s="9">
        <f t="shared" si="242"/>
        <v>38.088907410603269</v>
      </c>
      <c r="AN1060" s="6">
        <f t="shared" si="236"/>
        <v>0.3440453641292166</v>
      </c>
      <c r="AO1060" s="6">
        <f t="shared" si="237"/>
        <v>3.6399230956633355</v>
      </c>
      <c r="AY1060" s="9">
        <v>444829.61099999998</v>
      </c>
      <c r="AZ1060" s="9">
        <v>24.011597999999999</v>
      </c>
      <c r="BA1060" s="9">
        <v>24.849466</v>
      </c>
      <c r="BB1060" s="9">
        <v>14.867965999999999</v>
      </c>
      <c r="BC1060" s="9">
        <v>0.26007599999999997</v>
      </c>
      <c r="BD1060" s="9">
        <v>21.177146</v>
      </c>
      <c r="BE1060" s="9">
        <v>85.842146999999997</v>
      </c>
      <c r="BF1060" s="9">
        <v>25</v>
      </c>
      <c r="BG1060" s="9">
        <v>84.213048000000001</v>
      </c>
    </row>
    <row r="1061" spans="1:59" x14ac:dyDescent="0.25">
      <c r="A1061" s="9">
        <v>446110.29200000002</v>
      </c>
      <c r="B1061" s="9">
        <v>24.544768000000001</v>
      </c>
      <c r="C1061" s="9">
        <v>17.573160999999999</v>
      </c>
      <c r="D1061" s="9">
        <v>-3.4591999999999998E-2</v>
      </c>
      <c r="E1061" s="9">
        <v>40.827629999999999</v>
      </c>
      <c r="F1061" s="9">
        <v>21.303488000000002</v>
      </c>
      <c r="G1061" s="9">
        <v>85.824916999999999</v>
      </c>
      <c r="H1061" s="9">
        <v>17.5</v>
      </c>
      <c r="I1061" s="9">
        <v>73.973197999999996</v>
      </c>
      <c r="L1061" s="6">
        <f t="shared" si="243"/>
        <v>1.1087082069333324E-3</v>
      </c>
      <c r="M1061" s="6">
        <f t="shared" si="244"/>
        <v>10169.709786523641</v>
      </c>
      <c r="N1061" s="6" t="s">
        <v>18</v>
      </c>
      <c r="O1061" s="6">
        <f t="shared" si="245"/>
        <v>2.2101094737195144</v>
      </c>
      <c r="P1061" s="9">
        <f t="shared" si="238"/>
        <v>-9532.911310952044</v>
      </c>
      <c r="Q1061" s="9">
        <f t="shared" si="239"/>
        <v>60.231316890422754</v>
      </c>
      <c r="R1061" s="6">
        <f t="shared" si="246"/>
        <v>0.79304204992250293</v>
      </c>
      <c r="S1061" s="6">
        <f t="shared" si="247"/>
        <v>4.0981924311769395</v>
      </c>
      <c r="AH1061" s="6">
        <f t="shared" si="234"/>
        <v>1.5684443356064335E-3</v>
      </c>
      <c r="AI1061" s="6">
        <f t="shared" si="235"/>
        <v>3703.4548854506775</v>
      </c>
      <c r="AJ1061" s="6"/>
      <c r="AK1061" s="9">
        <f t="shared" si="240"/>
        <v>1.4112426025786184</v>
      </c>
      <c r="AL1061" s="9">
        <f t="shared" si="241"/>
        <v>-4050.1475125226134</v>
      </c>
      <c r="AM1061" s="9">
        <f t="shared" si="242"/>
        <v>38.08900475939204</v>
      </c>
      <c r="AN1061" s="6">
        <f t="shared" si="236"/>
        <v>0.34447059471679631</v>
      </c>
      <c r="AO1061" s="6">
        <f t="shared" si="237"/>
        <v>3.6399256514905036</v>
      </c>
      <c r="AY1061" s="9">
        <v>444831.29350000003</v>
      </c>
      <c r="AZ1061" s="9">
        <v>23.971876999999999</v>
      </c>
      <c r="BA1061" s="9">
        <v>24.860035</v>
      </c>
      <c r="BB1061" s="9">
        <v>14.868004000000001</v>
      </c>
      <c r="BC1061" s="9">
        <v>0.248472</v>
      </c>
      <c r="BD1061" s="9">
        <v>21.125171999999999</v>
      </c>
      <c r="BE1061" s="9">
        <v>85.842416</v>
      </c>
      <c r="BF1061" s="9">
        <v>25</v>
      </c>
      <c r="BG1061" s="9">
        <v>84.286469999999994</v>
      </c>
    </row>
    <row r="1062" spans="1:59" x14ac:dyDescent="0.25">
      <c r="A1062" s="9">
        <v>446111.92700000003</v>
      </c>
      <c r="B1062" s="9">
        <v>24.495664000000001</v>
      </c>
      <c r="C1062" s="9">
        <v>17.512056000000001</v>
      </c>
      <c r="D1062" s="9">
        <v>-5.3572000000000002E-2</v>
      </c>
      <c r="E1062" s="9">
        <v>40.795648999999997</v>
      </c>
      <c r="F1062" s="9">
        <v>21.367913000000001</v>
      </c>
      <c r="G1062" s="9">
        <v>85.821782999999996</v>
      </c>
      <c r="H1062" s="9">
        <v>17.5</v>
      </c>
      <c r="I1062" s="9">
        <v>74.009467999999998</v>
      </c>
      <c r="L1062" s="6">
        <f t="shared" si="243"/>
        <v>1.1048530317042055E-3</v>
      </c>
      <c r="M1062" s="6">
        <f t="shared" si="244"/>
        <v>10161.743674146242</v>
      </c>
      <c r="N1062" s="6" t="s">
        <v>18</v>
      </c>
      <c r="O1062" s="6">
        <f t="shared" si="245"/>
        <v>2.2024245307891204</v>
      </c>
      <c r="P1062" s="9">
        <f t="shared" si="238"/>
        <v>-9525.4440140103507</v>
      </c>
      <c r="Q1062" s="9">
        <f t="shared" si="239"/>
        <v>60.184136641520901</v>
      </c>
      <c r="R1062" s="6">
        <f t="shared" si="246"/>
        <v>0.78955881299214992</v>
      </c>
      <c r="S1062" s="6">
        <f t="shared" si="247"/>
        <v>4.0974088066514769</v>
      </c>
      <c r="AH1062" s="6">
        <f t="shared" si="234"/>
        <v>1.5701371300843438E-3</v>
      </c>
      <c r="AI1062" s="6">
        <f t="shared" si="235"/>
        <v>3692.2174884401425</v>
      </c>
      <c r="AJ1062" s="6"/>
      <c r="AK1062" s="9">
        <f t="shared" si="240"/>
        <v>1.4127657319816858</v>
      </c>
      <c r="AL1062" s="9">
        <f t="shared" si="241"/>
        <v>-4037.8581457131918</v>
      </c>
      <c r="AM1062" s="9">
        <f t="shared" si="242"/>
        <v>37.973431252637859</v>
      </c>
      <c r="AN1062" s="6">
        <f t="shared" si="236"/>
        <v>0.34554929518104022</v>
      </c>
      <c r="AO1062" s="6">
        <f t="shared" si="237"/>
        <v>3.636886737625602</v>
      </c>
      <c r="AY1062" s="9">
        <v>444832.97610000003</v>
      </c>
      <c r="AZ1062" s="9">
        <v>24.024526000000002</v>
      </c>
      <c r="BA1062" s="9">
        <v>24.886866000000001</v>
      </c>
      <c r="BB1062" s="9">
        <v>14.822889999999999</v>
      </c>
      <c r="BC1062" s="9">
        <v>0.23366400000000001</v>
      </c>
      <c r="BD1062" s="9">
        <v>21.097656000000001</v>
      </c>
      <c r="BE1062" s="9">
        <v>85.844228999999999</v>
      </c>
      <c r="BF1062" s="9">
        <v>25</v>
      </c>
      <c r="BG1062" s="9">
        <v>84.317205000000001</v>
      </c>
    </row>
    <row r="1063" spans="1:59" x14ac:dyDescent="0.25">
      <c r="A1063" s="9">
        <v>446112.53</v>
      </c>
      <c r="B1063" s="9">
        <v>24.532215999999998</v>
      </c>
      <c r="C1063" s="9">
        <v>17.497513999999999</v>
      </c>
      <c r="D1063" s="9">
        <v>-5.2911E-2</v>
      </c>
      <c r="E1063" s="9">
        <v>40.781418000000002</v>
      </c>
      <c r="F1063" s="9">
        <v>21.330147</v>
      </c>
      <c r="G1063" s="9">
        <v>85.822685000000007</v>
      </c>
      <c r="H1063" s="9">
        <v>17.5</v>
      </c>
      <c r="I1063" s="9">
        <v>74.022790000000001</v>
      </c>
      <c r="L1063" s="6">
        <f t="shared" si="243"/>
        <v>1.1039355624597579E-3</v>
      </c>
      <c r="M1063" s="6">
        <f t="shared" si="244"/>
        <v>10158.198889891757</v>
      </c>
      <c r="N1063" s="6" t="s">
        <v>18</v>
      </c>
      <c r="O1063" s="6">
        <f t="shared" si="245"/>
        <v>2.200595638880213</v>
      </c>
      <c r="P1063" s="9">
        <f t="shared" si="238"/>
        <v>-9522.1211941242564</v>
      </c>
      <c r="Q1063" s="9">
        <f t="shared" si="239"/>
        <v>60.163142234775584</v>
      </c>
      <c r="R1063" s="6">
        <f t="shared" si="246"/>
        <v>0.78872806866502287</v>
      </c>
      <c r="S1063" s="6">
        <f t="shared" si="247"/>
        <v>4.0970599095737148</v>
      </c>
      <c r="AH1063" s="6">
        <f t="shared" si="234"/>
        <v>1.568739980007443E-3</v>
      </c>
      <c r="AI1063" s="6">
        <f t="shared" si="235"/>
        <v>3700.0632908748153</v>
      </c>
      <c r="AJ1063" s="6"/>
      <c r="AK1063" s="9">
        <f t="shared" si="240"/>
        <v>1.4115086151902532</v>
      </c>
      <c r="AL1063" s="9">
        <f t="shared" si="241"/>
        <v>-4046.4384195918801</v>
      </c>
      <c r="AM1063" s="9">
        <f t="shared" si="242"/>
        <v>38.054123151288898</v>
      </c>
      <c r="AN1063" s="6">
        <f t="shared" si="236"/>
        <v>0.34465907226362913</v>
      </c>
      <c r="AO1063" s="6">
        <f t="shared" si="237"/>
        <v>3.639009439837519</v>
      </c>
      <c r="AY1063" s="9">
        <v>444833.27500000002</v>
      </c>
      <c r="AZ1063" s="9">
        <v>23.945847000000001</v>
      </c>
      <c r="BA1063" s="9">
        <v>24.864720999999999</v>
      </c>
      <c r="BB1063" s="9">
        <v>14.854388</v>
      </c>
      <c r="BC1063" s="9">
        <v>0.23887900000000001</v>
      </c>
      <c r="BD1063" s="9">
        <v>21.114932</v>
      </c>
      <c r="BE1063" s="9">
        <v>85.845661000000007</v>
      </c>
      <c r="BF1063" s="9">
        <v>25</v>
      </c>
      <c r="BG1063" s="9">
        <v>84.351753000000002</v>
      </c>
    </row>
    <row r="1064" spans="1:59" x14ac:dyDescent="0.25">
      <c r="A1064" s="9">
        <v>446114.04509999999</v>
      </c>
      <c r="B1064" s="9">
        <v>24.553260000000002</v>
      </c>
      <c r="C1064" s="9">
        <v>17.462042</v>
      </c>
      <c r="D1064" s="9">
        <v>-5.2566000000000002E-2</v>
      </c>
      <c r="E1064" s="9">
        <v>40.814610999999999</v>
      </c>
      <c r="F1064" s="9">
        <v>21.306215999999999</v>
      </c>
      <c r="G1064" s="9">
        <v>85.827381000000003</v>
      </c>
      <c r="H1064" s="9">
        <v>17.5</v>
      </c>
      <c r="I1064" s="9">
        <v>74.069108</v>
      </c>
      <c r="L1064" s="6">
        <f t="shared" si="243"/>
        <v>1.1016975986969301E-3</v>
      </c>
      <c r="M1064" s="6">
        <f t="shared" si="244"/>
        <v>10166.466898026054</v>
      </c>
      <c r="N1064" s="6" t="s">
        <v>18</v>
      </c>
      <c r="O1064" s="6">
        <f t="shared" si="245"/>
        <v>2.1961344606521309</v>
      </c>
      <c r="P1064" s="9">
        <f t="shared" si="238"/>
        <v>-9529.8714829640558</v>
      </c>
      <c r="Q1064" s="9">
        <f t="shared" si="239"/>
        <v>60.212110497237646</v>
      </c>
      <c r="R1064" s="6">
        <f t="shared" si="246"/>
        <v>0.78669875157797597</v>
      </c>
      <c r="S1064" s="6">
        <f t="shared" si="247"/>
        <v>4.0978735031330524</v>
      </c>
      <c r="AH1064" s="6">
        <f t="shared" si="234"/>
        <v>1.5697251458891683E-3</v>
      </c>
      <c r="AI1064" s="6">
        <f t="shared" si="235"/>
        <v>3707.5307272577302</v>
      </c>
      <c r="AJ1064" s="6"/>
      <c r="AK1064" s="9">
        <f t="shared" si="240"/>
        <v>1.4123950400580889</v>
      </c>
      <c r="AL1064" s="9">
        <f t="shared" si="241"/>
        <v>-4054.6049073247268</v>
      </c>
      <c r="AM1064" s="9">
        <f t="shared" si="242"/>
        <v>38.130923660199294</v>
      </c>
      <c r="AN1064" s="6">
        <f t="shared" si="236"/>
        <v>0.34528687335401154</v>
      </c>
      <c r="AO1064" s="6">
        <f t="shared" si="237"/>
        <v>3.6410255975519301</v>
      </c>
      <c r="AY1064" s="9">
        <v>444834.90299999999</v>
      </c>
      <c r="AZ1064" s="9">
        <v>24.035781</v>
      </c>
      <c r="BA1064" s="9">
        <v>24.880336</v>
      </c>
      <c r="BB1064" s="9">
        <v>14.884366999999999</v>
      </c>
      <c r="BC1064" s="9">
        <v>0.23854400000000001</v>
      </c>
      <c r="BD1064" s="9">
        <v>21.121967999999999</v>
      </c>
      <c r="BE1064" s="9">
        <v>85.843959999999996</v>
      </c>
      <c r="BF1064" s="9">
        <v>25</v>
      </c>
      <c r="BG1064" s="9">
        <v>84.405218000000005</v>
      </c>
    </row>
    <row r="1065" spans="1:59" x14ac:dyDescent="0.25">
      <c r="A1065" s="9">
        <v>446116.69910000003</v>
      </c>
      <c r="B1065" s="9">
        <v>24.531846000000002</v>
      </c>
      <c r="C1065" s="9">
        <v>17.440214999999998</v>
      </c>
      <c r="D1065" s="9">
        <v>-6.4561999999999994E-2</v>
      </c>
      <c r="E1065" s="9">
        <v>40.749865</v>
      </c>
      <c r="F1065" s="9">
        <v>21.277199</v>
      </c>
      <c r="G1065" s="9">
        <v>85.825001</v>
      </c>
      <c r="H1065" s="9">
        <v>17.5</v>
      </c>
      <c r="I1065" s="9">
        <v>74.138519000000002</v>
      </c>
      <c r="L1065" s="6">
        <f t="shared" si="243"/>
        <v>1.1003205115563334E-3</v>
      </c>
      <c r="M1065" s="6">
        <f t="shared" si="244"/>
        <v>10150.339387567125</v>
      </c>
      <c r="N1065" s="6" t="s">
        <v>18</v>
      </c>
      <c r="O1065" s="6">
        <f t="shared" si="245"/>
        <v>2.1933893620621348</v>
      </c>
      <c r="P1065" s="9">
        <f t="shared" si="238"/>
        <v>-9514.7538316152277</v>
      </c>
      <c r="Q1065" s="9">
        <f t="shared" si="239"/>
        <v>60.116593396602916</v>
      </c>
      <c r="R1065" s="6">
        <f t="shared" si="246"/>
        <v>0.78544800135597914</v>
      </c>
      <c r="S1065" s="6">
        <f t="shared" si="247"/>
        <v>4.0962858998828509</v>
      </c>
      <c r="AH1065" s="6">
        <f t="shared" si="234"/>
        <v>1.571130245431397E-3</v>
      </c>
      <c r="AI1065" s="6">
        <f t="shared" si="235"/>
        <v>3710.1264827714685</v>
      </c>
      <c r="AJ1065" s="6"/>
      <c r="AK1065" s="9">
        <f t="shared" si="240"/>
        <v>1.4136593095573888</v>
      </c>
      <c r="AL1065" s="9">
        <f t="shared" si="241"/>
        <v>-4057.4436600737845</v>
      </c>
      <c r="AM1065" s="9">
        <f t="shared" si="242"/>
        <v>38.1576202846149</v>
      </c>
      <c r="AN1065" s="6">
        <f t="shared" si="236"/>
        <v>0.34618159753637739</v>
      </c>
      <c r="AO1065" s="6">
        <f t="shared" si="237"/>
        <v>3.6417254831212413</v>
      </c>
      <c r="AY1065" s="9">
        <v>444835.674</v>
      </c>
      <c r="AZ1065" s="9">
        <v>24.012336999999999</v>
      </c>
      <c r="BA1065" s="9">
        <v>24.902607</v>
      </c>
      <c r="BB1065" s="9">
        <v>14.894788</v>
      </c>
      <c r="BC1065" s="9">
        <v>0.22256200000000001</v>
      </c>
      <c r="BD1065" s="9">
        <v>21.188255000000002</v>
      </c>
      <c r="BE1065" s="9">
        <v>85.847930000000005</v>
      </c>
      <c r="BF1065" s="9">
        <v>25</v>
      </c>
      <c r="BG1065" s="9">
        <v>84.409739000000002</v>
      </c>
    </row>
    <row r="1066" spans="1:59" x14ac:dyDescent="0.25">
      <c r="A1066" s="9">
        <v>446116.98499999999</v>
      </c>
      <c r="B1066" s="9">
        <v>24.503786000000002</v>
      </c>
      <c r="C1066" s="9">
        <v>17.429067</v>
      </c>
      <c r="D1066" s="9">
        <v>-6.4468999999999999E-2</v>
      </c>
      <c r="E1066" s="9">
        <v>40.78736</v>
      </c>
      <c r="F1066" s="9">
        <v>21.336207999999999</v>
      </c>
      <c r="G1066" s="9">
        <v>85.825270000000003</v>
      </c>
      <c r="H1066" s="9">
        <v>17.5</v>
      </c>
      <c r="I1066" s="9">
        <v>74.155687999999998</v>
      </c>
      <c r="L1066" s="6">
        <f t="shared" si="243"/>
        <v>1.0996171731477858E-3</v>
      </c>
      <c r="M1066" s="6">
        <f t="shared" si="244"/>
        <v>10159.67897618507</v>
      </c>
      <c r="N1066" s="6" t="s">
        <v>18</v>
      </c>
      <c r="O1066" s="6">
        <f t="shared" si="245"/>
        <v>2.1919873205960023</v>
      </c>
      <c r="P1066" s="9">
        <f t="shared" si="238"/>
        <v>-9523.5086015983034</v>
      </c>
      <c r="Q1066" s="9">
        <f t="shared" si="239"/>
        <v>60.171908222048479</v>
      </c>
      <c r="R1066" s="6">
        <f t="shared" si="246"/>
        <v>0.7848085846694054</v>
      </c>
      <c r="S1066" s="6">
        <f t="shared" si="247"/>
        <v>4.0972056025743013</v>
      </c>
      <c r="AH1066" s="6">
        <f t="shared" si="234"/>
        <v>1.5733555279042969E-3</v>
      </c>
      <c r="AI1066" s="6">
        <f t="shared" si="235"/>
        <v>3706.0414246748073</v>
      </c>
      <c r="AJ1066" s="6"/>
      <c r="AK1066" s="9">
        <f t="shared" si="240"/>
        <v>1.4156615568525175</v>
      </c>
      <c r="AL1066" s="9">
        <f t="shared" si="241"/>
        <v>-4052.9761862147939</v>
      </c>
      <c r="AM1066" s="9">
        <f t="shared" si="242"/>
        <v>38.115606596829096</v>
      </c>
      <c r="AN1066" s="6">
        <f t="shared" si="236"/>
        <v>0.34759695318101047</v>
      </c>
      <c r="AO1066" s="6">
        <f t="shared" si="237"/>
        <v>3.6406238202245</v>
      </c>
      <c r="AY1066" s="9">
        <v>444837.21299999999</v>
      </c>
      <c r="AZ1066" s="9">
        <v>23.963577999999998</v>
      </c>
      <c r="BA1066" s="9">
        <v>24.937878000000001</v>
      </c>
      <c r="BB1066" s="9">
        <v>14.878387999999999</v>
      </c>
      <c r="BC1066" s="9">
        <v>0.23120499999999999</v>
      </c>
      <c r="BD1066" s="9">
        <v>21.143947000000001</v>
      </c>
      <c r="BE1066" s="9">
        <v>85.836781999999999</v>
      </c>
      <c r="BF1066" s="9">
        <v>25</v>
      </c>
      <c r="BG1066" s="9">
        <v>84.417092999999994</v>
      </c>
    </row>
    <row r="1067" spans="1:59" x14ac:dyDescent="0.25">
      <c r="A1067" s="9">
        <v>446118.63199999998</v>
      </c>
      <c r="B1067" s="9">
        <v>24.472771999999999</v>
      </c>
      <c r="C1067" s="9">
        <v>17.376714</v>
      </c>
      <c r="D1067" s="9">
        <v>-6.5865999999999994E-2</v>
      </c>
      <c r="E1067" s="9">
        <v>40.715964999999997</v>
      </c>
      <c r="F1067" s="9">
        <v>21.336442000000002</v>
      </c>
      <c r="G1067" s="9">
        <v>85.826376999999994</v>
      </c>
      <c r="H1067" s="9">
        <v>17.5</v>
      </c>
      <c r="I1067" s="9">
        <v>74.267854999999997</v>
      </c>
      <c r="L1067" s="6">
        <f t="shared" si="243"/>
        <v>1.0963141703039844E-3</v>
      </c>
      <c r="M1067" s="6">
        <f t="shared" si="244"/>
        <v>10141.895273574635</v>
      </c>
      <c r="N1067" s="6" t="s">
        <v>18</v>
      </c>
      <c r="O1067" s="6">
        <f t="shared" si="245"/>
        <v>2.1854030833447964</v>
      </c>
      <c r="P1067" s="9">
        <f t="shared" si="238"/>
        <v>-9506.8384641682005</v>
      </c>
      <c r="Q1067" s="9">
        <f t="shared" si="239"/>
        <v>60.066582126230735</v>
      </c>
      <c r="R1067" s="6">
        <f t="shared" si="246"/>
        <v>0.7818002890370106</v>
      </c>
      <c r="S1067" s="6">
        <f t="shared" si="247"/>
        <v>4.0954536490616977</v>
      </c>
      <c r="AH1067" s="6">
        <f t="shared" si="234"/>
        <v>1.5738024014195231E-3</v>
      </c>
      <c r="AI1067" s="6">
        <f t="shared" si="235"/>
        <v>3705.0184165282835</v>
      </c>
      <c r="AJ1067" s="6"/>
      <c r="AK1067" s="9">
        <f t="shared" si="240"/>
        <v>1.4160636412161984</v>
      </c>
      <c r="AL1067" s="9">
        <f t="shared" si="241"/>
        <v>-4051.8574109014476</v>
      </c>
      <c r="AM1067" s="9">
        <f t="shared" si="242"/>
        <v>38.105085242211032</v>
      </c>
      <c r="AN1067" s="6">
        <f t="shared" si="236"/>
        <v>0.34788093862328251</v>
      </c>
      <c r="AO1067" s="6">
        <f t="shared" si="237"/>
        <v>3.640347744150378</v>
      </c>
      <c r="AY1067" s="9">
        <v>444837.61700000003</v>
      </c>
      <c r="AZ1067" s="9">
        <v>24.004949</v>
      </c>
      <c r="BA1067" s="9">
        <v>24.944960999999999</v>
      </c>
      <c r="BB1067" s="9">
        <v>14.874281</v>
      </c>
      <c r="BC1067" s="9">
        <v>0.218613</v>
      </c>
      <c r="BD1067" s="9">
        <v>21.197642999999999</v>
      </c>
      <c r="BE1067" s="9">
        <v>85.834335999999993</v>
      </c>
      <c r="BF1067" s="9">
        <v>25</v>
      </c>
      <c r="BG1067" s="9">
        <v>84.418476999999996</v>
      </c>
    </row>
    <row r="1068" spans="1:59" x14ac:dyDescent="0.25">
      <c r="A1068" s="9">
        <v>446120.35499999998</v>
      </c>
      <c r="B1068" s="9">
        <v>24.475726000000002</v>
      </c>
      <c r="C1068" s="9">
        <v>17.362891999999999</v>
      </c>
      <c r="D1068" s="9">
        <v>-5.9943000000000003E-2</v>
      </c>
      <c r="E1068" s="9">
        <v>40.751821</v>
      </c>
      <c r="F1068" s="9">
        <v>21.285481000000001</v>
      </c>
      <c r="G1068" s="9">
        <v>85.824423999999993</v>
      </c>
      <c r="H1068" s="9">
        <v>17.5</v>
      </c>
      <c r="I1068" s="9">
        <v>74.353143000000003</v>
      </c>
      <c r="L1068" s="6">
        <f t="shared" si="243"/>
        <v>1.095442126575697E-3</v>
      </c>
      <c r="M1068" s="6">
        <f t="shared" si="244"/>
        <v>10150.826605471824</v>
      </c>
      <c r="N1068" s="6" t="s">
        <v>18</v>
      </c>
      <c r="O1068" s="6">
        <f t="shared" si="245"/>
        <v>2.183664743091398</v>
      </c>
      <c r="P1068" s="9">
        <f t="shared" si="238"/>
        <v>-9515.2105413121717</v>
      </c>
      <c r="Q1068" s="9">
        <f t="shared" si="239"/>
        <v>60.119479002645633</v>
      </c>
      <c r="R1068" s="6">
        <f t="shared" si="246"/>
        <v>0.78100454018888843</v>
      </c>
      <c r="S1068" s="6">
        <f t="shared" si="247"/>
        <v>4.096333898889899</v>
      </c>
      <c r="AH1068" s="6">
        <f t="shared" si="234"/>
        <v>1.5714956684725083E-3</v>
      </c>
      <c r="AI1068" s="6">
        <f t="shared" si="235"/>
        <v>3715.6081823771528</v>
      </c>
      <c r="AJ1068" s="6"/>
      <c r="AK1068" s="9">
        <f t="shared" si="240"/>
        <v>1.4139881070491918</v>
      </c>
      <c r="AL1068" s="9">
        <f t="shared" si="241"/>
        <v>-4063.4385196600533</v>
      </c>
      <c r="AM1068" s="9">
        <f t="shared" si="242"/>
        <v>38.213998042365027</v>
      </c>
      <c r="AN1068" s="6">
        <f t="shared" si="236"/>
        <v>0.34641415658270952</v>
      </c>
      <c r="AO1068" s="6">
        <f t="shared" si="237"/>
        <v>3.6432018893890685</v>
      </c>
      <c r="AY1068" s="9">
        <v>444839.70110000001</v>
      </c>
      <c r="AZ1068" s="9">
        <v>24.056835</v>
      </c>
      <c r="BA1068" s="9">
        <v>24.908398999999999</v>
      </c>
      <c r="BB1068" s="9">
        <v>14.916795</v>
      </c>
      <c r="BC1068" s="9">
        <v>0.22639899999999999</v>
      </c>
      <c r="BD1068" s="9">
        <v>21.085194000000001</v>
      </c>
      <c r="BE1068" s="9">
        <v>85.834466000000006</v>
      </c>
      <c r="BF1068" s="9">
        <v>25</v>
      </c>
      <c r="BG1068" s="9">
        <v>84.501316000000003</v>
      </c>
    </row>
    <row r="1069" spans="1:59" x14ac:dyDescent="0.25">
      <c r="A1069" s="9">
        <v>446122.00400000002</v>
      </c>
      <c r="B1069" s="9">
        <v>24.58981</v>
      </c>
      <c r="C1069" s="9">
        <v>17.332550000000001</v>
      </c>
      <c r="D1069" s="9">
        <v>-7.2078000000000003E-2</v>
      </c>
      <c r="E1069" s="9">
        <v>40.739620000000002</v>
      </c>
      <c r="F1069" s="9">
        <v>21.354116999999999</v>
      </c>
      <c r="G1069" s="9">
        <v>85.822648000000001</v>
      </c>
      <c r="H1069" s="9">
        <v>17.5</v>
      </c>
      <c r="I1069" s="9">
        <v>74.463712999999998</v>
      </c>
      <c r="L1069" s="6">
        <f t="shared" si="243"/>
        <v>1.093527819615511E-3</v>
      </c>
      <c r="M1069" s="6">
        <f t="shared" si="244"/>
        <v>10147.787471701255</v>
      </c>
      <c r="N1069" s="6" t="s">
        <v>18</v>
      </c>
      <c r="O1069" s="6">
        <f t="shared" si="245"/>
        <v>2.1798487454088185</v>
      </c>
      <c r="P1069" s="9">
        <f t="shared" si="238"/>
        <v>-9512.3617095062382</v>
      </c>
      <c r="Q1069" s="9">
        <f t="shared" si="239"/>
        <v>60.101479371087791</v>
      </c>
      <c r="R1069" s="6">
        <f t="shared" si="246"/>
        <v>0.7792554915539055</v>
      </c>
      <c r="S1069" s="6">
        <f t="shared" si="247"/>
        <v>4.0960344563977449</v>
      </c>
      <c r="AH1069" s="6">
        <f t="shared" si="234"/>
        <v>1.5718108079908698E-3</v>
      </c>
      <c r="AI1069" s="6">
        <f t="shared" si="235"/>
        <v>3715.6268640452777</v>
      </c>
      <c r="AJ1069" s="6"/>
      <c r="AK1069" s="9">
        <f t="shared" si="240"/>
        <v>1.414271660825358</v>
      </c>
      <c r="AL1069" s="9">
        <f t="shared" si="241"/>
        <v>-4063.45895018075</v>
      </c>
      <c r="AM1069" s="9">
        <f t="shared" si="242"/>
        <v>38.214190178132341</v>
      </c>
      <c r="AN1069" s="6">
        <f t="shared" si="236"/>
        <v>0.34661467124570983</v>
      </c>
      <c r="AO1069" s="6">
        <f t="shared" si="237"/>
        <v>3.6432069172661325</v>
      </c>
      <c r="AY1069" s="9">
        <v>444840.641</v>
      </c>
      <c r="AZ1069" s="9">
        <v>24.007166000000002</v>
      </c>
      <c r="BA1069" s="9">
        <v>24.913394</v>
      </c>
      <c r="BB1069" s="9">
        <v>14.916869999999999</v>
      </c>
      <c r="BC1069" s="9">
        <v>0.203768</v>
      </c>
      <c r="BD1069" s="9">
        <v>21.113209999999999</v>
      </c>
      <c r="BE1069" s="9">
        <v>85.840853999999993</v>
      </c>
      <c r="BF1069" s="9">
        <v>25</v>
      </c>
      <c r="BG1069" s="9">
        <v>84.525028000000006</v>
      </c>
    </row>
    <row r="1070" spans="1:59" x14ac:dyDescent="0.25">
      <c r="A1070" s="9">
        <v>446122.60600000003</v>
      </c>
      <c r="B1070" s="9">
        <v>24.506740000000001</v>
      </c>
      <c r="C1070" s="9">
        <v>17.280280000000001</v>
      </c>
      <c r="D1070" s="9">
        <v>-6.5995999999999999E-2</v>
      </c>
      <c r="E1070" s="9">
        <v>40.729990999999998</v>
      </c>
      <c r="F1070" s="9">
        <v>21.311537000000001</v>
      </c>
      <c r="G1070" s="9">
        <v>85.818361999999993</v>
      </c>
      <c r="H1070" s="9">
        <v>17.5</v>
      </c>
      <c r="I1070" s="9">
        <v>74.554997999999998</v>
      </c>
      <c r="L1070" s="6">
        <f t="shared" si="243"/>
        <v>1.0902300533242669E-3</v>
      </c>
      <c r="M1070" s="6">
        <f t="shared" si="244"/>
        <v>10145.388994602914</v>
      </c>
      <c r="N1070" s="6" t="s">
        <v>18</v>
      </c>
      <c r="O1070" s="6">
        <f t="shared" si="245"/>
        <v>2.1732749467512336</v>
      </c>
      <c r="P1070" s="9">
        <f t="shared" si="238"/>
        <v>-9510.1134182629485</v>
      </c>
      <c r="Q1070" s="9">
        <f t="shared" si="239"/>
        <v>60.087274104939873</v>
      </c>
      <c r="R1070" s="6">
        <f t="shared" si="246"/>
        <v>0.7762352219178178</v>
      </c>
      <c r="S1070" s="6">
        <f t="shared" si="247"/>
        <v>4.0957980737778534</v>
      </c>
      <c r="AH1070" s="6">
        <f t="shared" si="234"/>
        <v>1.5720631088785432E-3</v>
      </c>
      <c r="AI1070" s="6">
        <f t="shared" si="235"/>
        <v>3707.1247123371477</v>
      </c>
      <c r="AJ1070" s="6"/>
      <c r="AK1070" s="9">
        <f t="shared" si="240"/>
        <v>1.4144986741488597</v>
      </c>
      <c r="AL1070" s="9">
        <f t="shared" si="241"/>
        <v>-4054.1608840082545</v>
      </c>
      <c r="AM1070" s="9">
        <f t="shared" si="242"/>
        <v>38.126747909523033</v>
      </c>
      <c r="AN1070" s="6">
        <f t="shared" si="236"/>
        <v>0.34677517443056172</v>
      </c>
      <c r="AO1070" s="6">
        <f t="shared" si="237"/>
        <v>3.6409160806838043</v>
      </c>
      <c r="AY1070" s="9">
        <v>444841.77980000002</v>
      </c>
      <c r="AZ1070" s="9">
        <v>24.047450999999999</v>
      </c>
      <c r="BA1070" s="9">
        <v>24.917393000000001</v>
      </c>
      <c r="BB1070" s="9">
        <v>14.882737000000001</v>
      </c>
      <c r="BC1070" s="9">
        <v>0.222749</v>
      </c>
      <c r="BD1070" s="9">
        <v>21.132597000000001</v>
      </c>
      <c r="BE1070" s="9">
        <v>85.839859000000004</v>
      </c>
      <c r="BF1070" s="9">
        <v>25</v>
      </c>
      <c r="BG1070" s="9">
        <v>84.550434999999993</v>
      </c>
    </row>
    <row r="1071" spans="1:59" x14ac:dyDescent="0.25">
      <c r="A1071" s="9">
        <v>446125.05310000002</v>
      </c>
      <c r="B1071" s="9">
        <v>24.578541000000001</v>
      </c>
      <c r="C1071" s="9">
        <v>17.370225999999999</v>
      </c>
      <c r="D1071" s="9">
        <v>-8.1939999999999999E-2</v>
      </c>
      <c r="E1071" s="9">
        <v>40.735914000000001</v>
      </c>
      <c r="F1071" s="9">
        <v>21.356942</v>
      </c>
      <c r="G1071" s="9">
        <v>85.827826999999999</v>
      </c>
      <c r="H1071" s="9">
        <v>17.5</v>
      </c>
      <c r="I1071" s="9">
        <v>74.633497000000006</v>
      </c>
      <c r="L1071" s="6">
        <f t="shared" si="243"/>
        <v>1.0959048359305847E-3</v>
      </c>
      <c r="M1071" s="6">
        <f t="shared" si="244"/>
        <v>10146.864348206971</v>
      </c>
      <c r="N1071" s="6" t="s">
        <v>18</v>
      </c>
      <c r="O1071" s="6">
        <f t="shared" si="245"/>
        <v>2.1845871123157083</v>
      </c>
      <c r="P1071" s="9">
        <f t="shared" si="238"/>
        <v>-9511.4963893953609</v>
      </c>
      <c r="Q1071" s="9">
        <f t="shared" si="239"/>
        <v>60.096012062297241</v>
      </c>
      <c r="R1071" s="6">
        <f t="shared" si="246"/>
        <v>0.78142684607625468</v>
      </c>
      <c r="S1071" s="6">
        <f t="shared" si="247"/>
        <v>4.0959434843029179</v>
      </c>
      <c r="AH1071" s="6">
        <f t="shared" ref="AH1071:AH1102" si="248">0.000063090994667*BA1071</f>
        <v>1.5763433912297366E-3</v>
      </c>
      <c r="AI1071" s="6">
        <f t="shared" ref="AI1071:AI1102" si="249">249.088908333*BB1071</f>
        <v>3701.6823687789797</v>
      </c>
      <c r="AJ1071" s="6"/>
      <c r="AK1071" s="9">
        <f t="shared" si="240"/>
        <v>1.4183499531951982</v>
      </c>
      <c r="AL1071" s="9">
        <f t="shared" si="241"/>
        <v>-4048.2090647189193</v>
      </c>
      <c r="AM1071" s="9">
        <f t="shared" si="242"/>
        <v>38.070774917789372</v>
      </c>
      <c r="AN1071" s="6">
        <f t="shared" ref="AN1071:AN1102" si="250">LN(AK1071)</f>
        <v>0.34949419117002978</v>
      </c>
      <c r="AO1071" s="6">
        <f t="shared" ref="AO1071:AO1102" si="251">LN(AM1071)</f>
        <v>3.6394469252644539</v>
      </c>
      <c r="AY1071" s="9">
        <v>444844.016</v>
      </c>
      <c r="AZ1071" s="9">
        <v>24.092859000000001</v>
      </c>
      <c r="BA1071" s="9">
        <v>24.985236</v>
      </c>
      <c r="BB1071" s="9">
        <v>14.860887999999999</v>
      </c>
      <c r="BC1071" s="9">
        <v>0.20138400000000001</v>
      </c>
      <c r="BD1071" s="9">
        <v>21.161481999999999</v>
      </c>
      <c r="BE1071" s="9">
        <v>85.839432000000002</v>
      </c>
      <c r="BF1071" s="9">
        <v>25</v>
      </c>
      <c r="BG1071" s="9">
        <v>84.515362999999994</v>
      </c>
    </row>
    <row r="1072" spans="1:59" x14ac:dyDescent="0.25">
      <c r="A1072" s="9">
        <v>446125.46730000002</v>
      </c>
      <c r="B1072" s="9">
        <v>24.585749</v>
      </c>
      <c r="C1072" s="9">
        <v>17.360872000000001</v>
      </c>
      <c r="D1072" s="9">
        <v>-8.9968000000000006E-2</v>
      </c>
      <c r="E1072" s="9">
        <v>40.750349</v>
      </c>
      <c r="F1072" s="9">
        <v>21.309315000000002</v>
      </c>
      <c r="G1072" s="9">
        <v>85.820323000000002</v>
      </c>
      <c r="H1072" s="9">
        <v>17.5</v>
      </c>
      <c r="I1072" s="9">
        <v>74.661731000000003</v>
      </c>
      <c r="L1072" s="6">
        <f t="shared" si="243"/>
        <v>1.0953146827664697E-3</v>
      </c>
      <c r="M1072" s="6">
        <f t="shared" si="244"/>
        <v>10150.459946598758</v>
      </c>
      <c r="N1072" s="6" t="s">
        <v>18</v>
      </c>
      <c r="O1072" s="6">
        <f t="shared" si="245"/>
        <v>2.1834106953912196</v>
      </c>
      <c r="P1072" s="9">
        <f t="shared" si="238"/>
        <v>-9514.8668415811371</v>
      </c>
      <c r="Q1072" s="9">
        <f t="shared" si="239"/>
        <v>60.117307421820023</v>
      </c>
      <c r="R1072" s="6">
        <f t="shared" si="246"/>
        <v>0.78088819335492887</v>
      </c>
      <c r="S1072" s="6">
        <f t="shared" si="247"/>
        <v>4.0962977771522775</v>
      </c>
      <c r="AH1072" s="6">
        <f t="shared" si="248"/>
        <v>1.5770467296382842E-3</v>
      </c>
      <c r="AI1072" s="6">
        <f t="shared" si="249"/>
        <v>3706.7999004006811</v>
      </c>
      <c r="AJ1072" s="6"/>
      <c r="AK1072" s="9">
        <f t="shared" si="240"/>
        <v>1.4189827975388825</v>
      </c>
      <c r="AL1072" s="9">
        <f t="shared" si="241"/>
        <v>-4053.8056653550757</v>
      </c>
      <c r="AM1072" s="9">
        <f t="shared" si="242"/>
        <v>38.12340730898201</v>
      </c>
      <c r="AN1072" s="6">
        <f t="shared" si="250"/>
        <v>0.34994027515789811</v>
      </c>
      <c r="AO1072" s="6">
        <f t="shared" si="251"/>
        <v>3.6408284585528441</v>
      </c>
      <c r="AY1072" s="9">
        <v>444844.30009999999</v>
      </c>
      <c r="AZ1072" s="9">
        <v>23.999604999999999</v>
      </c>
      <c r="BA1072" s="9">
        <v>24.996383999999999</v>
      </c>
      <c r="BB1072" s="9">
        <v>14.881432999999999</v>
      </c>
      <c r="BC1072" s="9">
        <v>0.21084600000000001</v>
      </c>
      <c r="BD1072" s="9">
        <v>21.217397999999999</v>
      </c>
      <c r="BE1072" s="9">
        <v>85.839236</v>
      </c>
      <c r="BF1072" s="9">
        <v>25</v>
      </c>
      <c r="BG1072" s="9">
        <v>84.504915999999994</v>
      </c>
    </row>
    <row r="1073" spans="1:59" x14ac:dyDescent="0.25">
      <c r="A1073" s="9">
        <v>446128.36099999998</v>
      </c>
      <c r="B1073" s="9">
        <v>24.477747999999998</v>
      </c>
      <c r="C1073" s="9">
        <v>17.366287</v>
      </c>
      <c r="D1073" s="9">
        <v>-0.15084</v>
      </c>
      <c r="E1073" s="9">
        <v>40.731797</v>
      </c>
      <c r="F1073" s="9">
        <v>21.247478000000001</v>
      </c>
      <c r="G1073" s="9">
        <v>85.824731</v>
      </c>
      <c r="H1073" s="9">
        <v>17.5</v>
      </c>
      <c r="I1073" s="9">
        <v>74.778290999999996</v>
      </c>
      <c r="L1073" s="6">
        <f t="shared" si="243"/>
        <v>1.0956563205025915E-3</v>
      </c>
      <c r="M1073" s="6">
        <f t="shared" si="244"/>
        <v>10145.838849171365</v>
      </c>
      <c r="N1073" s="6" t="s">
        <v>18</v>
      </c>
      <c r="O1073" s="6">
        <f t="shared" si="245"/>
        <v>2.1840917193003611</v>
      </c>
      <c r="P1073" s="9">
        <f t="shared" si="238"/>
        <v>-9510.5351042101283</v>
      </c>
      <c r="Q1073" s="9">
        <f t="shared" si="239"/>
        <v>60.089938422175642</v>
      </c>
      <c r="R1073" s="6">
        <f t="shared" si="246"/>
        <v>0.7812000530174994</v>
      </c>
      <c r="S1073" s="6">
        <f t="shared" si="247"/>
        <v>4.0958424135853786</v>
      </c>
      <c r="AH1073" s="6">
        <f t="shared" si="248"/>
        <v>1.5773148032746244E-3</v>
      </c>
      <c r="AI1073" s="6">
        <f t="shared" si="249"/>
        <v>3705.0368491075001</v>
      </c>
      <c r="AJ1073" s="6"/>
      <c r="AK1073" s="9">
        <f t="shared" si="240"/>
        <v>1.4192240027430729</v>
      </c>
      <c r="AL1073" s="9">
        <f t="shared" si="241"/>
        <v>-4051.8775690152015</v>
      </c>
      <c r="AM1073" s="9">
        <f t="shared" si="242"/>
        <v>38.105274816168112</v>
      </c>
      <c r="AN1073" s="6">
        <f t="shared" si="250"/>
        <v>0.35011024529872592</v>
      </c>
      <c r="AO1073" s="6">
        <f t="shared" si="251"/>
        <v>3.6403527191683924</v>
      </c>
      <c r="AY1073" s="9">
        <v>444845.20899999997</v>
      </c>
      <c r="AZ1073" s="9">
        <v>24.006426999999999</v>
      </c>
      <c r="BA1073" s="9">
        <v>25.000633000000001</v>
      </c>
      <c r="BB1073" s="9">
        <v>14.874355</v>
      </c>
      <c r="BC1073" s="9">
        <v>0.20149600000000001</v>
      </c>
      <c r="BD1073" s="9">
        <v>21.166295999999999</v>
      </c>
      <c r="BE1073" s="9">
        <v>85.841132999999999</v>
      </c>
      <c r="BF1073" s="9">
        <v>25</v>
      </c>
      <c r="BG1073" s="9">
        <v>84.503985</v>
      </c>
    </row>
    <row r="1074" spans="1:59" x14ac:dyDescent="0.25">
      <c r="A1074" s="9">
        <v>446128.625</v>
      </c>
      <c r="B1074" s="9">
        <v>24.614720999999999</v>
      </c>
      <c r="C1074" s="9">
        <v>17.365960000000001</v>
      </c>
      <c r="D1074" s="9">
        <v>-0.15595300000000001</v>
      </c>
      <c r="E1074" s="9">
        <v>40.703429</v>
      </c>
      <c r="F1074" s="9">
        <v>21.371655000000001</v>
      </c>
      <c r="G1074" s="9">
        <v>85.822824999999995</v>
      </c>
      <c r="H1074" s="9">
        <v>17.5</v>
      </c>
      <c r="I1074" s="9">
        <v>74.790521999999996</v>
      </c>
      <c r="L1074" s="6">
        <f t="shared" si="243"/>
        <v>1.0956356897473354E-3</v>
      </c>
      <c r="M1074" s="6">
        <f t="shared" si="244"/>
        <v>10138.772695019774</v>
      </c>
      <c r="N1074" s="6" t="s">
        <v>18</v>
      </c>
      <c r="O1074" s="6">
        <f t="shared" si="245"/>
        <v>2.1840505937568171</v>
      </c>
      <c r="P1074" s="9">
        <f t="shared" si="238"/>
        <v>-9503.9114126544573</v>
      </c>
      <c r="Q1074" s="9">
        <f t="shared" si="239"/>
        <v>60.048088283004027</v>
      </c>
      <c r="R1074" s="6">
        <f t="shared" si="246"/>
        <v>0.7811812232539076</v>
      </c>
      <c r="S1074" s="6">
        <f t="shared" si="247"/>
        <v>4.0951457125988187</v>
      </c>
      <c r="AH1074" s="6">
        <f t="shared" si="248"/>
        <v>1.5767606119774693E-3</v>
      </c>
      <c r="AI1074" s="6">
        <f t="shared" si="249"/>
        <v>3709.3540580667277</v>
      </c>
      <c r="AJ1074" s="6"/>
      <c r="AK1074" s="9">
        <f t="shared" si="240"/>
        <v>1.4187253568231839</v>
      </c>
      <c r="AL1074" s="9">
        <f t="shared" si="241"/>
        <v>-4056.5989261447153</v>
      </c>
      <c r="AM1074" s="9">
        <f t="shared" si="242"/>
        <v>38.149676111089057</v>
      </c>
      <c r="AN1074" s="6">
        <f t="shared" si="250"/>
        <v>0.34975883245667522</v>
      </c>
      <c r="AO1074" s="6">
        <f t="shared" si="251"/>
        <v>3.6415172678147165</v>
      </c>
      <c r="AY1074" s="9">
        <v>444846.49800000002</v>
      </c>
      <c r="AZ1074" s="9">
        <v>24.020094</v>
      </c>
      <c r="BA1074" s="9">
        <v>24.991848999999998</v>
      </c>
      <c r="BB1074" s="9">
        <v>14.891686999999999</v>
      </c>
      <c r="BC1074" s="9">
        <v>0.205072</v>
      </c>
      <c r="BD1074" s="9">
        <v>21.247150999999999</v>
      </c>
      <c r="BE1074" s="9">
        <v>85.841524000000007</v>
      </c>
      <c r="BF1074" s="9">
        <v>25</v>
      </c>
      <c r="BG1074" s="9">
        <v>84.507834000000003</v>
      </c>
    </row>
    <row r="1075" spans="1:59" x14ac:dyDescent="0.25">
      <c r="A1075" s="9">
        <v>446131.52340000001</v>
      </c>
      <c r="B1075" s="9">
        <v>24.686707999999999</v>
      </c>
      <c r="C1075" s="9">
        <v>17.416335</v>
      </c>
      <c r="D1075" s="9">
        <v>-0.16381299999999999</v>
      </c>
      <c r="E1075" s="9">
        <v>40.753906999999998</v>
      </c>
      <c r="F1075" s="9">
        <v>21.386835000000001</v>
      </c>
      <c r="G1075" s="9">
        <v>85.818760999999995</v>
      </c>
      <c r="H1075" s="9">
        <v>17.5</v>
      </c>
      <c r="I1075" s="9">
        <v>74.865864999999999</v>
      </c>
      <c r="L1075" s="6">
        <f t="shared" si="243"/>
        <v>1.0988138986036855E-3</v>
      </c>
      <c r="M1075" s="6">
        <f t="shared" si="244"/>
        <v>10151.346204934607</v>
      </c>
      <c r="N1075" s="6" t="s">
        <v>18</v>
      </c>
      <c r="O1075" s="6">
        <f t="shared" si="245"/>
        <v>2.1903860654877496</v>
      </c>
      <c r="P1075" s="9">
        <f t="shared" si="238"/>
        <v>-9515.6976049255791</v>
      </c>
      <c r="Q1075" s="9">
        <f t="shared" si="239"/>
        <v>60.122556392321037</v>
      </c>
      <c r="R1075" s="6">
        <f t="shared" si="246"/>
        <v>0.78407781390277165</v>
      </c>
      <c r="S1075" s="6">
        <f t="shared" si="247"/>
        <v>4.0963850854764532</v>
      </c>
      <c r="AH1075" s="6">
        <f t="shared" si="248"/>
        <v>1.5778245785115336E-3</v>
      </c>
      <c r="AI1075" s="6">
        <f t="shared" si="249"/>
        <v>3713.0774390684896</v>
      </c>
      <c r="AJ1075" s="6"/>
      <c r="AK1075" s="9">
        <f t="shared" si="240"/>
        <v>1.4196826843269419</v>
      </c>
      <c r="AL1075" s="9">
        <f t="shared" si="241"/>
        <v>-4060.6708651230201</v>
      </c>
      <c r="AM1075" s="9">
        <f t="shared" si="242"/>
        <v>38.187970050419679</v>
      </c>
      <c r="AN1075" s="6">
        <f t="shared" si="250"/>
        <v>0.35043338490028403</v>
      </c>
      <c r="AO1075" s="6">
        <f t="shared" si="251"/>
        <v>3.6425205458686856</v>
      </c>
      <c r="AY1075" s="9">
        <v>444848.47700000001</v>
      </c>
      <c r="AZ1075" s="9">
        <v>24.058508</v>
      </c>
      <c r="BA1075" s="9">
        <v>25.008713</v>
      </c>
      <c r="BB1075" s="9">
        <v>14.906635</v>
      </c>
      <c r="BC1075" s="9">
        <v>0.23444599999999999</v>
      </c>
      <c r="BD1075" s="9">
        <v>21.193458</v>
      </c>
      <c r="BE1075" s="9">
        <v>85.847977</v>
      </c>
      <c r="BF1075" s="9">
        <v>25</v>
      </c>
      <c r="BG1075" s="9">
        <v>84.492728999999997</v>
      </c>
    </row>
    <row r="1076" spans="1:59" x14ac:dyDescent="0.25">
      <c r="A1076" s="9">
        <v>446131.995</v>
      </c>
      <c r="B1076" s="9">
        <v>24.55472</v>
      </c>
      <c r="C1076" s="9">
        <v>17.423393000000001</v>
      </c>
      <c r="D1076" s="9">
        <v>-0.15976199999999999</v>
      </c>
      <c r="E1076" s="9">
        <v>40.74532</v>
      </c>
      <c r="F1076" s="9">
        <v>21.429041999999999</v>
      </c>
      <c r="G1076" s="9">
        <v>85.833703999999997</v>
      </c>
      <c r="H1076" s="9">
        <v>17.5</v>
      </c>
      <c r="I1076" s="9">
        <v>74.866990999999999</v>
      </c>
      <c r="L1076" s="6">
        <f t="shared" si="243"/>
        <v>1.0992591948440452E-3</v>
      </c>
      <c r="M1076" s="6">
        <f t="shared" si="244"/>
        <v>10149.207278478752</v>
      </c>
      <c r="N1076" s="6" t="s">
        <v>18</v>
      </c>
      <c r="O1076" s="6">
        <f t="shared" si="245"/>
        <v>2.1912737232441151</v>
      </c>
      <c r="P1076" s="9">
        <f t="shared" si="238"/>
        <v>-9513.6926119973305</v>
      </c>
      <c r="Q1076" s="9">
        <f t="shared" si="239"/>
        <v>60.109888345752132</v>
      </c>
      <c r="R1076" s="6">
        <f t="shared" si="246"/>
        <v>0.78448298354683732</v>
      </c>
      <c r="S1076" s="6">
        <f t="shared" si="247"/>
        <v>4.0961743595506288</v>
      </c>
      <c r="AH1076" s="6">
        <f t="shared" si="248"/>
        <v>1.5780578259188176E-3</v>
      </c>
      <c r="AI1076" s="6">
        <f t="shared" si="249"/>
        <v>3708.0991481465462</v>
      </c>
      <c r="AJ1076" s="6"/>
      <c r="AK1076" s="9">
        <f t="shared" si="240"/>
        <v>1.4198925538585709</v>
      </c>
      <c r="AL1076" s="9">
        <f t="shared" si="241"/>
        <v>-4055.226539967789</v>
      </c>
      <c r="AM1076" s="9">
        <f t="shared" si="242"/>
        <v>38.13676971114608</v>
      </c>
      <c r="AN1076" s="6">
        <f t="shared" si="250"/>
        <v>0.35058120245354968</v>
      </c>
      <c r="AO1076" s="6">
        <f t="shared" si="251"/>
        <v>3.6411789010202749</v>
      </c>
      <c r="AY1076" s="9">
        <v>444848.78600000002</v>
      </c>
      <c r="AZ1076" s="9">
        <v>23.963577999999998</v>
      </c>
      <c r="BA1076" s="9">
        <v>25.012409999999999</v>
      </c>
      <c r="BB1076" s="9">
        <v>14.886649</v>
      </c>
      <c r="BC1076" s="9">
        <v>0.23893500000000001</v>
      </c>
      <c r="BD1076" s="9">
        <v>21.18383</v>
      </c>
      <c r="BE1076" s="9">
        <v>85.847977</v>
      </c>
      <c r="BF1076" s="9">
        <v>25</v>
      </c>
      <c r="BG1076" s="9">
        <v>84.487852000000004</v>
      </c>
    </row>
    <row r="1077" spans="1:59" x14ac:dyDescent="0.25">
      <c r="A1077" s="9">
        <v>446133.46100000001</v>
      </c>
      <c r="B1077" s="9">
        <v>24.577434</v>
      </c>
      <c r="C1077" s="9">
        <v>17.471336999999998</v>
      </c>
      <c r="D1077" s="9">
        <v>-0.160777</v>
      </c>
      <c r="E1077" s="9">
        <v>40.751933000000001</v>
      </c>
      <c r="F1077" s="9">
        <v>21.343008999999999</v>
      </c>
      <c r="G1077" s="9">
        <v>85.826070000000001</v>
      </c>
      <c r="H1077" s="9">
        <v>17.5</v>
      </c>
      <c r="I1077" s="9">
        <v>74.846807999999996</v>
      </c>
      <c r="L1077" s="6">
        <f t="shared" si="243"/>
        <v>1.1022840294923598E-3</v>
      </c>
      <c r="M1077" s="6">
        <f t="shared" si="244"/>
        <v>10150.854503429558</v>
      </c>
      <c r="N1077" s="6" t="s">
        <v>18</v>
      </c>
      <c r="O1077" s="6">
        <f t="shared" si="245"/>
        <v>2.1973034573715156</v>
      </c>
      <c r="P1077" s="9">
        <f t="shared" si="238"/>
        <v>-9515.2366923786649</v>
      </c>
      <c r="Q1077" s="9">
        <f t="shared" si="239"/>
        <v>60.1196442316215</v>
      </c>
      <c r="R1077" s="6">
        <f t="shared" si="246"/>
        <v>0.78723090738342227</v>
      </c>
      <c r="S1077" s="6">
        <f t="shared" si="247"/>
        <v>4.096336647229565</v>
      </c>
      <c r="AH1077" s="6">
        <f t="shared" si="248"/>
        <v>1.5843444649914161E-3</v>
      </c>
      <c r="AI1077" s="6">
        <f t="shared" si="249"/>
        <v>3719.656375315381</v>
      </c>
      <c r="AJ1077" s="6"/>
      <c r="AK1077" s="9">
        <f t="shared" si="240"/>
        <v>1.4255490968960745</v>
      </c>
      <c r="AL1077" s="9">
        <f t="shared" si="241"/>
        <v>-4067.8656772915365</v>
      </c>
      <c r="AM1077" s="9">
        <f t="shared" si="242"/>
        <v>38.255632582236665</v>
      </c>
      <c r="AN1077" s="6">
        <f t="shared" si="250"/>
        <v>0.3545570706547701</v>
      </c>
      <c r="AO1077" s="6">
        <f t="shared" si="251"/>
        <v>3.6442908064832285</v>
      </c>
      <c r="AY1077" s="9">
        <v>444851.65500000003</v>
      </c>
      <c r="AZ1077" s="9">
        <v>24.088253999999999</v>
      </c>
      <c r="BA1077" s="9">
        <v>25.112054000000001</v>
      </c>
      <c r="BB1077" s="9">
        <v>14.933047</v>
      </c>
      <c r="BC1077" s="9">
        <v>0.27520099999999997</v>
      </c>
      <c r="BD1077" s="9">
        <v>21.098416</v>
      </c>
      <c r="BE1077" s="9">
        <v>85.850059999999999</v>
      </c>
      <c r="BF1077" s="9">
        <v>25</v>
      </c>
      <c r="BG1077" s="9">
        <v>84.308248000000006</v>
      </c>
    </row>
    <row r="1078" spans="1:59" x14ac:dyDescent="0.25">
      <c r="A1078" s="9">
        <v>446135.66800000001</v>
      </c>
      <c r="B1078" s="9">
        <v>24.567641999999999</v>
      </c>
      <c r="C1078" s="9">
        <v>17.468404</v>
      </c>
      <c r="D1078" s="9">
        <v>-0.121158</v>
      </c>
      <c r="E1078" s="9">
        <v>40.770000000000003</v>
      </c>
      <c r="F1078" s="9">
        <v>21.443110999999998</v>
      </c>
      <c r="G1078" s="9">
        <v>85.823401000000004</v>
      </c>
      <c r="H1078" s="9">
        <v>17.5</v>
      </c>
      <c r="I1078" s="9">
        <v>74.878066000000004</v>
      </c>
      <c r="L1078" s="6">
        <f t="shared" si="243"/>
        <v>1.1020989836050014E-3</v>
      </c>
      <c r="M1078" s="6">
        <f t="shared" si="244"/>
        <v>10155.354792736411</v>
      </c>
      <c r="N1078" s="6" t="s">
        <v>18</v>
      </c>
      <c r="O1078" s="6">
        <f t="shared" si="245"/>
        <v>2.1969345851415043</v>
      </c>
      <c r="P1078" s="9">
        <f t="shared" si="238"/>
        <v>-9519.455186292098</v>
      </c>
      <c r="Q1078" s="9">
        <f t="shared" si="239"/>
        <v>60.146297730790046</v>
      </c>
      <c r="R1078" s="6">
        <f t="shared" si="246"/>
        <v>0.78706301833084524</v>
      </c>
      <c r="S1078" s="6">
        <f t="shared" si="247"/>
        <v>4.0967798899160641</v>
      </c>
      <c r="AH1078" s="6">
        <f t="shared" si="248"/>
        <v>1.5852196632694367E-3</v>
      </c>
      <c r="AI1078" s="6">
        <f t="shared" si="249"/>
        <v>3712.5483742271899</v>
      </c>
      <c r="AJ1078" s="6"/>
      <c r="AK1078" s="9">
        <f t="shared" si="240"/>
        <v>1.4263365759717463</v>
      </c>
      <c r="AL1078" s="9">
        <f t="shared" si="241"/>
        <v>-4060.0922727768921</v>
      </c>
      <c r="AM1078" s="9">
        <f t="shared" si="242"/>
        <v>38.182528765489366</v>
      </c>
      <c r="AN1078" s="6">
        <f t="shared" si="250"/>
        <v>0.35510932217254843</v>
      </c>
      <c r="AO1078" s="6">
        <f t="shared" si="251"/>
        <v>3.6423780488305915</v>
      </c>
      <c r="AY1078" s="9">
        <v>444852.00199999998</v>
      </c>
      <c r="AZ1078" s="9">
        <v>24.015291999999999</v>
      </c>
      <c r="BA1078" s="9">
        <v>25.125926</v>
      </c>
      <c r="BB1078" s="9">
        <v>14.904510999999999</v>
      </c>
      <c r="BC1078" s="9">
        <v>0.26814100000000002</v>
      </c>
      <c r="BD1078" s="9">
        <v>21.108785000000001</v>
      </c>
      <c r="BE1078" s="9">
        <v>85.851994000000005</v>
      </c>
      <c r="BF1078" s="9">
        <v>25</v>
      </c>
      <c r="BG1078" s="9">
        <v>84.280528000000004</v>
      </c>
    </row>
    <row r="1079" spans="1:59" x14ac:dyDescent="0.25">
      <c r="A1079" s="9">
        <v>446135.93599999999</v>
      </c>
      <c r="B1079" s="9">
        <v>24.671748999999998</v>
      </c>
      <c r="C1079" s="9">
        <v>17.482551999999998</v>
      </c>
      <c r="D1079" s="9">
        <v>-0.12352399999999999</v>
      </c>
      <c r="E1079" s="9">
        <v>40.726171999999998</v>
      </c>
      <c r="F1079" s="9">
        <v>21.443110999999998</v>
      </c>
      <c r="G1079" s="9">
        <v>85.823401000000004</v>
      </c>
      <c r="H1079" s="9">
        <v>17.5</v>
      </c>
      <c r="I1079" s="9">
        <v>74.866248999999996</v>
      </c>
      <c r="L1079" s="6">
        <f t="shared" si="243"/>
        <v>1.1029915949975501E-3</v>
      </c>
      <c r="M1079" s="6">
        <f t="shared" si="244"/>
        <v>10144.437724061991</v>
      </c>
      <c r="N1079" s="6" t="s">
        <v>18</v>
      </c>
      <c r="O1079" s="6">
        <f t="shared" si="245"/>
        <v>2.1987139251722581</v>
      </c>
      <c r="P1079" s="9">
        <f t="shared" si="238"/>
        <v>-9509.2217135939172</v>
      </c>
      <c r="Q1079" s="9">
        <f t="shared" si="239"/>
        <v>60.081640091914771</v>
      </c>
      <c r="R1079" s="6">
        <f t="shared" si="246"/>
        <v>0.78787260996391872</v>
      </c>
      <c r="S1079" s="6">
        <f t="shared" si="247"/>
        <v>4.0957043055505729</v>
      </c>
      <c r="AH1079" s="6">
        <f t="shared" si="248"/>
        <v>1.5815675779521428E-3</v>
      </c>
      <c r="AI1079" s="6">
        <f t="shared" si="249"/>
        <v>3723.9989913432582</v>
      </c>
      <c r="AJ1079" s="6"/>
      <c r="AK1079" s="9">
        <f t="shared" si="240"/>
        <v>1.4230505311494899</v>
      </c>
      <c r="AL1079" s="9">
        <f t="shared" si="241"/>
        <v>-4072.6148199291974</v>
      </c>
      <c r="AM1079" s="9">
        <f t="shared" si="242"/>
        <v>38.300295181801147</v>
      </c>
      <c r="AN1079" s="6">
        <f t="shared" si="250"/>
        <v>0.35280282877203234</v>
      </c>
      <c r="AO1079" s="6">
        <f t="shared" si="251"/>
        <v>3.6454576032535364</v>
      </c>
      <c r="AY1079" s="9">
        <v>444854.69300000003</v>
      </c>
      <c r="AZ1079" s="9">
        <v>24.071632999999999</v>
      </c>
      <c r="BA1079" s="9">
        <v>25.06804</v>
      </c>
      <c r="BB1079" s="9">
        <v>14.950481</v>
      </c>
      <c r="BC1079" s="9">
        <v>0.28620899999999999</v>
      </c>
      <c r="BD1079" s="9">
        <v>21.088415999999999</v>
      </c>
      <c r="BE1079" s="9">
        <v>85.846925999999996</v>
      </c>
      <c r="BF1079" s="9">
        <v>25</v>
      </c>
      <c r="BG1079" s="9">
        <v>84.263987</v>
      </c>
    </row>
    <row r="1080" spans="1:59" x14ac:dyDescent="0.25">
      <c r="A1080" s="9">
        <v>446136.99320000003</v>
      </c>
      <c r="B1080" s="9">
        <v>24.664366000000001</v>
      </c>
      <c r="C1080" s="9">
        <v>17.499794000000001</v>
      </c>
      <c r="D1080" s="9">
        <v>-0.118746</v>
      </c>
      <c r="E1080" s="9">
        <v>40.741594999999997</v>
      </c>
      <c r="F1080" s="9">
        <v>21.371517999999998</v>
      </c>
      <c r="G1080" s="9">
        <v>85.826777000000007</v>
      </c>
      <c r="H1080" s="9">
        <v>17.5</v>
      </c>
      <c r="I1080" s="9">
        <v>74.848267000000007</v>
      </c>
      <c r="L1080" s="6">
        <f t="shared" si="243"/>
        <v>1.1040794099275988E-3</v>
      </c>
      <c r="M1080" s="6">
        <f t="shared" si="244"/>
        <v>10148.279422295211</v>
      </c>
      <c r="N1080" s="6" t="s">
        <v>18</v>
      </c>
      <c r="O1080" s="6">
        <f t="shared" si="245"/>
        <v>2.2008823857893254</v>
      </c>
      <c r="P1080" s="9">
        <f t="shared" si="238"/>
        <v>-9512.8228555448168</v>
      </c>
      <c r="Q1080" s="9">
        <f t="shared" si="239"/>
        <v>60.104393007046042</v>
      </c>
      <c r="R1080" s="6">
        <f t="shared" si="246"/>
        <v>0.78885836440109647</v>
      </c>
      <c r="S1080" s="6">
        <f t="shared" si="247"/>
        <v>4.0960829338290239</v>
      </c>
      <c r="AH1080" s="6">
        <f t="shared" si="248"/>
        <v>1.5828299025734403E-3</v>
      </c>
      <c r="AI1080" s="6">
        <f t="shared" si="249"/>
        <v>3732.8538529455882</v>
      </c>
      <c r="AJ1080" s="6"/>
      <c r="AK1080" s="9">
        <f t="shared" si="240"/>
        <v>1.424186335744793</v>
      </c>
      <c r="AL1080" s="9">
        <f t="shared" si="241"/>
        <v>-4082.2986143324456</v>
      </c>
      <c r="AM1080" s="9">
        <f t="shared" si="242"/>
        <v>38.391364973697335</v>
      </c>
      <c r="AN1080" s="6">
        <f t="shared" si="250"/>
        <v>0.35360065818254433</v>
      </c>
      <c r="AO1080" s="6">
        <f t="shared" si="251"/>
        <v>3.6478325638298927</v>
      </c>
      <c r="AY1080" s="9">
        <v>444855.89399999997</v>
      </c>
      <c r="AZ1080" s="9">
        <v>24.042083999999999</v>
      </c>
      <c r="BA1080" s="9">
        <v>25.088048000000001</v>
      </c>
      <c r="BB1080" s="9">
        <v>14.98603</v>
      </c>
      <c r="BC1080" s="9">
        <v>0.29770099999999999</v>
      </c>
      <c r="BD1080" s="9">
        <v>21.148409999999998</v>
      </c>
      <c r="BE1080" s="9">
        <v>85.846052</v>
      </c>
      <c r="BF1080" s="9">
        <v>25</v>
      </c>
      <c r="BG1080" s="9">
        <v>84.212102999999999</v>
      </c>
    </row>
    <row r="1081" spans="1:59" x14ac:dyDescent="0.25">
      <c r="A1081" s="9">
        <v>446137.94140000001</v>
      </c>
      <c r="B1081" s="9">
        <v>24.558043000000001</v>
      </c>
      <c r="C1081" s="9">
        <v>17.511687999999999</v>
      </c>
      <c r="D1081" s="9">
        <v>-0.118076</v>
      </c>
      <c r="E1081" s="9">
        <v>40.771695000000001</v>
      </c>
      <c r="F1081" s="9">
        <v>21.27983</v>
      </c>
      <c r="G1081" s="9">
        <v>85.824721999999994</v>
      </c>
      <c r="H1081" s="9">
        <v>17.5</v>
      </c>
      <c r="I1081" s="9">
        <v>74.833674999999999</v>
      </c>
      <c r="L1081" s="6">
        <f t="shared" si="243"/>
        <v>1.104829814218168E-3</v>
      </c>
      <c r="M1081" s="6">
        <f t="shared" si="244"/>
        <v>10155.776998436035</v>
      </c>
      <c r="N1081" s="6" t="s">
        <v>18</v>
      </c>
      <c r="O1081" s="6">
        <f t="shared" si="245"/>
        <v>2.2023782488318604</v>
      </c>
      <c r="P1081" s="9">
        <f t="shared" si="238"/>
        <v>-9519.8509546644491</v>
      </c>
      <c r="Q1081" s="9">
        <f t="shared" si="239"/>
        <v>60.148798294308655</v>
      </c>
      <c r="R1081" s="6">
        <f t="shared" si="246"/>
        <v>0.78953779867683216</v>
      </c>
      <c r="S1081" s="6">
        <f t="shared" si="247"/>
        <v>4.0968214637391309</v>
      </c>
      <c r="AH1081" s="6">
        <f t="shared" si="248"/>
        <v>1.5835760797673667E-3</v>
      </c>
      <c r="AI1081" s="6">
        <f t="shared" si="249"/>
        <v>3737.8276602671813</v>
      </c>
      <c r="AJ1081" s="6"/>
      <c r="AK1081" s="9">
        <f t="shared" si="240"/>
        <v>1.4248577252364285</v>
      </c>
      <c r="AL1081" s="9">
        <f t="shared" si="241"/>
        <v>-4087.7380361627092</v>
      </c>
      <c r="AM1081" s="9">
        <f t="shared" si="242"/>
        <v>38.442519200386776</v>
      </c>
      <c r="AN1081" s="6">
        <f t="shared" si="250"/>
        <v>0.3540719667967272</v>
      </c>
      <c r="AO1081" s="6">
        <f t="shared" si="251"/>
        <v>3.6491641178648737</v>
      </c>
      <c r="AY1081" s="9">
        <v>444856.679</v>
      </c>
      <c r="AZ1081" s="9">
        <v>24.118713</v>
      </c>
      <c r="BA1081" s="9">
        <v>25.099875000000001</v>
      </c>
      <c r="BB1081" s="9">
        <v>15.005998</v>
      </c>
      <c r="BC1081" s="9">
        <v>0.31578800000000001</v>
      </c>
      <c r="BD1081" s="9">
        <v>21.271850000000001</v>
      </c>
      <c r="BE1081" s="9">
        <v>85.845104000000006</v>
      </c>
      <c r="BF1081" s="9">
        <v>25</v>
      </c>
      <c r="BG1081" s="9">
        <v>84.174556999999993</v>
      </c>
    </row>
    <row r="1082" spans="1:59" x14ac:dyDescent="0.25">
      <c r="A1082" s="9">
        <v>446140.47600000002</v>
      </c>
      <c r="B1082" s="9">
        <v>24.633724999999998</v>
      </c>
      <c r="C1082" s="9">
        <v>17.511579000000001</v>
      </c>
      <c r="D1082" s="9">
        <v>-0.115524</v>
      </c>
      <c r="E1082" s="9">
        <v>40.776761999999998</v>
      </c>
      <c r="F1082" s="9">
        <v>21.375494</v>
      </c>
      <c r="G1082" s="9">
        <v>85.823215000000005</v>
      </c>
      <c r="H1082" s="9">
        <v>17.5</v>
      </c>
      <c r="I1082" s="9">
        <v>74.805367000000004</v>
      </c>
      <c r="L1082" s="6">
        <f t="shared" si="243"/>
        <v>1.1048229372997494E-3</v>
      </c>
      <c r="M1082" s="6">
        <f t="shared" si="244"/>
        <v>10157.039131934558</v>
      </c>
      <c r="N1082" s="6" t="s">
        <v>18</v>
      </c>
      <c r="O1082" s="6">
        <f t="shared" si="245"/>
        <v>2.2023645403173457</v>
      </c>
      <c r="P1082" s="9">
        <f t="shared" si="238"/>
        <v>-9521.0340569315322</v>
      </c>
      <c r="Q1082" s="9">
        <f t="shared" si="239"/>
        <v>60.156273430207655</v>
      </c>
      <c r="R1082" s="6">
        <f t="shared" si="246"/>
        <v>0.78953157424322917</v>
      </c>
      <c r="S1082" s="6">
        <f t="shared" si="247"/>
        <v>4.096945733411248</v>
      </c>
      <c r="AH1082" s="6">
        <f t="shared" si="248"/>
        <v>1.5841450974482683E-3</v>
      </c>
      <c r="AI1082" s="6">
        <f t="shared" si="249"/>
        <v>3739.0917864769713</v>
      </c>
      <c r="AJ1082" s="6"/>
      <c r="AK1082" s="9">
        <f t="shared" si="240"/>
        <v>1.4253697115241653</v>
      </c>
      <c r="AL1082" s="9">
        <f t="shared" si="241"/>
        <v>-4089.1205013965127</v>
      </c>
      <c r="AM1082" s="9">
        <f t="shared" si="242"/>
        <v>38.455520387308297</v>
      </c>
      <c r="AN1082" s="6">
        <f t="shared" si="250"/>
        <v>0.35443122675376798</v>
      </c>
      <c r="AO1082" s="6">
        <f t="shared" si="251"/>
        <v>3.6495022587879742</v>
      </c>
      <c r="AY1082" s="9">
        <v>444857.033</v>
      </c>
      <c r="AZ1082" s="9">
        <v>23.957298000000002</v>
      </c>
      <c r="BA1082" s="9">
        <v>25.108893999999999</v>
      </c>
      <c r="BB1082" s="9">
        <v>15.011073</v>
      </c>
      <c r="BC1082" s="9">
        <v>0.32115199999999999</v>
      </c>
      <c r="BD1082" s="9">
        <v>21.271850000000001</v>
      </c>
      <c r="BE1082" s="9">
        <v>85.845104000000006</v>
      </c>
      <c r="BF1082" s="9">
        <v>25</v>
      </c>
      <c r="BG1082" s="9">
        <v>84.152947999999995</v>
      </c>
    </row>
    <row r="1083" spans="1:59" x14ac:dyDescent="0.25">
      <c r="A1083" s="9">
        <v>446140.91810000001</v>
      </c>
      <c r="B1083" s="9">
        <v>24.591639000000001</v>
      </c>
      <c r="C1083" s="9">
        <v>17.524629000000001</v>
      </c>
      <c r="D1083" s="9">
        <v>-0.111612</v>
      </c>
      <c r="E1083" s="9">
        <v>40.776166000000003</v>
      </c>
      <c r="F1083" s="9">
        <v>21.333518999999999</v>
      </c>
      <c r="G1083" s="9">
        <v>85.821793</v>
      </c>
      <c r="H1083" s="9">
        <v>17.5</v>
      </c>
      <c r="I1083" s="9">
        <v>74.789659999999998</v>
      </c>
      <c r="L1083" s="6">
        <f t="shared" si="243"/>
        <v>1.1056462747801538E-3</v>
      </c>
      <c r="M1083" s="6">
        <f t="shared" si="244"/>
        <v>10156.890674945193</v>
      </c>
      <c r="N1083" s="6" t="s">
        <v>18</v>
      </c>
      <c r="O1083" s="6">
        <f t="shared" si="245"/>
        <v>2.2040057890734484</v>
      </c>
      <c r="P1083" s="9">
        <f t="shared" si="238"/>
        <v>-9520.8948958991314</v>
      </c>
      <c r="Q1083" s="9">
        <f t="shared" si="239"/>
        <v>60.155394176014688</v>
      </c>
      <c r="R1083" s="6">
        <f t="shared" si="246"/>
        <v>0.79027651790856535</v>
      </c>
      <c r="S1083" s="6">
        <f t="shared" si="247"/>
        <v>4.0969311171365268</v>
      </c>
      <c r="AH1083" s="6">
        <f t="shared" si="248"/>
        <v>1.5854840776280861E-3</v>
      </c>
      <c r="AI1083" s="6">
        <f t="shared" si="249"/>
        <v>3746.6172605755282</v>
      </c>
      <c r="AJ1083" s="6"/>
      <c r="AK1083" s="9">
        <f t="shared" si="240"/>
        <v>1.426574488659617</v>
      </c>
      <c r="AL1083" s="9">
        <f t="shared" si="241"/>
        <v>-4097.3504599469907</v>
      </c>
      <c r="AM1083" s="9">
        <f t="shared" si="242"/>
        <v>38.532917798002487</v>
      </c>
      <c r="AN1083" s="6">
        <f t="shared" si="250"/>
        <v>0.35527610808562626</v>
      </c>
      <c r="AO1083" s="6">
        <f t="shared" si="251"/>
        <v>3.651512883723159</v>
      </c>
      <c r="AY1083" s="9">
        <v>444859.54399999999</v>
      </c>
      <c r="AZ1083" s="9">
        <v>24.004014000000002</v>
      </c>
      <c r="BA1083" s="9">
        <v>25.130116999999998</v>
      </c>
      <c r="BB1083" s="9">
        <v>15.041285</v>
      </c>
      <c r="BC1083" s="9">
        <v>0.32526899999999997</v>
      </c>
      <c r="BD1083" s="9">
        <v>21.254206</v>
      </c>
      <c r="BE1083" s="9">
        <v>85.844155000000001</v>
      </c>
      <c r="BF1083" s="9">
        <v>25</v>
      </c>
      <c r="BG1083" s="9">
        <v>84.038610000000006</v>
      </c>
    </row>
    <row r="1084" spans="1:59" x14ac:dyDescent="0.25">
      <c r="A1084" s="9">
        <v>446142.86800000002</v>
      </c>
      <c r="B1084" s="9">
        <v>24.626149000000002</v>
      </c>
      <c r="C1084" s="9">
        <v>17.528343</v>
      </c>
      <c r="D1084" s="9">
        <v>-0.11856899999999999</v>
      </c>
      <c r="E1084" s="9">
        <v>40.797697999999997</v>
      </c>
      <c r="F1084" s="9">
        <v>21.403126</v>
      </c>
      <c r="G1084" s="9">
        <v>85.820193000000003</v>
      </c>
      <c r="H1084" s="9">
        <v>17.5</v>
      </c>
      <c r="I1084" s="9">
        <v>74.769762</v>
      </c>
      <c r="L1084" s="6">
        <f t="shared" si="243"/>
        <v>1.1058805947343469E-3</v>
      </c>
      <c r="M1084" s="6">
        <f t="shared" si="244"/>
        <v>10162.254057319416</v>
      </c>
      <c r="N1084" s="6" t="s">
        <v>18</v>
      </c>
      <c r="O1084" s="6">
        <f t="shared" si="245"/>
        <v>2.2044728846964494</v>
      </c>
      <c r="P1084" s="9">
        <f t="shared" si="238"/>
        <v>-9525.9224384321496</v>
      </c>
      <c r="Q1084" s="9">
        <f t="shared" si="239"/>
        <v>60.18715944662393</v>
      </c>
      <c r="R1084" s="6">
        <f t="shared" si="246"/>
        <v>0.7904884257612802</v>
      </c>
      <c r="S1084" s="6">
        <f t="shared" si="247"/>
        <v>4.0974590313346342</v>
      </c>
      <c r="AH1084" s="6">
        <f t="shared" si="248"/>
        <v>1.5842703961636772E-3</v>
      </c>
      <c r="AI1084" s="6">
        <f t="shared" si="249"/>
        <v>3754.1220602946933</v>
      </c>
      <c r="AJ1084" s="6"/>
      <c r="AK1084" s="9">
        <f t="shared" si="240"/>
        <v>1.425482451824359</v>
      </c>
      <c r="AL1084" s="9">
        <f t="shared" si="241"/>
        <v>-4105.5578087212307</v>
      </c>
      <c r="AM1084" s="9">
        <f t="shared" si="242"/>
        <v>38.61010257844751</v>
      </c>
      <c r="AN1084" s="6">
        <f t="shared" si="250"/>
        <v>0.35451031910496172</v>
      </c>
      <c r="AO1084" s="6">
        <f t="shared" si="251"/>
        <v>3.6535139670570631</v>
      </c>
      <c r="AY1084" s="9">
        <v>444860.6704</v>
      </c>
      <c r="AZ1084" s="9">
        <v>23.997019999999999</v>
      </c>
      <c r="BA1084" s="9">
        <v>25.110880000000002</v>
      </c>
      <c r="BB1084" s="9">
        <v>15.071414000000001</v>
      </c>
      <c r="BC1084" s="9">
        <v>0.32960800000000001</v>
      </c>
      <c r="BD1084" s="9">
        <v>21.210882000000002</v>
      </c>
      <c r="BE1084" s="9">
        <v>85.841431</v>
      </c>
      <c r="BF1084" s="9">
        <v>25</v>
      </c>
      <c r="BG1084" s="9">
        <v>84.011626000000007</v>
      </c>
    </row>
    <row r="1085" spans="1:59" x14ac:dyDescent="0.25">
      <c r="A1085" s="9">
        <v>446143.12900000002</v>
      </c>
      <c r="B1085" s="9">
        <v>24.618765</v>
      </c>
      <c r="C1085" s="9">
        <v>17.539774999999999</v>
      </c>
      <c r="D1085" s="9">
        <v>-0.120488</v>
      </c>
      <c r="E1085" s="9">
        <v>40.811686000000002</v>
      </c>
      <c r="F1085" s="9">
        <v>21.374247</v>
      </c>
      <c r="G1085" s="9">
        <v>85.821077000000002</v>
      </c>
      <c r="H1085" s="9">
        <v>17.5</v>
      </c>
      <c r="I1085" s="9">
        <v>74.755538999999999</v>
      </c>
      <c r="L1085" s="6">
        <f t="shared" si="243"/>
        <v>1.1066018509853798E-3</v>
      </c>
      <c r="M1085" s="6">
        <f t="shared" si="244"/>
        <v>10165.738312969181</v>
      </c>
      <c r="N1085" s="6" t="s">
        <v>18</v>
      </c>
      <c r="O1085" s="6">
        <f t="shared" si="245"/>
        <v>2.2059106437600327</v>
      </c>
      <c r="P1085" s="9">
        <f t="shared" si="238"/>
        <v>-9529.1885198436266</v>
      </c>
      <c r="Q1085" s="9">
        <f t="shared" si="239"/>
        <v>60.207795365501994</v>
      </c>
      <c r="R1085" s="6">
        <f t="shared" si="246"/>
        <v>0.79114041400912205</v>
      </c>
      <c r="S1085" s="6">
        <f t="shared" si="247"/>
        <v>4.0978018350528194</v>
      </c>
      <c r="AH1085" s="6">
        <f t="shared" si="248"/>
        <v>1.5862778254319917E-3</v>
      </c>
      <c r="AI1085" s="6">
        <f t="shared" si="249"/>
        <v>3742.947433689058</v>
      </c>
      <c r="AJ1085" s="6"/>
      <c r="AK1085" s="9">
        <f t="shared" si="240"/>
        <v>1.4272886808634109</v>
      </c>
      <c r="AL1085" s="9">
        <f t="shared" si="241"/>
        <v>-4093.3370884613496</v>
      </c>
      <c r="AM1085" s="9">
        <f t="shared" si="242"/>
        <v>38.495174647871494</v>
      </c>
      <c r="AN1085" s="6">
        <f t="shared" si="250"/>
        <v>0.35577661716842335</v>
      </c>
      <c r="AO1085" s="6">
        <f t="shared" si="251"/>
        <v>3.650532899617279</v>
      </c>
      <c r="AY1085" s="9">
        <v>444861.77130000002</v>
      </c>
      <c r="AZ1085" s="9">
        <v>24.056857999999998</v>
      </c>
      <c r="BA1085" s="9">
        <v>25.142697999999999</v>
      </c>
      <c r="BB1085" s="9">
        <v>15.026552000000001</v>
      </c>
      <c r="BC1085" s="9">
        <v>0.32910600000000001</v>
      </c>
      <c r="BD1085" s="9">
        <v>21.064603999999999</v>
      </c>
      <c r="BE1085" s="9">
        <v>85.848106999999999</v>
      </c>
      <c r="BF1085" s="9">
        <v>25</v>
      </c>
      <c r="BG1085" s="9">
        <v>83.933644000000001</v>
      </c>
    </row>
    <row r="1086" spans="1:59" x14ac:dyDescent="0.25">
      <c r="A1086" s="9">
        <v>446145.03899999999</v>
      </c>
      <c r="B1086" s="9">
        <v>24.637962000000002</v>
      </c>
      <c r="C1086" s="9">
        <v>17.578056</v>
      </c>
      <c r="D1086" s="9">
        <v>-9.5435000000000006E-2</v>
      </c>
      <c r="E1086" s="9">
        <v>40.867100000000001</v>
      </c>
      <c r="F1086" s="9">
        <v>21.355871</v>
      </c>
      <c r="G1086" s="9">
        <v>85.820267999999999</v>
      </c>
      <c r="H1086" s="9">
        <v>17.5</v>
      </c>
      <c r="I1086" s="9">
        <v>74.682112000000004</v>
      </c>
      <c r="L1086" s="6">
        <f t="shared" si="243"/>
        <v>1.1090170373522273E-3</v>
      </c>
      <c r="M1086" s="6">
        <f t="shared" si="244"/>
        <v>10179.541325735545</v>
      </c>
      <c r="N1086" s="6" t="s">
        <v>18</v>
      </c>
      <c r="O1086" s="6">
        <f t="shared" si="245"/>
        <v>2.2107250992107881</v>
      </c>
      <c r="P1086" s="9">
        <f t="shared" si="238"/>
        <v>-9542.1272269737019</v>
      </c>
      <c r="Q1086" s="9">
        <f t="shared" si="239"/>
        <v>60.28954535182659</v>
      </c>
      <c r="R1086" s="6">
        <f t="shared" si="246"/>
        <v>0.79332056090729419</v>
      </c>
      <c r="S1086" s="6">
        <f t="shared" si="247"/>
        <v>4.0991587114515928</v>
      </c>
      <c r="AH1086" s="6">
        <f t="shared" si="248"/>
        <v>1.5867669699136449E-3</v>
      </c>
      <c r="AI1086" s="6">
        <f t="shared" si="249"/>
        <v>3747.7842421110681</v>
      </c>
      <c r="AJ1086" s="6"/>
      <c r="AK1086" s="9">
        <f t="shared" si="240"/>
        <v>1.4277287994673384</v>
      </c>
      <c r="AL1086" s="9">
        <f t="shared" si="241"/>
        <v>-4098.6266864731715</v>
      </c>
      <c r="AM1086" s="9">
        <f t="shared" si="242"/>
        <v>38.544919878933975</v>
      </c>
      <c r="AN1086" s="6">
        <f t="shared" si="250"/>
        <v>0.35608492954160215</v>
      </c>
      <c r="AO1086" s="6">
        <f t="shared" si="251"/>
        <v>3.6518243112719908</v>
      </c>
      <c r="AY1086" s="9">
        <v>444862.09100000001</v>
      </c>
      <c r="AZ1086" s="9">
        <v>24.062201999999999</v>
      </c>
      <c r="BA1086" s="9">
        <v>25.150451</v>
      </c>
      <c r="BB1086" s="9">
        <v>15.045970000000001</v>
      </c>
      <c r="BC1086" s="9">
        <v>0.32450499999999999</v>
      </c>
      <c r="BD1086" s="9">
        <v>21.180275999999999</v>
      </c>
      <c r="BE1086" s="9">
        <v>85.848022999999998</v>
      </c>
      <c r="BF1086" s="9">
        <v>25</v>
      </c>
      <c r="BG1086" s="9">
        <v>83.910098000000005</v>
      </c>
    </row>
    <row r="1087" spans="1:59" x14ac:dyDescent="0.25">
      <c r="A1087" s="9">
        <v>446145.31699999998</v>
      </c>
      <c r="B1087" s="9">
        <v>24.59883</v>
      </c>
      <c r="C1087" s="9">
        <v>17.577577999999999</v>
      </c>
      <c r="D1087" s="9">
        <v>-9.3153E-2</v>
      </c>
      <c r="E1087" s="9">
        <v>40.867752000000003</v>
      </c>
      <c r="F1087" s="9">
        <v>21.242431</v>
      </c>
      <c r="G1087" s="9">
        <v>85.822294999999997</v>
      </c>
      <c r="H1087" s="9">
        <v>17.5</v>
      </c>
      <c r="I1087" s="9">
        <v>74.675258999999997</v>
      </c>
      <c r="L1087" s="6">
        <f t="shared" si="243"/>
        <v>1.1089868798567766E-3</v>
      </c>
      <c r="M1087" s="6">
        <f t="shared" si="244"/>
        <v>10179.703731703778</v>
      </c>
      <c r="N1087" s="6" t="s">
        <v>18</v>
      </c>
      <c r="O1087" s="6">
        <f t="shared" si="245"/>
        <v>2.2106649829728253</v>
      </c>
      <c r="P1087" s="9">
        <f t="shared" si="238"/>
        <v>-9542.2794635393493</v>
      </c>
      <c r="Q1087" s="9">
        <f t="shared" si="239"/>
        <v>60.290507220507493</v>
      </c>
      <c r="R1087" s="6">
        <f t="shared" si="246"/>
        <v>0.7932933675419277</v>
      </c>
      <c r="S1087" s="6">
        <f t="shared" si="247"/>
        <v>4.0991746654781576</v>
      </c>
      <c r="AH1087" s="6">
        <f t="shared" si="248"/>
        <v>1.5880239948913902E-3</v>
      </c>
      <c r="AI1087" s="6">
        <f t="shared" si="249"/>
        <v>3728.7478713806267</v>
      </c>
      <c r="AJ1087" s="6"/>
      <c r="AK1087" s="9">
        <f t="shared" si="240"/>
        <v>1.4288598355907298</v>
      </c>
      <c r="AL1087" s="9">
        <f t="shared" si="241"/>
        <v>-4077.8082582902744</v>
      </c>
      <c r="AM1087" s="9">
        <f t="shared" si="242"/>
        <v>38.349136093852145</v>
      </c>
      <c r="AN1087" s="6">
        <f t="shared" si="250"/>
        <v>0.35687680847622644</v>
      </c>
      <c r="AO1087" s="6">
        <f t="shared" si="251"/>
        <v>3.6467320006717121</v>
      </c>
      <c r="AY1087" s="9">
        <v>444863.80709999998</v>
      </c>
      <c r="AZ1087" s="9">
        <v>24.011621999999999</v>
      </c>
      <c r="BA1087" s="9">
        <v>25.170375</v>
      </c>
      <c r="BB1087" s="9">
        <v>14.969545999999999</v>
      </c>
      <c r="BC1087" s="9">
        <v>0.334563</v>
      </c>
      <c r="BD1087" s="9">
        <v>21.273591</v>
      </c>
      <c r="BE1087" s="9">
        <v>85.845967999999999</v>
      </c>
      <c r="BF1087" s="9">
        <v>25</v>
      </c>
      <c r="BG1087" s="9">
        <v>83.796087</v>
      </c>
    </row>
    <row r="1088" spans="1:59" x14ac:dyDescent="0.25">
      <c r="A1088" s="9">
        <v>446146.74209999997</v>
      </c>
      <c r="B1088" s="9">
        <v>24.584993999999998</v>
      </c>
      <c r="C1088" s="9">
        <v>17.593461999999999</v>
      </c>
      <c r="D1088" s="9">
        <v>-5.2734000000000003E-2</v>
      </c>
      <c r="E1088" s="9">
        <v>40.842624999999998</v>
      </c>
      <c r="F1088" s="9">
        <v>21.459167000000001</v>
      </c>
      <c r="G1088" s="9">
        <v>85.822146000000004</v>
      </c>
      <c r="H1088" s="9">
        <v>17.5</v>
      </c>
      <c r="I1088" s="9">
        <v>74.616823999999994</v>
      </c>
      <c r="L1088" s="6">
        <f t="shared" si="243"/>
        <v>1.1099890172160671E-3</v>
      </c>
      <c r="M1088" s="6">
        <f t="shared" si="244"/>
        <v>10173.444874704093</v>
      </c>
      <c r="N1088" s="6" t="s">
        <v>18</v>
      </c>
      <c r="O1088" s="6">
        <f t="shared" si="245"/>
        <v>2.2126626531063067</v>
      </c>
      <c r="P1088" s="9">
        <f t="shared" si="238"/>
        <v>-9536.4125184702789</v>
      </c>
      <c r="Q1088" s="9">
        <f t="shared" si="239"/>
        <v>60.25343839482484</v>
      </c>
      <c r="R1088" s="6">
        <f t="shared" si="246"/>
        <v>0.79419661072608772</v>
      </c>
      <c r="S1088" s="6">
        <f t="shared" si="247"/>
        <v>4.0985596395361759</v>
      </c>
      <c r="AH1088" s="6">
        <f t="shared" si="248"/>
        <v>1.5883444971442986E-3</v>
      </c>
      <c r="AI1088" s="6">
        <f t="shared" si="249"/>
        <v>3732.9791446664794</v>
      </c>
      <c r="AJ1088" s="6"/>
      <c r="AK1088" s="9">
        <f t="shared" si="240"/>
        <v>1.4291482146063306</v>
      </c>
      <c r="AL1088" s="9">
        <f t="shared" si="241"/>
        <v>-4082.4356350245839</v>
      </c>
      <c r="AM1088" s="9">
        <f t="shared" si="242"/>
        <v>38.392653564243446</v>
      </c>
      <c r="AN1088" s="6">
        <f t="shared" si="250"/>
        <v>0.35707861267797431</v>
      </c>
      <c r="AO1088" s="6">
        <f t="shared" si="251"/>
        <v>3.6478661278597722</v>
      </c>
      <c r="AY1088" s="9">
        <v>444864.23499999999</v>
      </c>
      <c r="AZ1088" s="9">
        <v>23.958603</v>
      </c>
      <c r="BA1088" s="9">
        <v>25.175454999999999</v>
      </c>
      <c r="BB1088" s="9">
        <v>14.986533</v>
      </c>
      <c r="BC1088" s="9">
        <v>0.32504499999999997</v>
      </c>
      <c r="BD1088" s="9">
        <v>21.118061999999998</v>
      </c>
      <c r="BE1088" s="9">
        <v>85.842686</v>
      </c>
      <c r="BF1088" s="9">
        <v>25</v>
      </c>
      <c r="BG1088" s="9">
        <v>83.765586999999996</v>
      </c>
    </row>
    <row r="1089" spans="1:59" x14ac:dyDescent="0.25">
      <c r="A1089" s="9">
        <v>446148.685</v>
      </c>
      <c r="B1089" s="9">
        <v>24.615074</v>
      </c>
      <c r="C1089" s="9">
        <v>17.601626</v>
      </c>
      <c r="D1089" s="9">
        <v>-3.2916000000000001E-2</v>
      </c>
      <c r="E1089" s="9">
        <v>40.897685000000003</v>
      </c>
      <c r="F1089" s="9">
        <v>21.443618000000001</v>
      </c>
      <c r="G1089" s="9">
        <v>85.821782999999996</v>
      </c>
      <c r="H1089" s="9">
        <v>17.5</v>
      </c>
      <c r="I1089" s="9">
        <v>74.544870000000003</v>
      </c>
      <c r="L1089" s="6">
        <f t="shared" si="243"/>
        <v>1.1105040920965285E-3</v>
      </c>
      <c r="M1089" s="6">
        <f t="shared" si="244"/>
        <v>10187.159709996909</v>
      </c>
      <c r="N1089" s="6" t="s">
        <v>18</v>
      </c>
      <c r="O1089" s="6">
        <f t="shared" si="245"/>
        <v>2.2136894082668293</v>
      </c>
      <c r="P1089" s="9">
        <f t="shared" si="238"/>
        <v>-9549.2685695509099</v>
      </c>
      <c r="Q1089" s="9">
        <f t="shared" si="239"/>
        <v>60.334666139565037</v>
      </c>
      <c r="R1089" s="6">
        <f t="shared" si="246"/>
        <v>0.79466053910986822</v>
      </c>
      <c r="S1089" s="6">
        <f t="shared" si="247"/>
        <v>4.0999068330647424</v>
      </c>
      <c r="AH1089" s="6">
        <f t="shared" si="248"/>
        <v>1.5858489328502453E-3</v>
      </c>
      <c r="AI1089" s="6">
        <f t="shared" si="249"/>
        <v>3731.8146540200232</v>
      </c>
      <c r="AJ1089" s="6"/>
      <c r="AK1089" s="9">
        <f t="shared" si="240"/>
        <v>1.4269027752437151</v>
      </c>
      <c r="AL1089" s="9">
        <f t="shared" si="241"/>
        <v>-4081.1621325678293</v>
      </c>
      <c r="AM1089" s="9">
        <f t="shared" si="242"/>
        <v>38.380677101414271</v>
      </c>
      <c r="AN1089" s="6">
        <f t="shared" si="250"/>
        <v>0.3555062038986887</v>
      </c>
      <c r="AO1089" s="6">
        <f t="shared" si="251"/>
        <v>3.6475541324618264</v>
      </c>
      <c r="AY1089" s="9">
        <v>444867.4081</v>
      </c>
      <c r="AZ1089" s="9">
        <v>24.042059999999999</v>
      </c>
      <c r="BA1089" s="9">
        <v>25.135899999999999</v>
      </c>
      <c r="BB1089" s="9">
        <v>14.981858000000001</v>
      </c>
      <c r="BC1089" s="9">
        <v>0.35671000000000003</v>
      </c>
      <c r="BD1089" s="9">
        <v>21.180275999999999</v>
      </c>
      <c r="BE1089" s="9">
        <v>85.842100000000002</v>
      </c>
      <c r="BF1089" s="9">
        <v>25</v>
      </c>
      <c r="BG1089" s="9">
        <v>83.665921999999995</v>
      </c>
    </row>
    <row r="1090" spans="1:59" x14ac:dyDescent="0.25">
      <c r="A1090" s="9">
        <v>446149.65399999998</v>
      </c>
      <c r="B1090" s="9">
        <v>24.753875000000001</v>
      </c>
      <c r="C1090" s="9">
        <v>17.588716999999999</v>
      </c>
      <c r="D1090" s="9">
        <v>-1.5341E-2</v>
      </c>
      <c r="E1090" s="9">
        <v>40.884031</v>
      </c>
      <c r="F1090" s="9">
        <v>21.388822999999999</v>
      </c>
      <c r="G1090" s="9">
        <v>85.820825999999997</v>
      </c>
      <c r="H1090" s="9">
        <v>17.5</v>
      </c>
      <c r="I1090" s="9">
        <v>74.527355999999997</v>
      </c>
      <c r="L1090" s="6">
        <f t="shared" si="243"/>
        <v>1.1096896504463722E-3</v>
      </c>
      <c r="M1090" s="6">
        <f t="shared" si="244"/>
        <v>10183.758650042531</v>
      </c>
      <c r="N1090" s="6" t="s">
        <v>18</v>
      </c>
      <c r="O1090" s="6">
        <f t="shared" si="245"/>
        <v>2.2120658925432641</v>
      </c>
      <c r="P1090" s="9">
        <f t="shared" si="238"/>
        <v>-9546.0804743555782</v>
      </c>
      <c r="Q1090" s="9">
        <f t="shared" si="239"/>
        <v>60.314522957097132</v>
      </c>
      <c r="R1090" s="6">
        <f t="shared" si="246"/>
        <v>0.79392687188877642</v>
      </c>
      <c r="S1090" s="6">
        <f t="shared" si="247"/>
        <v>4.0995729197942783</v>
      </c>
      <c r="AH1090" s="6">
        <f t="shared" si="248"/>
        <v>1.5848484358568162E-3</v>
      </c>
      <c r="AI1090" s="6">
        <f t="shared" si="249"/>
        <v>3727.4533563240202</v>
      </c>
      <c r="AJ1090" s="6"/>
      <c r="AK1090" s="9">
        <f t="shared" si="240"/>
        <v>1.4260025558678497</v>
      </c>
      <c r="AL1090" s="9">
        <f t="shared" si="241"/>
        <v>-4076.3925594094708</v>
      </c>
      <c r="AM1090" s="9">
        <f t="shared" si="242"/>
        <v>38.335822366082461</v>
      </c>
      <c r="AN1090" s="6">
        <f t="shared" si="250"/>
        <v>0.35487511432419344</v>
      </c>
      <c r="AO1090" s="6">
        <f t="shared" si="251"/>
        <v>3.6463847688763029</v>
      </c>
      <c r="AY1090" s="9">
        <v>444867.96909999999</v>
      </c>
      <c r="AZ1090" s="9">
        <v>23.989978000000001</v>
      </c>
      <c r="BA1090" s="9">
        <v>25.120042000000002</v>
      </c>
      <c r="BB1090" s="9">
        <v>14.964349</v>
      </c>
      <c r="BC1090" s="9">
        <v>0.34806700000000002</v>
      </c>
      <c r="BD1090" s="9">
        <v>21.145467</v>
      </c>
      <c r="BE1090" s="9">
        <v>85.839432000000002</v>
      </c>
      <c r="BF1090" s="9">
        <v>25</v>
      </c>
      <c r="BG1090" s="9">
        <v>83.658243999999996</v>
      </c>
    </row>
    <row r="1091" spans="1:59" x14ac:dyDescent="0.25">
      <c r="A1091" s="9">
        <v>446151.05499999999</v>
      </c>
      <c r="B1091" s="9">
        <v>24.696097000000002</v>
      </c>
      <c r="C1091" s="9">
        <v>17.587544000000001</v>
      </c>
      <c r="D1091" s="9">
        <v>-1.1011E-2</v>
      </c>
      <c r="E1091" s="9">
        <v>40.868049999999997</v>
      </c>
      <c r="F1091" s="9">
        <v>21.441903</v>
      </c>
      <c r="G1091" s="9">
        <v>85.824545000000001</v>
      </c>
      <c r="H1091" s="9">
        <v>17.5</v>
      </c>
      <c r="I1091" s="9">
        <v>74.488163</v>
      </c>
      <c r="L1091" s="6">
        <f t="shared" si="243"/>
        <v>1.1096156447096279E-3</v>
      </c>
      <c r="M1091" s="6">
        <f t="shared" si="244"/>
        <v>10179.77796019846</v>
      </c>
      <c r="N1091" s="6" t="s">
        <v>18</v>
      </c>
      <c r="O1091" s="6">
        <f t="shared" si="245"/>
        <v>2.2119183688044974</v>
      </c>
      <c r="P1091" s="9">
        <f t="shared" si="238"/>
        <v>-9542.3490440555506</v>
      </c>
      <c r="Q1091" s="9">
        <f t="shared" si="239"/>
        <v>60.290946847603983</v>
      </c>
      <c r="R1091" s="6">
        <f t="shared" si="246"/>
        <v>0.79386017918369145</v>
      </c>
      <c r="S1091" s="6">
        <f t="shared" si="247"/>
        <v>4.0991819572644426</v>
      </c>
      <c r="AH1091" s="6">
        <f t="shared" si="248"/>
        <v>1.5885544008835558E-3</v>
      </c>
      <c r="AI1091" s="6">
        <f t="shared" si="249"/>
        <v>3731.0397384261987</v>
      </c>
      <c r="AJ1091" s="6"/>
      <c r="AK1091" s="9">
        <f t="shared" si="240"/>
        <v>1.42933708015454</v>
      </c>
      <c r="AL1091" s="9">
        <f t="shared" si="241"/>
        <v>-4080.3146745693339</v>
      </c>
      <c r="AM1091" s="9">
        <f t="shared" si="242"/>
        <v>38.372707309786115</v>
      </c>
      <c r="AN1091" s="6">
        <f t="shared" si="250"/>
        <v>0.3572107564737324</v>
      </c>
      <c r="AO1091" s="6">
        <f t="shared" si="251"/>
        <v>3.647346459752201</v>
      </c>
      <c r="AY1091" s="9">
        <v>444870.54800000001</v>
      </c>
      <c r="AZ1091" s="9">
        <v>23.976680000000002</v>
      </c>
      <c r="BA1091" s="9">
        <v>25.178782000000002</v>
      </c>
      <c r="BB1091" s="9">
        <v>14.978747</v>
      </c>
      <c r="BC1091" s="9">
        <v>0.34477000000000002</v>
      </c>
      <c r="BD1091" s="9">
        <v>21.282978</v>
      </c>
      <c r="BE1091" s="9">
        <v>85.843541000000002</v>
      </c>
      <c r="BF1091" s="9">
        <v>25</v>
      </c>
      <c r="BG1091" s="9">
        <v>83.484523999999993</v>
      </c>
    </row>
    <row r="1092" spans="1:59" x14ac:dyDescent="0.25">
      <c r="A1092" s="9">
        <v>446151.46840000001</v>
      </c>
      <c r="B1092" s="9">
        <v>24.618765</v>
      </c>
      <c r="C1092" s="9">
        <v>17.599329000000001</v>
      </c>
      <c r="D1092" s="9">
        <v>-1.3237000000000001E-2</v>
      </c>
      <c r="E1092" s="9">
        <v>40.857711999999999</v>
      </c>
      <c r="F1092" s="9">
        <v>21.351194</v>
      </c>
      <c r="G1092" s="9">
        <v>85.819644999999994</v>
      </c>
      <c r="H1092" s="9">
        <v>17.5</v>
      </c>
      <c r="I1092" s="9">
        <v>74.463458000000003</v>
      </c>
      <c r="L1092" s="6">
        <f t="shared" si="243"/>
        <v>1.1103591720817785E-3</v>
      </c>
      <c r="M1092" s="6">
        <f t="shared" si="244"/>
        <v>10177.202879064114</v>
      </c>
      <c r="N1092" s="6" t="s">
        <v>18</v>
      </c>
      <c r="O1092" s="6">
        <f t="shared" si="245"/>
        <v>2.2134005233325178</v>
      </c>
      <c r="P1092" s="9">
        <f t="shared" ref="P1092:P1102" si="252">-M1092/$AB$3</f>
        <v>-9539.9352072217043</v>
      </c>
      <c r="Q1092" s="9">
        <f t="shared" ref="Q1092:Q1102" si="253">-$AD$3/4*P1092</f>
        <v>60.275695623028533</v>
      </c>
      <c r="R1092" s="6">
        <f t="shared" si="246"/>
        <v>0.79453003128681299</v>
      </c>
      <c r="S1092" s="6">
        <f t="shared" si="247"/>
        <v>4.098928964822349</v>
      </c>
      <c r="AH1092" s="6">
        <f t="shared" si="248"/>
        <v>1.5897193761000819E-3</v>
      </c>
      <c r="AI1092" s="6">
        <f t="shared" si="249"/>
        <v>3727.6341948714703</v>
      </c>
      <c r="AJ1092" s="6"/>
      <c r="AK1092" s="9">
        <f t="shared" ref="AK1092:AK1102" si="254">AH1092/(PI()*($AE$3^2)/4)</f>
        <v>1.4303852924622305</v>
      </c>
      <c r="AL1092" s="9">
        <f t="shared" ref="AL1092:AL1102" si="255">-AI1092/$AC$3</f>
        <v>-4076.5903268498146</v>
      </c>
      <c r="AM1092" s="9">
        <f t="shared" ref="AM1092:AM1102" si="256">-$AE$3/4*AL1092</f>
        <v>38.337682240310059</v>
      </c>
      <c r="AN1092" s="6">
        <f t="shared" si="250"/>
        <v>0.35794384326892026</v>
      </c>
      <c r="AO1092" s="6">
        <f t="shared" si="251"/>
        <v>3.6464332830074233</v>
      </c>
      <c r="AY1092" s="9">
        <v>444871.14</v>
      </c>
      <c r="AZ1092" s="9">
        <v>24.005687999999999</v>
      </c>
      <c r="BA1092" s="9">
        <v>25.197247000000001</v>
      </c>
      <c r="BB1092" s="9">
        <v>14.965075000000001</v>
      </c>
      <c r="BC1092" s="9">
        <v>0.35451199999999999</v>
      </c>
      <c r="BD1092" s="9">
        <v>21.175592000000002</v>
      </c>
      <c r="BE1092" s="9">
        <v>85.840807999999996</v>
      </c>
      <c r="BF1092" s="9">
        <v>25</v>
      </c>
      <c r="BG1092" s="9">
        <v>83.429219000000003</v>
      </c>
    </row>
    <row r="1093" spans="1:59" x14ac:dyDescent="0.25">
      <c r="A1093" s="9">
        <v>446153.20010000002</v>
      </c>
      <c r="B1093" s="9">
        <v>24.612489</v>
      </c>
      <c r="C1093" s="9">
        <v>17.582371999999999</v>
      </c>
      <c r="D1093" s="9">
        <v>-2.0836E-2</v>
      </c>
      <c r="E1093" s="9">
        <v>40.883063</v>
      </c>
      <c r="F1093" s="9">
        <v>21.403029</v>
      </c>
      <c r="G1093" s="9">
        <v>85.823048</v>
      </c>
      <c r="H1093" s="9">
        <v>17.5</v>
      </c>
      <c r="I1093" s="9">
        <v>74.434545</v>
      </c>
      <c r="L1093" s="6">
        <f t="shared" si="243"/>
        <v>1.1092893380852101E-3</v>
      </c>
      <c r="M1093" s="6">
        <f t="shared" si="244"/>
        <v>10183.517531979263</v>
      </c>
      <c r="N1093" s="6" t="s">
        <v>18</v>
      </c>
      <c r="O1093" s="6">
        <f t="shared" si="245"/>
        <v>2.2112679060790899</v>
      </c>
      <c r="P1093" s="9">
        <f t="shared" si="252"/>
        <v>-9545.8544544237575</v>
      </c>
      <c r="Q1093" s="9">
        <f t="shared" si="253"/>
        <v>60.313094906662904</v>
      </c>
      <c r="R1093" s="6">
        <f t="shared" si="246"/>
        <v>0.79356606417714504</v>
      </c>
      <c r="S1093" s="6">
        <f t="shared" si="247"/>
        <v>4.0995492427879743</v>
      </c>
      <c r="AH1093" s="6">
        <f t="shared" si="248"/>
        <v>1.5886289744392521E-3</v>
      </c>
      <c r="AI1093" s="6">
        <f t="shared" si="249"/>
        <v>3725.4860521260061</v>
      </c>
      <c r="AJ1093" s="6"/>
      <c r="AK1093" s="9">
        <f t="shared" si="254"/>
        <v>1.4294041793664376</v>
      </c>
      <c r="AL1093" s="9">
        <f t="shared" si="255"/>
        <v>-4074.2410893766473</v>
      </c>
      <c r="AM1093" s="9">
        <f t="shared" si="256"/>
        <v>38.315589188879272</v>
      </c>
      <c r="AN1093" s="6">
        <f t="shared" si="250"/>
        <v>0.3572576996601341</v>
      </c>
      <c r="AO1093" s="6">
        <f t="shared" si="251"/>
        <v>3.6458568418032677</v>
      </c>
      <c r="AY1093" s="9">
        <v>444872.92509999999</v>
      </c>
      <c r="AZ1093" s="9">
        <v>24.040779000000001</v>
      </c>
      <c r="BA1093" s="9">
        <v>25.179963999999998</v>
      </c>
      <c r="BB1093" s="9">
        <v>14.956450999999999</v>
      </c>
      <c r="BC1093" s="9">
        <v>0.34952</v>
      </c>
      <c r="BD1093" s="9">
        <v>21.153243</v>
      </c>
      <c r="BE1093" s="9">
        <v>85.840185000000005</v>
      </c>
      <c r="BF1093" s="9">
        <v>25</v>
      </c>
      <c r="BG1093" s="9">
        <v>83.335427999999993</v>
      </c>
    </row>
    <row r="1094" spans="1:59" x14ac:dyDescent="0.25">
      <c r="A1094" s="9">
        <v>446154.55599999998</v>
      </c>
      <c r="B1094" s="9">
        <v>24.543081999999998</v>
      </c>
      <c r="C1094" s="9">
        <v>17.630174</v>
      </c>
      <c r="D1094" s="9">
        <v>-3.6929999999999998E-2</v>
      </c>
      <c r="E1094" s="9">
        <v>40.869185999999999</v>
      </c>
      <c r="F1094" s="9">
        <v>21.303429999999999</v>
      </c>
      <c r="G1094" s="9">
        <v>85.821616000000006</v>
      </c>
      <c r="H1094" s="9">
        <v>17.5</v>
      </c>
      <c r="I1094" s="9">
        <v>74.344128999999995</v>
      </c>
      <c r="L1094" s="6">
        <f t="shared" si="243"/>
        <v>1.1123052138122822E-3</v>
      </c>
      <c r="M1094" s="6">
        <f t="shared" si="244"/>
        <v>10180.060925198328</v>
      </c>
      <c r="N1094" s="6" t="s">
        <v>18</v>
      </c>
      <c r="O1094" s="6">
        <f t="shared" si="245"/>
        <v>2.2172797814077656</v>
      </c>
      <c r="P1094" s="9">
        <f t="shared" si="252"/>
        <v>-9542.6142905871093</v>
      </c>
      <c r="Q1094" s="9">
        <f t="shared" si="253"/>
        <v>60.292622741502001</v>
      </c>
      <c r="R1094" s="6">
        <f t="shared" si="246"/>
        <v>0.79628112087111436</v>
      </c>
      <c r="S1094" s="6">
        <f t="shared" si="247"/>
        <v>4.0992097536533505</v>
      </c>
      <c r="AH1094" s="6">
        <f t="shared" si="248"/>
        <v>1.5879293583993897E-3</v>
      </c>
      <c r="AI1094" s="6">
        <f t="shared" si="249"/>
        <v>3724.6578315057986</v>
      </c>
      <c r="AJ1094" s="6"/>
      <c r="AK1094" s="9">
        <f t="shared" si="254"/>
        <v>1.4287746843065958</v>
      </c>
      <c r="AL1094" s="9">
        <f t="shared" si="255"/>
        <v>-4073.3353362924308</v>
      </c>
      <c r="AM1094" s="9">
        <f t="shared" si="256"/>
        <v>38.307071169861722</v>
      </c>
      <c r="AN1094" s="6">
        <f t="shared" si="250"/>
        <v>0.35681721283265044</v>
      </c>
      <c r="AO1094" s="6">
        <f t="shared" si="251"/>
        <v>3.6456345049903001</v>
      </c>
      <c r="AY1094" s="9">
        <v>444873.81599999999</v>
      </c>
      <c r="AZ1094" s="9">
        <v>23.882110999999998</v>
      </c>
      <c r="BA1094" s="9">
        <v>25.168875</v>
      </c>
      <c r="BB1094" s="9">
        <v>14.953125999999999</v>
      </c>
      <c r="BC1094" s="9">
        <v>0.35158800000000001</v>
      </c>
      <c r="BD1094" s="9">
        <v>21.150780999999998</v>
      </c>
      <c r="BE1094" s="9">
        <v>85.840761000000001</v>
      </c>
      <c r="BF1094" s="9">
        <v>25</v>
      </c>
      <c r="BG1094" s="9">
        <v>83.296029000000004</v>
      </c>
    </row>
    <row r="1095" spans="1:59" x14ac:dyDescent="0.25">
      <c r="A1095" s="9">
        <v>446155.99200000003</v>
      </c>
      <c r="B1095" s="9">
        <v>24.537334999999999</v>
      </c>
      <c r="C1095" s="9">
        <v>17.639838999999998</v>
      </c>
      <c r="D1095" s="9">
        <v>-4.6614999999999997E-2</v>
      </c>
      <c r="E1095" s="9">
        <v>40.857897999999999</v>
      </c>
      <c r="F1095" s="9">
        <v>21.356007000000002</v>
      </c>
      <c r="G1095" s="9">
        <v>85.818100999999999</v>
      </c>
      <c r="H1095" s="9">
        <v>17.5</v>
      </c>
      <c r="I1095" s="9">
        <v>74.264510999999999</v>
      </c>
      <c r="L1095" s="6">
        <f t="shared" si="243"/>
        <v>1.1129149882757386E-3</v>
      </c>
      <c r="M1095" s="6">
        <f t="shared" si="244"/>
        <v>10177.249209601065</v>
      </c>
      <c r="N1095" s="6" t="s">
        <v>18</v>
      </c>
      <c r="O1095" s="6">
        <f t="shared" si="245"/>
        <v>2.2184953116167869</v>
      </c>
      <c r="P1095" s="9">
        <f t="shared" si="252"/>
        <v>-9539.9786366714143</v>
      </c>
      <c r="Q1095" s="9">
        <f t="shared" si="253"/>
        <v>60.275970021149163</v>
      </c>
      <c r="R1095" s="6">
        <f t="shared" si="246"/>
        <v>0.79682917852235013</v>
      </c>
      <c r="S1095" s="6">
        <f t="shared" si="247"/>
        <v>4.0989335171961248</v>
      </c>
      <c r="AH1095" s="6">
        <f t="shared" si="248"/>
        <v>1.5845480596312065E-3</v>
      </c>
      <c r="AI1095" s="6">
        <f t="shared" si="249"/>
        <v>3732.3967747987967</v>
      </c>
      <c r="AJ1095" s="6"/>
      <c r="AK1095" s="9">
        <f t="shared" si="254"/>
        <v>1.4257322856920083</v>
      </c>
      <c r="AL1095" s="9">
        <f t="shared" si="255"/>
        <v>-4081.7987475927348</v>
      </c>
      <c r="AM1095" s="9">
        <f t="shared" si="256"/>
        <v>38.386664051923738</v>
      </c>
      <c r="AN1095" s="6">
        <f t="shared" si="250"/>
        <v>0.35468556642323723</v>
      </c>
      <c r="AO1095" s="6">
        <f t="shared" si="251"/>
        <v>3.6477101089599482</v>
      </c>
      <c r="AY1095" s="9">
        <v>444875.82500000001</v>
      </c>
      <c r="AZ1095" s="9">
        <v>23.960229999999999</v>
      </c>
      <c r="BA1095" s="9">
        <v>25.115281</v>
      </c>
      <c r="BB1095" s="9">
        <v>14.984195</v>
      </c>
      <c r="BC1095" s="9">
        <v>0.34478900000000001</v>
      </c>
      <c r="BD1095" s="9">
        <v>21.154985</v>
      </c>
      <c r="BE1095" s="9">
        <v>85.847131000000005</v>
      </c>
      <c r="BF1095" s="9">
        <v>25</v>
      </c>
      <c r="BG1095" s="9">
        <v>83.245444000000006</v>
      </c>
    </row>
    <row r="1096" spans="1:59" x14ac:dyDescent="0.25">
      <c r="A1096" s="9">
        <v>446157.14010000002</v>
      </c>
      <c r="B1096" s="9">
        <v>24.52093</v>
      </c>
      <c r="C1096" s="9">
        <v>17.618129</v>
      </c>
      <c r="D1096" s="9">
        <v>-4.9605000000000003E-2</v>
      </c>
      <c r="E1096" s="9">
        <v>40.844841000000002</v>
      </c>
      <c r="F1096" s="9">
        <v>21.339853000000002</v>
      </c>
      <c r="G1096" s="9">
        <v>85.822470999999993</v>
      </c>
      <c r="H1096" s="9">
        <v>17.5</v>
      </c>
      <c r="I1096" s="9">
        <v>74.238999000000007</v>
      </c>
      <c r="L1096" s="6">
        <f t="shared" si="243"/>
        <v>1.1115452827815181E-3</v>
      </c>
      <c r="M1096" s="6">
        <f t="shared" si="244"/>
        <v>10173.996855724961</v>
      </c>
      <c r="N1096" s="6" t="s">
        <v>18</v>
      </c>
      <c r="O1096" s="6">
        <f t="shared" si="245"/>
        <v>2.2157649276708109</v>
      </c>
      <c r="P1096" s="9">
        <f t="shared" si="252"/>
        <v>-9536.9299360001514</v>
      </c>
      <c r="Q1096" s="9">
        <f t="shared" si="253"/>
        <v>60.25670756813296</v>
      </c>
      <c r="R1096" s="6">
        <f t="shared" si="246"/>
        <v>0.79559768368726802</v>
      </c>
      <c r="S1096" s="6">
        <f t="shared" si="247"/>
        <v>4.0986138951058262</v>
      </c>
      <c r="AH1096" s="6">
        <f t="shared" si="248"/>
        <v>1.5829510372832006E-3</v>
      </c>
      <c r="AI1096" s="6">
        <f t="shared" si="249"/>
        <v>3735.7813948852258</v>
      </c>
      <c r="AJ1096" s="6"/>
      <c r="AK1096" s="9">
        <f t="shared" si="254"/>
        <v>1.4242953293884844</v>
      </c>
      <c r="AL1096" s="9">
        <f t="shared" si="255"/>
        <v>-4085.5002131290748</v>
      </c>
      <c r="AM1096" s="9">
        <f t="shared" si="256"/>
        <v>38.421473929340415</v>
      </c>
      <c r="AN1096" s="6">
        <f t="shared" si="250"/>
        <v>0.35367718572005924</v>
      </c>
      <c r="AO1096" s="6">
        <f t="shared" si="251"/>
        <v>3.6486165202000804</v>
      </c>
      <c r="AY1096" s="9">
        <v>444877.10340000002</v>
      </c>
      <c r="AZ1096" s="9">
        <v>23.952299</v>
      </c>
      <c r="BA1096" s="9">
        <v>25.089967999999999</v>
      </c>
      <c r="BB1096" s="9">
        <v>14.997783</v>
      </c>
      <c r="BC1096" s="9">
        <v>0.34922199999999998</v>
      </c>
      <c r="BD1096" s="9">
        <v>21.166464000000001</v>
      </c>
      <c r="BE1096" s="9">
        <v>85.846061000000006</v>
      </c>
      <c r="BF1096" s="9">
        <v>25</v>
      </c>
      <c r="BG1096" s="9">
        <v>83.237865999999997</v>
      </c>
    </row>
    <row r="1097" spans="1:59" x14ac:dyDescent="0.25">
      <c r="A1097" s="9">
        <v>446157.48700000002</v>
      </c>
      <c r="B1097" s="9">
        <v>24.541588999999998</v>
      </c>
      <c r="C1097" s="9">
        <v>17.638372</v>
      </c>
      <c r="D1097" s="9">
        <v>-4.9763000000000002E-2</v>
      </c>
      <c r="E1097" s="9">
        <v>40.898895000000003</v>
      </c>
      <c r="F1097" s="9">
        <v>21.333421999999999</v>
      </c>
      <c r="G1097" s="9">
        <v>85.821866999999997</v>
      </c>
      <c r="H1097" s="9">
        <v>17.5</v>
      </c>
      <c r="I1097" s="9">
        <v>74.204104999999998</v>
      </c>
      <c r="L1097" s="6">
        <f t="shared" si="243"/>
        <v>1.1128224337865623E-3</v>
      </c>
      <c r="M1097" s="6">
        <f t="shared" si="244"/>
        <v>10187.461107575993</v>
      </c>
      <c r="N1097" s="6" t="s">
        <v>18</v>
      </c>
      <c r="O1097" s="6">
        <f t="shared" si="245"/>
        <v>2.2183108126186877</v>
      </c>
      <c r="P1097" s="9">
        <f t="shared" si="252"/>
        <v>-9549.5510944656853</v>
      </c>
      <c r="Q1097" s="9">
        <f t="shared" si="253"/>
        <v>60.336451202607819</v>
      </c>
      <c r="R1097" s="6">
        <f t="shared" si="246"/>
        <v>0.79674601103968834</v>
      </c>
      <c r="S1097" s="6">
        <f t="shared" si="247"/>
        <v>4.0999364186537752</v>
      </c>
      <c r="AH1097" s="6">
        <f t="shared" si="248"/>
        <v>1.5761672411726262E-3</v>
      </c>
      <c r="AI1097" s="6">
        <f t="shared" si="249"/>
        <v>3730.8564089896659</v>
      </c>
      <c r="AJ1097" s="6"/>
      <c r="AK1097" s="9">
        <f t="shared" si="254"/>
        <v>1.4181914582716633</v>
      </c>
      <c r="AL1097" s="9">
        <f t="shared" si="255"/>
        <v>-4080.1141830595648</v>
      </c>
      <c r="AM1097" s="9">
        <f t="shared" si="256"/>
        <v>38.370821817456218</v>
      </c>
      <c r="AN1097" s="6">
        <f t="shared" si="250"/>
        <v>0.34938243893326765</v>
      </c>
      <c r="AO1097" s="6">
        <f t="shared" si="251"/>
        <v>3.6472973222587415</v>
      </c>
      <c r="AY1097" s="9">
        <v>444878.47710000002</v>
      </c>
      <c r="AZ1097" s="9">
        <v>24.001971000000001</v>
      </c>
      <c r="BA1097" s="9">
        <v>24.982444000000001</v>
      </c>
      <c r="BB1097" s="9">
        <v>14.978011</v>
      </c>
      <c r="BC1097" s="9">
        <v>0.331285</v>
      </c>
      <c r="BD1097" s="9">
        <v>21.175352</v>
      </c>
      <c r="BE1097" s="9">
        <v>85.833889999999997</v>
      </c>
      <c r="BF1097" s="9">
        <v>25</v>
      </c>
      <c r="BG1097" s="9">
        <v>83.315274000000002</v>
      </c>
    </row>
    <row r="1098" spans="1:59" x14ac:dyDescent="0.25">
      <c r="A1098" s="9">
        <v>446159.33100000001</v>
      </c>
      <c r="B1098" s="9">
        <v>24.567625</v>
      </c>
      <c r="C1098" s="9">
        <v>17.595213000000001</v>
      </c>
      <c r="D1098" s="9">
        <v>-4.3085999999999999E-2</v>
      </c>
      <c r="E1098" s="9">
        <v>40.851305000000004</v>
      </c>
      <c r="F1098" s="9">
        <v>21.334531999999999</v>
      </c>
      <c r="G1098" s="9">
        <v>85.814725999999993</v>
      </c>
      <c r="H1098" s="9">
        <v>17.5</v>
      </c>
      <c r="I1098" s="9">
        <v>74.180228</v>
      </c>
      <c r="L1098" s="6">
        <f t="shared" si="243"/>
        <v>1.1100994895477292E-3</v>
      </c>
      <c r="M1098" s="6">
        <f t="shared" si="244"/>
        <v>10175.606966428426</v>
      </c>
      <c r="N1098" s="6" t="s">
        <v>18</v>
      </c>
      <c r="O1098" s="6">
        <f t="shared" si="245"/>
        <v>2.2128828697018577</v>
      </c>
      <c r="P1098" s="9">
        <f t="shared" si="252"/>
        <v>-9538.4392261233843</v>
      </c>
      <c r="Q1098" s="9">
        <f t="shared" si="253"/>
        <v>60.266243640454071</v>
      </c>
      <c r="R1098" s="6">
        <f t="shared" si="246"/>
        <v>0.79429613138160815</v>
      </c>
      <c r="S1098" s="6">
        <f t="shared" si="247"/>
        <v>4.0987721400250781</v>
      </c>
      <c r="AH1098" s="6">
        <f t="shared" si="248"/>
        <v>1.5739959015001667E-3</v>
      </c>
      <c r="AI1098" s="6">
        <f t="shared" si="249"/>
        <v>3730.6546469739164</v>
      </c>
      <c r="AJ1098" s="6"/>
      <c r="AK1098" s="9">
        <f t="shared" si="254"/>
        <v>1.416237747208491</v>
      </c>
      <c r="AL1098" s="9">
        <f t="shared" si="255"/>
        <v>-4079.8935334360417</v>
      </c>
      <c r="AM1098" s="9">
        <f t="shared" si="256"/>
        <v>38.36874675116924</v>
      </c>
      <c r="AN1098" s="6">
        <f t="shared" si="250"/>
        <v>0.34800388174877295</v>
      </c>
      <c r="AO1098" s="6">
        <f t="shared" si="251"/>
        <v>3.6472432415197904</v>
      </c>
      <c r="AY1098" s="9">
        <v>444878.88439999998</v>
      </c>
      <c r="AZ1098" s="9">
        <v>24.014726</v>
      </c>
      <c r="BA1098" s="9">
        <v>24.948028000000001</v>
      </c>
      <c r="BB1098" s="9">
        <v>14.977201000000001</v>
      </c>
      <c r="BC1098" s="9">
        <v>0.33324100000000001</v>
      </c>
      <c r="BD1098" s="9">
        <v>21.208309</v>
      </c>
      <c r="BE1098" s="9">
        <v>85.832132000000001</v>
      </c>
      <c r="BF1098" s="9">
        <v>25</v>
      </c>
      <c r="BG1098" s="9">
        <v>83.354870000000005</v>
      </c>
    </row>
    <row r="1099" spans="1:59" x14ac:dyDescent="0.25">
      <c r="A1099" s="9">
        <v>446161.46</v>
      </c>
      <c r="B1099" s="9">
        <v>24.591799000000002</v>
      </c>
      <c r="C1099" s="9">
        <v>17.593311</v>
      </c>
      <c r="D1099" s="9">
        <v>-3.5691000000000001E-2</v>
      </c>
      <c r="E1099" s="9">
        <v>40.835211000000001</v>
      </c>
      <c r="F1099" s="9">
        <v>21.331804000000002</v>
      </c>
      <c r="G1099" s="9">
        <v>85.821438999999998</v>
      </c>
      <c r="H1099" s="9">
        <v>17.5</v>
      </c>
      <c r="I1099" s="9">
        <v>74.128843000000003</v>
      </c>
      <c r="L1099" s="6">
        <f t="shared" si="243"/>
        <v>1.1099794904758725E-3</v>
      </c>
      <c r="M1099" s="6">
        <f t="shared" si="244"/>
        <v>10171.598129537713</v>
      </c>
      <c r="N1099" s="6" t="s">
        <v>18</v>
      </c>
      <c r="O1099" s="6">
        <f t="shared" si="245"/>
        <v>2.2126436624118875</v>
      </c>
      <c r="P1099" s="9">
        <f t="shared" si="252"/>
        <v>-9534.6814112651991</v>
      </c>
      <c r="Q1099" s="9">
        <f t="shared" si="253"/>
        <v>60.242500826726342</v>
      </c>
      <c r="R1099" s="6">
        <f t="shared" si="246"/>
        <v>0.7941880279555108</v>
      </c>
      <c r="S1099" s="6">
        <f t="shared" si="247"/>
        <v>4.098378097017827</v>
      </c>
      <c r="AH1099" s="6">
        <f t="shared" si="248"/>
        <v>1.5703137217784168E-3</v>
      </c>
      <c r="AI1099" s="6">
        <f t="shared" si="249"/>
        <v>3730.5991001473581</v>
      </c>
      <c r="AJ1099" s="6"/>
      <c r="AK1099" s="9">
        <f t="shared" si="254"/>
        <v>1.4129246242778801</v>
      </c>
      <c r="AL1099" s="9">
        <f t="shared" si="255"/>
        <v>-4079.8327866878371</v>
      </c>
      <c r="AM1099" s="9">
        <f t="shared" si="256"/>
        <v>38.368175467487767</v>
      </c>
      <c r="AN1099" s="6">
        <f t="shared" si="250"/>
        <v>0.3456617578194251</v>
      </c>
      <c r="AO1099" s="6">
        <f t="shared" si="251"/>
        <v>3.6472283521115378</v>
      </c>
      <c r="AY1099" s="9">
        <v>444881.65710000001</v>
      </c>
      <c r="AZ1099" s="9">
        <v>23.925505999999999</v>
      </c>
      <c r="BA1099" s="9">
        <v>24.889665000000001</v>
      </c>
      <c r="BB1099" s="9">
        <v>14.976978000000001</v>
      </c>
      <c r="BC1099" s="9">
        <v>0.32638600000000001</v>
      </c>
      <c r="BD1099" s="9">
        <v>21.151651999999999</v>
      </c>
      <c r="BE1099" s="9">
        <v>85.838660000000004</v>
      </c>
      <c r="BF1099" s="9">
        <v>25</v>
      </c>
      <c r="BG1099" s="9">
        <v>83.490038999999996</v>
      </c>
    </row>
    <row r="1100" spans="1:59" x14ac:dyDescent="0.25">
      <c r="A1100" s="9">
        <v>446161.91800000001</v>
      </c>
      <c r="B1100" s="9">
        <v>24.630562000000001</v>
      </c>
      <c r="C1100" s="9">
        <v>17.595213000000001</v>
      </c>
      <c r="D1100" s="9">
        <v>-3.3605000000000003E-2</v>
      </c>
      <c r="E1100" s="9">
        <v>40.841954000000001</v>
      </c>
      <c r="F1100" s="9">
        <v>21.346146999999998</v>
      </c>
      <c r="G1100" s="9">
        <v>85.821616000000006</v>
      </c>
      <c r="H1100" s="9">
        <v>17.5</v>
      </c>
      <c r="I1100" s="9">
        <v>74.112786</v>
      </c>
      <c r="L1100" s="6">
        <f t="shared" si="243"/>
        <v>1.1100994895477292E-3</v>
      </c>
      <c r="M1100" s="6">
        <f t="shared" si="244"/>
        <v>10173.277736046603</v>
      </c>
      <c r="N1100" s="6" t="s">
        <v>18</v>
      </c>
      <c r="O1100" s="6">
        <f t="shared" si="245"/>
        <v>2.2128828697018577</v>
      </c>
      <c r="P1100" s="9">
        <f t="shared" si="252"/>
        <v>-9536.2558455629951</v>
      </c>
      <c r="Q1100" s="9">
        <f t="shared" si="253"/>
        <v>60.252448496228396</v>
      </c>
      <c r="R1100" s="6">
        <f t="shared" si="246"/>
        <v>0.79429613138160815</v>
      </c>
      <c r="S1100" s="6">
        <f t="shared" si="247"/>
        <v>4.0985432104865751</v>
      </c>
      <c r="AH1100" s="6">
        <f t="shared" si="248"/>
        <v>1.5709250735167399E-3</v>
      </c>
      <c r="AI1100" s="6">
        <f t="shared" si="249"/>
        <v>3726.6831734194548</v>
      </c>
      <c r="AJ1100" s="6"/>
      <c r="AK1100" s="9">
        <f t="shared" si="254"/>
        <v>1.4134747015733862</v>
      </c>
      <c r="AL1100" s="9">
        <f t="shared" si="255"/>
        <v>-4075.550277142886</v>
      </c>
      <c r="AM1100" s="9">
        <f t="shared" si="256"/>
        <v>38.327901248848704</v>
      </c>
      <c r="AN1100" s="6">
        <f t="shared" si="250"/>
        <v>0.34605100027177071</v>
      </c>
      <c r="AO1100" s="6">
        <f t="shared" si="251"/>
        <v>3.6461781231020454</v>
      </c>
      <c r="AY1100" s="9">
        <v>444882.00400000002</v>
      </c>
      <c r="AZ1100" s="9">
        <v>23.915901000000002</v>
      </c>
      <c r="BA1100" s="9">
        <v>24.899355</v>
      </c>
      <c r="BB1100" s="9">
        <v>14.961257</v>
      </c>
      <c r="BC1100" s="9">
        <v>0.31614199999999998</v>
      </c>
      <c r="BD1100" s="9">
        <v>21.120304000000001</v>
      </c>
      <c r="BE1100" s="9">
        <v>85.843569000000002</v>
      </c>
      <c r="BF1100" s="9">
        <v>25</v>
      </c>
      <c r="BG1100" s="9">
        <v>83.492654999999999</v>
      </c>
    </row>
    <row r="1101" spans="1:59" x14ac:dyDescent="0.25">
      <c r="A1101" s="9">
        <v>446164.09100000001</v>
      </c>
      <c r="B1101" s="9">
        <v>24.565217000000001</v>
      </c>
      <c r="C1101" s="9">
        <v>17.646972000000002</v>
      </c>
      <c r="D1101" s="9">
        <v>-3.3931000000000003E-2</v>
      </c>
      <c r="E1101" s="9">
        <v>40.825507000000002</v>
      </c>
      <c r="F1101" s="9">
        <v>21.31296</v>
      </c>
      <c r="G1101" s="9">
        <v>85.815692999999996</v>
      </c>
      <c r="H1101" s="9">
        <v>17.5</v>
      </c>
      <c r="I1101" s="9">
        <v>73.972644000000003</v>
      </c>
      <c r="L1101" s="6">
        <f t="shared" si="243"/>
        <v>1.1133650163406986E-3</v>
      </c>
      <c r="M1101" s="6">
        <f t="shared" si="244"/>
        <v>10169.180970771251</v>
      </c>
      <c r="N1101" s="6" t="s">
        <v>18</v>
      </c>
      <c r="O1101" s="6">
        <f t="shared" si="245"/>
        <v>2.2193924018372688</v>
      </c>
      <c r="P1101" s="9">
        <f t="shared" si="252"/>
        <v>-9532.4156081470301</v>
      </c>
      <c r="Q1101" s="9">
        <f t="shared" si="253"/>
        <v>60.228184916174975</v>
      </c>
      <c r="R1101" s="6">
        <f t="shared" si="246"/>
        <v>0.79723346555736518</v>
      </c>
      <c r="S1101" s="6">
        <f t="shared" si="247"/>
        <v>4.0981404307253104</v>
      </c>
      <c r="AH1101" s="6">
        <f t="shared" si="248"/>
        <v>1.5715532705506392E-3</v>
      </c>
      <c r="AI1101" s="6">
        <f t="shared" si="249"/>
        <v>3728.7849856279686</v>
      </c>
      <c r="AJ1101" s="6"/>
      <c r="AK1101" s="9">
        <f t="shared" si="254"/>
        <v>1.414039935797468</v>
      </c>
      <c r="AL1101" s="9">
        <f t="shared" si="255"/>
        <v>-4077.848846924725</v>
      </c>
      <c r="AM1101" s="9">
        <f t="shared" si="256"/>
        <v>38.349517803576539</v>
      </c>
      <c r="AN1101" s="6">
        <f t="shared" si="250"/>
        <v>0.34645081021378871</v>
      </c>
      <c r="AO1101" s="6">
        <f t="shared" si="251"/>
        <v>3.6467419541638533</v>
      </c>
      <c r="AY1101" s="9">
        <v>444883.25510000001</v>
      </c>
      <c r="AZ1101" s="9">
        <v>23.918659999999999</v>
      </c>
      <c r="BA1101" s="9">
        <v>24.909312</v>
      </c>
      <c r="BB1101" s="9">
        <v>14.969695</v>
      </c>
      <c r="BC1101" s="9">
        <v>0.29619299999999998</v>
      </c>
      <c r="BD1101" s="9">
        <v>21.121784999999999</v>
      </c>
      <c r="BE1101" s="9">
        <v>85.844145999999995</v>
      </c>
      <c r="BF1101" s="9">
        <v>25</v>
      </c>
      <c r="BG1101" s="9">
        <v>83.521731000000003</v>
      </c>
    </row>
    <row r="1102" spans="1:59" x14ac:dyDescent="0.25">
      <c r="A1102" s="9">
        <v>446164.79599999997</v>
      </c>
      <c r="B1102" s="9">
        <v>24.55321</v>
      </c>
      <c r="C1102" s="9">
        <v>17.639745999999999</v>
      </c>
      <c r="D1102" s="9">
        <v>-2.7803000000000001E-2</v>
      </c>
      <c r="E1102" s="9">
        <v>40.872501999999997</v>
      </c>
      <c r="F1102" s="9">
        <v>21.290374</v>
      </c>
      <c r="G1102" s="9">
        <v>85.816761999999997</v>
      </c>
      <c r="H1102" s="9">
        <v>17.5</v>
      </c>
      <c r="I1102" s="9">
        <v>73.945278999999999</v>
      </c>
      <c r="L1102" s="6">
        <f t="shared" si="243"/>
        <v>1.1129091208132347E-3</v>
      </c>
      <c r="M1102" s="6">
        <f t="shared" si="244"/>
        <v>10180.886904018358</v>
      </c>
      <c r="N1102" s="6" t="s">
        <v>18</v>
      </c>
      <c r="O1102" s="6">
        <f t="shared" si="245"/>
        <v>2.2184836153612841</v>
      </c>
      <c r="P1102" s="9">
        <f t="shared" si="252"/>
        <v>-9543.3885489485929</v>
      </c>
      <c r="Q1102" s="9">
        <f t="shared" si="253"/>
        <v>60.297514699394448</v>
      </c>
      <c r="R1102" s="6">
        <f t="shared" si="246"/>
        <v>0.79682390635149014</v>
      </c>
      <c r="S1102" s="6">
        <f t="shared" si="247"/>
        <v>4.0992908872849885</v>
      </c>
      <c r="AH1102" s="6">
        <f t="shared" si="248"/>
        <v>1.5658092140321768E-3</v>
      </c>
      <c r="AI1102" s="6">
        <f t="shared" si="249"/>
        <v>3726.3491451933801</v>
      </c>
      <c r="AJ1102" s="6"/>
      <c r="AK1102" s="9">
        <f t="shared" si="254"/>
        <v>1.4088715934556664</v>
      </c>
      <c r="AL1102" s="9">
        <f t="shared" si="255"/>
        <v>-4075.1849794328305</v>
      </c>
      <c r="AM1102" s="9">
        <f t="shared" si="256"/>
        <v>38.324465861329145</v>
      </c>
      <c r="AN1102" s="6">
        <f t="shared" si="250"/>
        <v>0.34278909565910337</v>
      </c>
      <c r="AO1102" s="6">
        <f t="shared" si="251"/>
        <v>3.6460884875786723</v>
      </c>
      <c r="AY1102" s="9">
        <v>444885.31520000001</v>
      </c>
      <c r="AZ1102" s="9">
        <v>23.984586</v>
      </c>
      <c r="BA1102" s="9">
        <v>24.818268</v>
      </c>
      <c r="BB1102" s="9">
        <v>14.959916</v>
      </c>
      <c r="BC1102" s="9">
        <v>0.26056000000000001</v>
      </c>
      <c r="BD1102" s="9">
        <v>21.165854</v>
      </c>
      <c r="BE1102" s="9">
        <v>85.845150000000004</v>
      </c>
      <c r="BF1102" s="9">
        <v>25</v>
      </c>
      <c r="BG1102" s="9">
        <v>83.709241000000006</v>
      </c>
    </row>
  </sheetData>
  <sortState ref="W16:X37">
    <sortCondition ref="W16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O10" sqref="O10"/>
    </sheetView>
  </sheetViews>
  <sheetFormatPr defaultRowHeight="15" x14ac:dyDescent="0.25"/>
  <cols>
    <col min="6" max="6" width="12.85546875" bestFit="1" customWidth="1"/>
    <col min="9" max="9" width="11.7109375" bestFit="1" customWidth="1"/>
    <col min="10" max="10" width="16.28515625" bestFit="1" customWidth="1"/>
  </cols>
  <sheetData>
    <row r="1" spans="1:9" x14ac:dyDescent="0.25">
      <c r="B1" t="s">
        <v>52</v>
      </c>
      <c r="D1" t="s">
        <v>50</v>
      </c>
      <c r="E1" t="s">
        <v>51</v>
      </c>
      <c r="F1" t="s">
        <v>53</v>
      </c>
      <c r="G1" t="s">
        <v>54</v>
      </c>
    </row>
    <row r="2" spans="1:9" x14ac:dyDescent="0.25">
      <c r="D2">
        <v>600</v>
      </c>
      <c r="E2">
        <v>250</v>
      </c>
      <c r="F2">
        <v>2.0670000000000002</v>
      </c>
      <c r="G2">
        <v>75</v>
      </c>
    </row>
    <row r="4" spans="1:9" x14ac:dyDescent="0.25"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</row>
    <row r="5" spans="1:9" x14ac:dyDescent="0.25">
      <c r="D5">
        <f>CONVERT(D2,"ft","m")</f>
        <v>182.88</v>
      </c>
      <c r="E5">
        <f>CONVERT(E2,"psi","Pa")</f>
        <v>1723689.3232920903</v>
      </c>
      <c r="F5">
        <f>CONVERT(F2,"in","m")</f>
        <v>5.2501800000000008E-2</v>
      </c>
      <c r="G5">
        <f>0.00006309*G2</f>
        <v>4.7317499999999998E-3</v>
      </c>
      <c r="H5">
        <v>999.97</v>
      </c>
      <c r="I5">
        <f>mdot*4/(Diam^2*PI())</f>
        <v>2.1856646233488388</v>
      </c>
    </row>
    <row r="8" spans="1:9" x14ac:dyDescent="0.25">
      <c r="A8" s="10">
        <f>Sheet1!V13</f>
        <v>0</v>
      </c>
      <c r="B8" s="10" t="str">
        <f>Sheet1!W13</f>
        <v>n</v>
      </c>
      <c r="C8" s="10" t="str">
        <f>Sheet1!X13</f>
        <v>K</v>
      </c>
      <c r="D8" t="s">
        <v>49</v>
      </c>
      <c r="E8" t="s">
        <v>61</v>
      </c>
      <c r="F8" t="s">
        <v>62</v>
      </c>
      <c r="G8" t="s">
        <v>51</v>
      </c>
    </row>
    <row r="9" spans="1:9" x14ac:dyDescent="0.25">
      <c r="A9" s="10" t="str">
        <f>Sheet1!V14</f>
        <v>small</v>
      </c>
      <c r="B9" s="10">
        <f ca="1">Sheet1!W14</f>
        <v>0.56155770693839935</v>
      </c>
      <c r="C9" s="10">
        <f ca="1">Sheet1!X14</f>
        <v>1.3754698691797012</v>
      </c>
      <c r="D9">
        <f ca="1">8*rho*vavg^2/C9*(B9*Diam/(2*(3*B9+1)*vavg))^B9</f>
        <v>963.3378601142914</v>
      </c>
      <c r="E9">
        <f ca="1">8*C9/(rho*vavg^2)*(2*(3*B9+1)*vavg/(B9*Diam))^B9</f>
        <v>6.6435673972584208E-2</v>
      </c>
      <c r="F9">
        <f ca="1">E9*dx*vavg^2/(2*Diam)</f>
        <v>552.75211777797608</v>
      </c>
      <c r="G9">
        <f ca="1">CONVERT(F9,"Pa","psi")</f>
        <v>8.0169916688099807E-2</v>
      </c>
    </row>
    <row r="10" spans="1:9" x14ac:dyDescent="0.25">
      <c r="A10" s="10" t="str">
        <f>Sheet1!V15</f>
        <v>large</v>
      </c>
      <c r="B10" s="10">
        <f ca="1">Sheet1!W15</f>
        <v>0.67654356701945761</v>
      </c>
      <c r="C10" s="10">
        <f ca="1">Sheet1!X15</f>
        <v>0.72300297869651065</v>
      </c>
      <c r="D10" s="9">
        <f ca="1">8*rho*vavg^2/C10*(B10*Diam/(2*(3*B10+1)*vavg))^B10</f>
        <v>962.38676071456985</v>
      </c>
      <c r="E10" s="9">
        <f ca="1">8*C10/(rho*vavg^2)*(2*(3*B10+1)*vavg/(B10*Diam))^B10</f>
        <v>6.6501330455211338E-2</v>
      </c>
      <c r="F10" s="9">
        <f ca="1">E10*dx*vavg^2/(2*Diam)</f>
        <v>553.2983869380206</v>
      </c>
      <c r="G10" s="9">
        <f t="shared" ref="G10:G11" ca="1" si="0">CONVERT(F10,"Pa","psi")</f>
        <v>8.024914633126444E-2</v>
      </c>
    </row>
    <row r="11" spans="1:9" x14ac:dyDescent="0.25">
      <c r="A11" s="10" t="str">
        <f>Sheet1!V16</f>
        <v>avg</v>
      </c>
      <c r="B11" s="10">
        <f ca="1">Sheet1!W16</f>
        <v>0.61905063697892848</v>
      </c>
      <c r="C11" s="10">
        <f ca="1">Sheet1!X16</f>
        <v>1.049236423938106</v>
      </c>
      <c r="D11" s="9">
        <f ca="1">8*rho*vavg^2/C11*(B11*Diam/(2*(3*B11+1)*vavg))^B11</f>
        <v>914.83673226543704</v>
      </c>
      <c r="E11" s="9">
        <f ca="1">8*C11/(rho*vavg^2)*(2*(3*B11+1)*vavg/(B11*Diam))^B11</f>
        <v>6.9957838095891636E-2</v>
      </c>
      <c r="F11" s="9">
        <f ca="1">E11*dx*vavg^2/(2*Diam)</f>
        <v>582.0569108492889</v>
      </c>
      <c r="G11" s="9">
        <f t="shared" ca="1" si="0"/>
        <v>8.4420217579814924E-2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dens</vt:lpstr>
      <vt:lpstr>Diam</vt:lpstr>
      <vt:lpstr>dP</vt:lpstr>
      <vt:lpstr>dx</vt:lpstr>
      <vt:lpstr>mdot</vt:lpstr>
      <vt:lpstr>rho</vt:lpstr>
      <vt:lpstr>vavg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2014-09-11T21:38:59Z</dcterms:created>
  <dcterms:modified xsi:type="dcterms:W3CDTF">2014-09-19T00:17:27Z</dcterms:modified>
</cp:coreProperties>
</file>