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che513\mediumProject\"/>
    </mc:Choice>
  </mc:AlternateContent>
  <bookViews>
    <workbookView xWindow="0" yWindow="0" windowWidth="21570" windowHeight="9510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2" i="1"/>
  <c r="K21" i="1"/>
  <c r="H31" i="1"/>
  <c r="H30" i="1"/>
  <c r="H29" i="1"/>
  <c r="J25" i="1"/>
  <c r="J27" i="1"/>
  <c r="H28" i="1" s="1"/>
  <c r="J26" i="1"/>
  <c r="J24" i="1"/>
</calcChain>
</file>

<file path=xl/sharedStrings.xml><?xml version="1.0" encoding="utf-8"?>
<sst xmlns="http://schemas.openxmlformats.org/spreadsheetml/2006/main" count="24" uniqueCount="17">
  <si>
    <t>position</t>
  </si>
  <si>
    <t>Energy</t>
  </si>
  <si>
    <t>ZPE</t>
  </si>
  <si>
    <t>formaldehyde</t>
  </si>
  <si>
    <r>
      <t>H</t>
    </r>
    <r>
      <rPr>
        <sz val="11"/>
        <color theme="1"/>
        <rFont val="Calibri"/>
        <family val="2"/>
      </rPr>
      <t>₂</t>
    </r>
  </si>
  <si>
    <t>CO</t>
  </si>
  <si>
    <t>E</t>
  </si>
  <si>
    <t>ZPE correction factor</t>
  </si>
  <si>
    <t>Energy of state</t>
  </si>
  <si>
    <r>
      <t>H</t>
    </r>
    <r>
      <rPr>
        <sz val="11"/>
        <color theme="1"/>
        <rFont val="Calibri"/>
        <family val="2"/>
      </rPr>
      <t>₂CO -&gt;H₂+CO</t>
    </r>
  </si>
  <si>
    <t>transition</t>
  </si>
  <si>
    <t>H₂+CO Activation Energy</t>
  </si>
  <si>
    <t>H₂CO Activation Energy</t>
  </si>
  <si>
    <t>Hartree/particle</t>
  </si>
  <si>
    <t>(J/mol)/(Hartree/particle)</t>
  </si>
  <si>
    <t>J/mol</t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</si>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</sst>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as a function of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Energy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Sheet1!$D$3:$D$43</c:f>
              <c:numCache>
                <c:formatCode>General</c:formatCode>
                <c:ptCount val="41"/>
                <c:pt idx="0">
                  <c:v>-1.9465699999999999</c:v>
                </c:pt>
                <c:pt idx="1">
                  <c:v>-1.83836</c:v>
                </c:pt>
                <c:pt idx="2">
                  <c:v>-1.7301200000000001</c:v>
                </c:pt>
                <c:pt idx="3">
                  <c:v>-1.6218699999999999</c:v>
                </c:pt>
                <c:pt idx="4">
                  <c:v>-1.51363</c:v>
                </c:pt>
                <c:pt idx="5">
                  <c:v>-1.4053800000000001</c:v>
                </c:pt>
                <c:pt idx="6">
                  <c:v>-1.2971299999999999</c:v>
                </c:pt>
                <c:pt idx="7">
                  <c:v>-1.18889</c:v>
                </c:pt>
                <c:pt idx="8">
                  <c:v>-1.0806500000000001</c:v>
                </c:pt>
                <c:pt idx="9">
                  <c:v>-0.97241</c:v>
                </c:pt>
                <c:pt idx="10">
                  <c:v>-0.86416000000000004</c:v>
                </c:pt>
                <c:pt idx="11">
                  <c:v>-0.75592000000000004</c:v>
                </c:pt>
                <c:pt idx="12">
                  <c:v>-0.64768000000000003</c:v>
                </c:pt>
                <c:pt idx="13">
                  <c:v>-0.53947000000000001</c:v>
                </c:pt>
                <c:pt idx="14">
                  <c:v>-0.43132999999999999</c:v>
                </c:pt>
                <c:pt idx="15">
                  <c:v>-0.32327</c:v>
                </c:pt>
                <c:pt idx="16">
                  <c:v>-0.21518999999999999</c:v>
                </c:pt>
                <c:pt idx="17">
                  <c:v>-0.10795</c:v>
                </c:pt>
                <c:pt idx="18">
                  <c:v>-7.7299999999999999E-3</c:v>
                </c:pt>
                <c:pt idx="19">
                  <c:v>-3.5200000000000001E-3</c:v>
                </c:pt>
                <c:pt idx="20">
                  <c:v>0</c:v>
                </c:pt>
                <c:pt idx="21">
                  <c:v>9.6640000000000004E-2</c:v>
                </c:pt>
                <c:pt idx="22">
                  <c:v>0.20327000000000001</c:v>
                </c:pt>
                <c:pt idx="23">
                  <c:v>0.31141999999999997</c:v>
                </c:pt>
                <c:pt idx="24">
                  <c:v>0.41964000000000001</c:v>
                </c:pt>
                <c:pt idx="25">
                  <c:v>0.52786999999999995</c:v>
                </c:pt>
                <c:pt idx="26">
                  <c:v>0.63612000000000002</c:v>
                </c:pt>
                <c:pt idx="27">
                  <c:v>0.74436000000000002</c:v>
                </c:pt>
                <c:pt idx="28">
                  <c:v>0.85260000000000002</c:v>
                </c:pt>
                <c:pt idx="29">
                  <c:v>0.96084000000000003</c:v>
                </c:pt>
                <c:pt idx="30">
                  <c:v>1.06908</c:v>
                </c:pt>
                <c:pt idx="31">
                  <c:v>1.1773199999999999</c:v>
                </c:pt>
                <c:pt idx="32">
                  <c:v>1.28556</c:v>
                </c:pt>
                <c:pt idx="33">
                  <c:v>1.3937999999999999</c:v>
                </c:pt>
                <c:pt idx="34">
                  <c:v>1.5020500000000001</c:v>
                </c:pt>
                <c:pt idx="35">
                  <c:v>1.61029</c:v>
                </c:pt>
                <c:pt idx="36">
                  <c:v>1.71854</c:v>
                </c:pt>
                <c:pt idx="37">
                  <c:v>1.82677</c:v>
                </c:pt>
                <c:pt idx="38">
                  <c:v>1.9349499999999999</c:v>
                </c:pt>
                <c:pt idx="39">
                  <c:v>2.0430100000000002</c:v>
                </c:pt>
                <c:pt idx="40">
                  <c:v>2.1509100000000001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-113.20359650899999</c:v>
                </c:pt>
                <c:pt idx="1">
                  <c:v>-113.19633414899999</c:v>
                </c:pt>
                <c:pt idx="2">
                  <c:v>-113.187810009</c:v>
                </c:pt>
                <c:pt idx="3">
                  <c:v>-113.178286202</c:v>
                </c:pt>
                <c:pt idx="4">
                  <c:v>-113.16801785200001</c:v>
                </c:pt>
                <c:pt idx="5">
                  <c:v>-113.157224067</c:v>
                </c:pt>
                <c:pt idx="6">
                  <c:v>-113.146087236</c:v>
                </c:pt>
                <c:pt idx="7">
                  <c:v>-113.134763987</c:v>
                </c:pt>
                <c:pt idx="8">
                  <c:v>-113.12339945399999</c:v>
                </c:pt>
                <c:pt idx="9">
                  <c:v>-113.112141034</c:v>
                </c:pt>
                <c:pt idx="10">
                  <c:v>-113.101149679</c:v>
                </c:pt>
                <c:pt idx="11">
                  <c:v>-113.09060874399999</c:v>
                </c:pt>
                <c:pt idx="12">
                  <c:v>-113.08073301</c:v>
                </c:pt>
                <c:pt idx="13">
                  <c:v>-113.07178585</c:v>
                </c:pt>
                <c:pt idx="14">
                  <c:v>-113.064094189</c:v>
                </c:pt>
                <c:pt idx="15">
                  <c:v>-113.05800447</c:v>
                </c:pt>
                <c:pt idx="16">
                  <c:v>-113.053658047</c:v>
                </c:pt>
                <c:pt idx="17">
                  <c:v>-113.05086360200001</c:v>
                </c:pt>
                <c:pt idx="18">
                  <c:v>-113.04925717</c:v>
                </c:pt>
                <c:pt idx="19">
                  <c:v>-113.049020777</c:v>
                </c:pt>
                <c:pt idx="20">
                  <c:v>-113.049262138</c:v>
                </c:pt>
                <c:pt idx="21">
                  <c:v>-113.05089292</c:v>
                </c:pt>
                <c:pt idx="22">
                  <c:v>-113.053953173</c:v>
                </c:pt>
                <c:pt idx="23">
                  <c:v>-113.058826047</c:v>
                </c:pt>
                <c:pt idx="24">
                  <c:v>-113.065416977</c:v>
                </c:pt>
                <c:pt idx="25">
                  <c:v>-113.07336352900001</c:v>
                </c:pt>
                <c:pt idx="26">
                  <c:v>-113.082446285</c:v>
                </c:pt>
                <c:pt idx="27">
                  <c:v>-113.092409413</c:v>
                </c:pt>
                <c:pt idx="28">
                  <c:v>-113.10301489299999</c:v>
                </c:pt>
                <c:pt idx="29">
                  <c:v>-113.11405209</c:v>
                </c:pt>
                <c:pt idx="30">
                  <c:v>-113.12533785799999</c:v>
                </c:pt>
                <c:pt idx="31">
                  <c:v>-113.13671146599999</c:v>
                </c:pt>
                <c:pt idx="32">
                  <c:v>-113.14802517</c:v>
                </c:pt>
                <c:pt idx="33">
                  <c:v>-113.159131733</c:v>
                </c:pt>
                <c:pt idx="34">
                  <c:v>-113.16987005</c:v>
                </c:pt>
                <c:pt idx="35">
                  <c:v>-113.180050941</c:v>
                </c:pt>
                <c:pt idx="36">
                  <c:v>-113.18944764699999</c:v>
                </c:pt>
                <c:pt idx="37">
                  <c:v>-113.197801269</c:v>
                </c:pt>
                <c:pt idx="38">
                  <c:v>-113.204861075</c:v>
                </c:pt>
                <c:pt idx="39">
                  <c:v>-113.210484224</c:v>
                </c:pt>
                <c:pt idx="40">
                  <c:v>-113.214751382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6048"/>
        <c:axId val="120004368"/>
      </c:scatterChart>
      <c:valAx>
        <c:axId val="1200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4368"/>
        <c:crosses val="autoZero"/>
        <c:crossBetween val="midCat"/>
      </c:valAx>
      <c:valAx>
        <c:axId val="1200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6048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128587</xdr:rowOff>
    </xdr:from>
    <xdr:to>
      <xdr:col>13</xdr:col>
      <xdr:colOff>76200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2:K43"/>
  <sheetViews>
    <sheetView workbookViewId="0">
      <selection activeCell="I35" sqref="I35"/>
    </sheetView>
  </sheetViews>
  <sheetFormatPr defaultRowHeight="15" x14ac:dyDescent="0.25"/>
  <cols>
    <col min="7" max="7" width="22.85546875" bestFit="1" customWidth="1"/>
    <col min="8" max="8" width="12" bestFit="1" customWidth="1"/>
  </cols>
  <sheetData>
    <row r="2" spans="4:5" x14ac:dyDescent="0.25">
      <c r="D2" t="s">
        <v>0</v>
      </c>
      <c r="E2" t="s">
        <v>1</v>
      </c>
    </row>
    <row r="3" spans="4:5" x14ac:dyDescent="0.25">
      <c r="D3" s="1">
        <v>-1.9465699999999999</v>
      </c>
      <c r="E3">
        <v>-113.20359650899999</v>
      </c>
    </row>
    <row r="4" spans="4:5" x14ac:dyDescent="0.25">
      <c r="D4">
        <v>-1.83836</v>
      </c>
      <c r="E4">
        <v>-113.19633414899999</v>
      </c>
    </row>
    <row r="5" spans="4:5" x14ac:dyDescent="0.25">
      <c r="D5">
        <v>-1.7301200000000001</v>
      </c>
      <c r="E5">
        <v>-113.187810009</v>
      </c>
    </row>
    <row r="6" spans="4:5" x14ac:dyDescent="0.25">
      <c r="D6">
        <v>-1.6218699999999999</v>
      </c>
      <c r="E6">
        <v>-113.178286202</v>
      </c>
    </row>
    <row r="7" spans="4:5" x14ac:dyDescent="0.25">
      <c r="D7">
        <v>-1.51363</v>
      </c>
      <c r="E7">
        <v>-113.16801785200001</v>
      </c>
    </row>
    <row r="8" spans="4:5" x14ac:dyDescent="0.25">
      <c r="D8">
        <v>-1.4053800000000001</v>
      </c>
      <c r="E8">
        <v>-113.157224067</v>
      </c>
    </row>
    <row r="9" spans="4:5" x14ac:dyDescent="0.25">
      <c r="D9">
        <v>-1.2971299999999999</v>
      </c>
      <c r="E9">
        <v>-113.146087236</v>
      </c>
    </row>
    <row r="10" spans="4:5" x14ac:dyDescent="0.25">
      <c r="D10">
        <v>-1.18889</v>
      </c>
      <c r="E10">
        <v>-113.134763987</v>
      </c>
    </row>
    <row r="11" spans="4:5" x14ac:dyDescent="0.25">
      <c r="D11">
        <v>-1.0806500000000001</v>
      </c>
      <c r="E11">
        <v>-113.12339945399999</v>
      </c>
    </row>
    <row r="12" spans="4:5" x14ac:dyDescent="0.25">
      <c r="D12">
        <v>-0.97241</v>
      </c>
      <c r="E12">
        <v>-113.112141034</v>
      </c>
    </row>
    <row r="13" spans="4:5" x14ac:dyDescent="0.25">
      <c r="D13">
        <v>-0.86416000000000004</v>
      </c>
      <c r="E13">
        <v>-113.101149679</v>
      </c>
    </row>
    <row r="14" spans="4:5" x14ac:dyDescent="0.25">
      <c r="D14">
        <v>-0.75592000000000004</v>
      </c>
      <c r="E14">
        <v>-113.09060874399999</v>
      </c>
    </row>
    <row r="15" spans="4:5" x14ac:dyDescent="0.25">
      <c r="D15">
        <v>-0.64768000000000003</v>
      </c>
      <c r="E15">
        <v>-113.08073301</v>
      </c>
    </row>
    <row r="16" spans="4:5" x14ac:dyDescent="0.25">
      <c r="D16">
        <v>-0.53947000000000001</v>
      </c>
      <c r="E16">
        <v>-113.07178585</v>
      </c>
    </row>
    <row r="17" spans="4:11" x14ac:dyDescent="0.25">
      <c r="D17">
        <v>-0.43132999999999999</v>
      </c>
      <c r="E17">
        <v>-113.064094189</v>
      </c>
    </row>
    <row r="18" spans="4:11" x14ac:dyDescent="0.25">
      <c r="D18">
        <v>-0.32327</v>
      </c>
      <c r="E18">
        <v>-113.05800447</v>
      </c>
    </row>
    <row r="19" spans="4:11" x14ac:dyDescent="0.25">
      <c r="D19">
        <v>-0.21518999999999999</v>
      </c>
      <c r="E19">
        <v>-113.053658047</v>
      </c>
    </row>
    <row r="20" spans="4:11" x14ac:dyDescent="0.25">
      <c r="D20">
        <v>-0.10795</v>
      </c>
      <c r="E20">
        <v>-113.05086360200001</v>
      </c>
      <c r="H20" t="s">
        <v>7</v>
      </c>
      <c r="K20" t="s">
        <v>14</v>
      </c>
    </row>
    <row r="21" spans="4:11" x14ac:dyDescent="0.25">
      <c r="D21">
        <v>-7.7299999999999999E-3</v>
      </c>
      <c r="E21">
        <v>-113.04925717</v>
      </c>
      <c r="H21">
        <v>0.91349999999999998</v>
      </c>
      <c r="K21" s="2">
        <f>4.359744E-18*6.022E+23</f>
        <v>2625437.8368000002</v>
      </c>
    </row>
    <row r="22" spans="4:11" x14ac:dyDescent="0.25">
      <c r="D22">
        <v>-3.5200000000000001E-3</v>
      </c>
      <c r="E22">
        <v>-113.049020777</v>
      </c>
    </row>
    <row r="23" spans="4:11" x14ac:dyDescent="0.25">
      <c r="D23">
        <v>0</v>
      </c>
      <c r="E23">
        <v>-113.049262138</v>
      </c>
      <c r="H23" t="s">
        <v>2</v>
      </c>
      <c r="I23" t="s">
        <v>6</v>
      </c>
      <c r="J23" t="s">
        <v>8</v>
      </c>
    </row>
    <row r="24" spans="4:11" x14ac:dyDescent="0.25">
      <c r="D24">
        <v>9.6640000000000004E-2</v>
      </c>
      <c r="E24">
        <v>-113.05089292</v>
      </c>
      <c r="G24" t="s">
        <v>3</v>
      </c>
      <c r="H24">
        <v>2.9204999999999998E-2</v>
      </c>
      <c r="I24">
        <v>-113.866331245</v>
      </c>
      <c r="J24">
        <f>$H$21*H24+I24</f>
        <v>-113.8396524775</v>
      </c>
    </row>
    <row r="25" spans="4:11" x14ac:dyDescent="0.25">
      <c r="D25">
        <v>0.20327000000000001</v>
      </c>
      <c r="E25">
        <v>-113.053953173</v>
      </c>
      <c r="G25" t="s">
        <v>10</v>
      </c>
      <c r="H25">
        <v>1.9418000000000001E-2</v>
      </c>
      <c r="I25">
        <v>-113.693523251</v>
      </c>
      <c r="J25">
        <f>$H$21*H25+I25</f>
        <v>-113.675784908</v>
      </c>
    </row>
    <row r="26" spans="4:11" x14ac:dyDescent="0.25">
      <c r="D26">
        <v>0.31141999999999997</v>
      </c>
      <c r="E26">
        <v>-113.058826047</v>
      </c>
      <c r="G26" t="s">
        <v>4</v>
      </c>
      <c r="H26">
        <v>1.0585000000000001E-2</v>
      </c>
      <c r="I26">
        <v>-1.1268278254099999</v>
      </c>
      <c r="J26">
        <f t="shared" ref="J26:J27" si="0">$H$21*H26+I26</f>
        <v>-1.11715842791</v>
      </c>
    </row>
    <row r="27" spans="4:11" x14ac:dyDescent="0.25">
      <c r="D27">
        <v>0.41964000000000001</v>
      </c>
      <c r="E27">
        <v>-113.065416977</v>
      </c>
      <c r="G27" t="s">
        <v>5</v>
      </c>
      <c r="H27">
        <v>5.5570000000000003E-3</v>
      </c>
      <c r="I27">
        <v>-112.737876953</v>
      </c>
      <c r="J27">
        <f t="shared" si="0"/>
        <v>-112.73280063349999</v>
      </c>
    </row>
    <row r="28" spans="4:11" x14ac:dyDescent="0.25">
      <c r="D28">
        <v>0.52786999999999995</v>
      </c>
      <c r="E28">
        <v>-113.07336352900001</v>
      </c>
      <c r="G28" t="s">
        <v>9</v>
      </c>
      <c r="H28">
        <f>$J$24-($J$27+$J$26)</f>
        <v>1.030658390999406E-2</v>
      </c>
    </row>
    <row r="29" spans="4:11" x14ac:dyDescent="0.25">
      <c r="D29">
        <v>0.63612000000000002</v>
      </c>
      <c r="E29">
        <v>-113.082446285</v>
      </c>
      <c r="G29" t="s">
        <v>11</v>
      </c>
      <c r="H29">
        <f>-(J26+J27)+(J25)</f>
        <v>0.17417415340999298</v>
      </c>
      <c r="I29" t="s">
        <v>13</v>
      </c>
    </row>
    <row r="30" spans="4:11" x14ac:dyDescent="0.25">
      <c r="D30">
        <v>0.74436000000000002</v>
      </c>
      <c r="E30">
        <v>-113.092409413</v>
      </c>
      <c r="G30" t="s">
        <v>12</v>
      </c>
      <c r="H30">
        <f>-(J24)+(J25)</f>
        <v>0.16386756949999892</v>
      </c>
      <c r="I30" t="s">
        <v>13</v>
      </c>
    </row>
    <row r="31" spans="4:11" x14ac:dyDescent="0.25">
      <c r="D31">
        <v>0.85260000000000002</v>
      </c>
      <c r="E31">
        <v>-113.10301489299999</v>
      </c>
      <c r="G31" t="s">
        <v>11</v>
      </c>
      <c r="H31">
        <f>H29*$K$21</f>
        <v>457283.41255520337</v>
      </c>
      <c r="I31" t="s">
        <v>15</v>
      </c>
    </row>
    <row r="32" spans="4:11" x14ac:dyDescent="0.25">
      <c r="D32">
        <v>0.96084000000000003</v>
      </c>
      <c r="E32">
        <v>-113.11405209</v>
      </c>
      <c r="G32" t="s">
        <v>12</v>
      </c>
      <c r="H32">
        <f>H30*$K$21</f>
        <v>430224.11718975083</v>
      </c>
      <c r="I32" t="s">
        <v>15</v>
      </c>
    </row>
    <row r="33" spans="4:9" x14ac:dyDescent="0.25">
      <c r="D33">
        <v>1.06908</v>
      </c>
      <c r="E33">
        <v>-113.12533785799999</v>
      </c>
      <c r="G33" t="s">
        <v>11</v>
      </c>
      <c r="H33">
        <f>H31*0.001</f>
        <v>457.28341255520337</v>
      </c>
      <c r="I33" t="s">
        <v>16</v>
      </c>
    </row>
    <row r="34" spans="4:9" x14ac:dyDescent="0.25">
      <c r="D34">
        <v>1.1773199999999999</v>
      </c>
      <c r="E34">
        <v>-113.13671146599999</v>
      </c>
      <c r="G34" t="s">
        <v>12</v>
      </c>
      <c r="H34">
        <f>H32*0.001</f>
        <v>430.22411718975081</v>
      </c>
      <c r="I34" t="s">
        <v>16</v>
      </c>
    </row>
    <row r="35" spans="4:9" x14ac:dyDescent="0.25">
      <c r="D35">
        <v>1.28556</v>
      </c>
      <c r="E35">
        <v>-113.14802517</v>
      </c>
    </row>
    <row r="36" spans="4:9" x14ac:dyDescent="0.25">
      <c r="D36">
        <v>1.3937999999999999</v>
      </c>
      <c r="E36">
        <v>-113.159131733</v>
      </c>
    </row>
    <row r="37" spans="4:9" x14ac:dyDescent="0.25">
      <c r="D37">
        <v>1.5020500000000001</v>
      </c>
      <c r="E37">
        <v>-113.16987005</v>
      </c>
    </row>
    <row r="38" spans="4:9" x14ac:dyDescent="0.25">
      <c r="D38">
        <v>1.61029</v>
      </c>
      <c r="E38">
        <v>-113.180050941</v>
      </c>
    </row>
    <row r="39" spans="4:9" x14ac:dyDescent="0.25">
      <c r="D39">
        <v>1.71854</v>
      </c>
      <c r="E39">
        <v>-113.18944764699999</v>
      </c>
    </row>
    <row r="40" spans="4:9" x14ac:dyDescent="0.25">
      <c r="D40">
        <v>1.82677</v>
      </c>
      <c r="E40">
        <v>-113.197801269</v>
      </c>
    </row>
    <row r="41" spans="4:9" x14ac:dyDescent="0.25">
      <c r="D41">
        <v>1.9349499999999999</v>
      </c>
      <c r="E41">
        <v>-113.204861075</v>
      </c>
    </row>
    <row r="42" spans="4:9" x14ac:dyDescent="0.25">
      <c r="D42">
        <v>2.0430100000000002</v>
      </c>
      <c r="E42">
        <v>-113.210484224</v>
      </c>
    </row>
    <row r="43" spans="4:9" x14ac:dyDescent="0.25">
      <c r="D43">
        <v>2.1509100000000001</v>
      </c>
      <c r="E43">
        <v>-113.214751382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Anthony Riet</dc:creator>
  <cp:lastModifiedBy>Adriaan Anthony Riet</cp:lastModifiedBy>
  <dcterms:created xsi:type="dcterms:W3CDTF">2015-02-04T22:41:46Z</dcterms:created>
  <dcterms:modified xsi:type="dcterms:W3CDTF">2015-02-04T23:41:45Z</dcterms:modified>
</cp:coreProperties>
</file>