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11134519\Documents\SARB Research\Narrative index\"/>
    </mc:Choice>
  </mc:AlternateContent>
  <bookViews>
    <workbookView xWindow="0" yWindow="0" windowWidth="19200" windowHeight="5600" activeTab="2"/>
  </bookViews>
  <sheets>
    <sheet name="Indices" sheetId="5" r:id="rId1"/>
    <sheet name="All" sheetId="11" r:id="rId2"/>
    <sheet name="Entry and Exit" sheetId="7" r:id="rId3"/>
    <sheet name="Finance regulations" sheetId="8" r:id="rId4"/>
    <sheet name="Financial inclusion" sheetId="9" r:id="rId5"/>
    <sheet name="Competition" sheetId="10" r:id="rId6"/>
  </sheets>
  <calcPr calcId="162913"/>
  <extLst>
    <ext uri="GoogleSheetsCustomDataVersion2">
      <go:sheetsCustomData xmlns:go="http://customooxmlschemas.google.com/" r:id="rId16" roundtripDataChecksum="vyINMCyOsswWmrmIXA25xDX1a76qoxG1lnS5jS5q+2o="/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2" i="7"/>
  <c r="L50" i="7"/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1" i="7"/>
  <c r="L52" i="7"/>
  <c r="L53" i="7"/>
  <c r="L54" i="7"/>
  <c r="L55" i="7"/>
  <c r="L56" i="7"/>
  <c r="L57" i="7"/>
  <c r="L58" i="7"/>
  <c r="L59" i="7"/>
  <c r="L60" i="7"/>
  <c r="L2" i="7"/>
  <c r="D5" i="10" l="1"/>
  <c r="E5" i="10"/>
  <c r="D6" i="10"/>
  <c r="E6" i="10"/>
  <c r="D7" i="10"/>
  <c r="E7" i="10"/>
  <c r="E4" i="10"/>
  <c r="D4" i="10"/>
  <c r="E2" i="9"/>
  <c r="D2" i="9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2" i="8"/>
  <c r="E2" i="8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E2" i="7"/>
  <c r="D2" i="7"/>
</calcChain>
</file>

<file path=xl/sharedStrings.xml><?xml version="1.0" encoding="utf-8"?>
<sst xmlns="http://schemas.openxmlformats.org/spreadsheetml/2006/main" count="362" uniqueCount="111">
  <si>
    <t>Debt counselling regulations</t>
  </si>
  <si>
    <t>Consumer protection</t>
  </si>
  <si>
    <t>Draft regulations on national credit regulations published for public comment</t>
  </si>
  <si>
    <t>Competition</t>
  </si>
  <si>
    <t>Policy / Initiative / Development</t>
  </si>
  <si>
    <t>Type</t>
  </si>
  <si>
    <t>Date Implemented</t>
  </si>
  <si>
    <t>Entry: Capitec in Financial Corporate Sector Instalment Sales</t>
  </si>
  <si>
    <t>Entry: Capitec in Non-financial Corporate Sector Instalment Sales</t>
  </si>
  <si>
    <t>Entry: Capitec in Household Instalment Sales</t>
  </si>
  <si>
    <t>Entry: Capitec in Household Residential Mortgages</t>
  </si>
  <si>
    <t>Entry: Capitec in Corporate Residential Mortgages</t>
  </si>
  <si>
    <t>Entry: Capitec in Commercial Mortgages to Public Financial Corporates</t>
  </si>
  <si>
    <t>Entry: Capitec in Commercial Mortgages to Public Non-financial Corporates</t>
  </si>
  <si>
    <t>Entry: Capitec in Commercial Mortgages to Private Financial Corporates</t>
  </si>
  <si>
    <t>Entry: Capitec in Commercial Mortgages to Private Non-financial Corporates</t>
  </si>
  <si>
    <t>Entry: Capitec in Household Credit Cards</t>
  </si>
  <si>
    <t>Entry: Capitec in Non-financial Corporate Credit Cards</t>
  </si>
  <si>
    <t>Entry: Capitec in Financial Corporate Sector Overdrafts</t>
  </si>
  <si>
    <t>Entry: Capitec in Non-corporate Financial Corporate Sector Overdrafts</t>
  </si>
  <si>
    <t>Entry: Capitec in Unincorporated Business Enterprises of Householda Overdrafts</t>
  </si>
  <si>
    <t>Entry: Capitec in Household Overdrafts</t>
  </si>
  <si>
    <t>Entry: Capitec in NPO Serving Households Overdrafts</t>
  </si>
  <si>
    <t>Entry: Habib Overseas Bank in NPO Serving Hoursholds Other Loan and Advances</t>
  </si>
  <si>
    <t>Capitec offer to purchase Mercatile Bank Approved</t>
  </si>
  <si>
    <t>Competition Tribunal Merger Approval Capitec/Mercantile</t>
  </si>
  <si>
    <t xml:space="preserve">Exit: HBZ Bank in NPO Serving Households Overdrafts </t>
  </si>
  <si>
    <t>Exit: HBZ Bank in NPO Serving Households Other Loans and Advances</t>
  </si>
  <si>
    <t>Exit: Ubank in Non-Fiannial Corporate Sector Other Loans and Advances</t>
  </si>
  <si>
    <t>Exit: Grindrod in Corporate Sector Farm Mortgages</t>
  </si>
  <si>
    <t>Entry: Grindrod in Corporate Sector Farm Mortgages</t>
  </si>
  <si>
    <t>Exit: Access Bank in Financial Corporate Sector Overdrafts</t>
  </si>
  <si>
    <t>Exit: Access Bank in Financial Corporate Sector Other Loans and Advances</t>
  </si>
  <si>
    <t>Exit: Access Bank in Unincorporated Business Enterprises of Households Other Loans and Advances</t>
  </si>
  <si>
    <t>Entry: ICICI Bank Non-financial Corporate Sector Overdrafts</t>
  </si>
  <si>
    <t>Entry: ICICI Bank Non-financial Corporate Sector Other Loans and Advances</t>
  </si>
  <si>
    <t>Entry: ICICI Bank in Household Other Loans and Advances</t>
  </si>
  <si>
    <t>Entry: African Bank in Household Overdrafts</t>
  </si>
  <si>
    <t>Exit: African Bank in Financial Corporate Sector Other Loans and Advances</t>
  </si>
  <si>
    <t>Entry: African Bank in Financial Corporate Sector Other Loans and Advances</t>
  </si>
  <si>
    <t>Entry: African Bank in Non-financial Corporate Sector Other Loans and Advances</t>
  </si>
  <si>
    <t>Curatorship announced: African Bank</t>
  </si>
  <si>
    <t>Restructuring completed: African Bank</t>
  </si>
  <si>
    <t>Entry: Bank of China in Financial Corporate Sector Other Loans and Advances</t>
  </si>
  <si>
    <t>Exit: Bank of Taiwan Corporate Sector Residential Mortgages</t>
  </si>
  <si>
    <t>Entry: China Construction Bank (CBC) in Land Bank Overdrafts</t>
  </si>
  <si>
    <t>Exit: China Construction Bank (CBC) in Land Bank Overdrafts</t>
  </si>
  <si>
    <t>Exit: CBC in Other Public Financial Corporate Sector Overdrafts</t>
  </si>
  <si>
    <t>Exit: CBC in Financial Corporate Sector Overdrafts</t>
  </si>
  <si>
    <t>Exit: Bidvest Bank in Household Leasing Transactions</t>
  </si>
  <si>
    <t>Exit: Bidvest Bank in Central Government Overdrafts, Loans and Advances</t>
  </si>
  <si>
    <t>Exit: Sasfin Bank in Financial Corporate Sector Other Loans and Advances</t>
  </si>
  <si>
    <t>Exit: Standard Chartered in Household Sector Residential Mortgages</t>
  </si>
  <si>
    <t>Exit: Standard Chartered in Non-financial Public Corporate Sector Overdrafts, Loans and Advances</t>
  </si>
  <si>
    <t>Entry: Discovery Bank in Household Credit Cards</t>
  </si>
  <si>
    <t>Entry: Discovery Bank in Household Overdrafts</t>
  </si>
  <si>
    <t>Entry: TymeBank in Financial and Corporate Sector Other Loans and Advances</t>
  </si>
  <si>
    <t>Entry: TymeBank in Household Sector Other Loans and Advances</t>
  </si>
  <si>
    <t>Entry: Finbond in Public Non-financial Corporate Commercial Mortgages</t>
  </si>
  <si>
    <t>Entry: Finbond in Household Other Loans and Advances</t>
  </si>
  <si>
    <t>Exit: VBS Bank in Household Instalment Sales</t>
  </si>
  <si>
    <t>Exit: VBS Bank in Household Residential Mortgages</t>
  </si>
  <si>
    <t>Exit: VBS Bank in Household Other Loans and Advances</t>
  </si>
  <si>
    <t>Exit: Investec in Household Leasing Transactions</t>
  </si>
  <si>
    <t>Exit: Investec in Unincorporated Business Enterprises of Household Overdrafts</t>
  </si>
  <si>
    <t>Entry: Standard Bank in Land Bank Overdraft, Loans and Advances</t>
  </si>
  <si>
    <t>Entry: Deutsche Bank in Public Non-financial Secotr Corporate Overdrafts, Loans and Advances</t>
  </si>
  <si>
    <t>Entry: Deutsche Bank in Private Non-financial Corporate Other Loans and Advances</t>
  </si>
  <si>
    <t>Published regulation on national credit regulations</t>
  </si>
  <si>
    <t>Draft updated review of limitations on fees and interest rates</t>
  </si>
  <si>
    <t>Updated review of limitations on fees and interest rates</t>
  </si>
  <si>
    <t>Draft regulation on the removal of adverse consumer credit information and information relating to paid up judgements</t>
  </si>
  <si>
    <t>Financial Inclusion</t>
  </si>
  <si>
    <t>Regulation on the removal of adverse consumer credit information and information relating to paid up judgements</t>
  </si>
  <si>
    <t>Financial Sector Regualation Act</t>
  </si>
  <si>
    <t>Draft Conduct of Financial Institutions Bill</t>
  </si>
  <si>
    <t>Updated Draft Conduct of Financial Institutions Bill</t>
  </si>
  <si>
    <t>Draft Financial Inclusion Policy Report is published</t>
  </si>
  <si>
    <t>FInancial Inclusion</t>
  </si>
  <si>
    <t>Draft Financial Inclusion Policy - An Inclusive Financial Sector for All</t>
  </si>
  <si>
    <t>Minimum standards for the disclosure of product and price information</t>
  </si>
  <si>
    <t>Switching code in the Code of Banking Practice</t>
  </si>
  <si>
    <t>ATM transactions interchange</t>
  </si>
  <si>
    <t>Card and cashback at point of sales</t>
  </si>
  <si>
    <t>Entry</t>
  </si>
  <si>
    <t>Exit</t>
  </si>
  <si>
    <t>Month</t>
  </si>
  <si>
    <t>Year</t>
  </si>
  <si>
    <t>Entry_Household</t>
  </si>
  <si>
    <t>Exit_Corporate</t>
  </si>
  <si>
    <t>Card and cashback at point of sales interchange</t>
  </si>
  <si>
    <t>Financial Sector Regulation Act</t>
  </si>
  <si>
    <t>Entry: Capitec in Unincorporated Business Enterprises of Households Overdrafts</t>
  </si>
  <si>
    <t>Exit_Household</t>
  </si>
  <si>
    <t>Enter_Corporate</t>
  </si>
  <si>
    <t>Entry: Deutsche Bank in Public Non-financial Sector Corporate Overdrafts, Loans and Advances</t>
  </si>
  <si>
    <t>Entry: Capitec in Non-financial Corporate Sector Overdrafts</t>
  </si>
  <si>
    <t>Entry - Credit card, Overdrafts, loans and advances to non-financial sector</t>
  </si>
  <si>
    <t xml:space="preserve">Entry - Credit card, Overdrafts, loans and advances to non-financial corporate </t>
  </si>
  <si>
    <t xml:space="preserve">Entry - Credit card, Overdrafts, loans and advances to households </t>
  </si>
  <si>
    <t xml:space="preserve">Entry - Mortgages to non-financial corporates and households for commercial purposes </t>
  </si>
  <si>
    <t xml:space="preserve">Entry - Residential mortgages to households </t>
  </si>
  <si>
    <t>Entry - Household leasing or installment</t>
  </si>
  <si>
    <t>Entry - Non-financial corporate leasing or installment</t>
  </si>
  <si>
    <t xml:space="preserve">Exit - Credit card, Overdrafts, loans and advances to non-financial corporate </t>
  </si>
  <si>
    <t>Exit: Ubank in Non-Financial Corporate Sector Other Loans and Advances</t>
  </si>
  <si>
    <t xml:space="preserve">Exit - Mortgages to non-financial corporates and households for commercial purposes </t>
  </si>
  <si>
    <t>Exit - Household leasing or installment</t>
  </si>
  <si>
    <t xml:space="preserve">Exit - Residential mortgages to households </t>
  </si>
  <si>
    <t xml:space="preserve">Exit - Credit card, Overdrafts, loans and advances to households </t>
  </si>
  <si>
    <t>Exit - Credit card, Overdrafts, loans and advances to non-financial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</si>
</sst>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mmmm\ yyyy"/>
    <numFmt numFmtId="165" formatCode="d/m/yyyy"/>
    <numFmt numFmtId="166" formatCode="mm/yyyy"/>
    <numFmt numFmtId="167" formatCode="_-* #,##0_-;\-* #,##0_-;_-* &quot;-&quot;??_-;_-@_-"/>
  </numFmts>
  <fonts count="6" x14ac:knownFonts="1">
    <font>
      <sz val="11"/>
      <color theme="1"/>
      <name val="Calibri"/>
      <scheme val="minor"/>
    </font>
    <font>
      <sz val="9"/>
      <color theme="1"/>
      <name val="Arial"/>
    </font>
    <font>
      <b/>
      <sz val="9"/>
      <color theme="1"/>
      <name val="Arial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9" fontId="1" fillId="0" borderId="0" xfId="0" applyNumberFormat="1" applyFont="1" applyAlignment="1"/>
    <xf numFmtId="0" fontId="4" fillId="0" borderId="0" xfId="0" applyFont="1" applyAlignment="1"/>
    <xf numFmtId="166" fontId="4" fillId="0" borderId="0" xfId="0" applyNumberFormat="1" applyFont="1" applyAlignment="1"/>
    <xf numFmtId="0" fontId="4" fillId="0" borderId="0" xfId="0" applyFont="1"/>
    <xf numFmtId="165" fontId="4" fillId="0" borderId="0" xfId="0" applyNumberFormat="1" applyFont="1" applyAlignment="1"/>
    <xf numFmtId="167" fontId="1" fillId="0" borderId="0" xfId="1" applyNumberFormat="1" applyFont="1" applyAlignment="1"/>
    <xf numFmtId="14" fontId="1" fillId="0" borderId="0" xfId="0" applyNumberFormat="1" applyFont="1" applyAlignment="1"/>
    <xf numFmtId="167" fontId="1" fillId="0" borderId="0" xfId="1" applyNumberFormat="1" applyFont="1"/>
    <xf numFmtId="0" fontId="2" fillId="0" borderId="1" xfId="0" applyFont="1" applyBorder="1" applyAlignment="1"/>
    <xf numFmtId="0" fontId="3" fillId="0" borderId="1" xfId="0" applyFont="1" applyBorder="1"/>
    <xf numFmtId="0" fontId="3" fillId="0" borderId="1" xfId="0" applyFont="1" applyBorder="1" applyAlignment="1"/>
    <xf numFmtId="167" fontId="0" fillId="0" borderId="0" xfId="1" applyNumberFormat="1" applyFont="1" applyAlignment="1"/>
    <xf numFmtId="14" fontId="4" fillId="0" borderId="0" xfId="0" applyNumberFormat="1" applyFont="1" applyAlignment="1"/>
    <xf numFmtId="0" fontId="3" fillId="2" borderId="1" xfId="0" applyFont="1" applyFill="1" applyBorder="1" applyAlignment="1"/>
    <xf numFmtId="0" fontId="1" fillId="2" borderId="0" xfId="0" applyFont="1" applyFill="1"/>
    <xf numFmtId="0" fontId="1" fillId="3" borderId="0" xfId="0" applyFont="1" applyFill="1" applyAlignment="1"/>
    <xf numFmtId="164" fontId="1" fillId="3" borderId="0" xfId="0" applyNumberFormat="1" applyFont="1" applyFill="1" applyAlignment="1"/>
    <xf numFmtId="0" fontId="1" fillId="3" borderId="0" xfId="0" applyFont="1" applyFill="1"/>
    <xf numFmtId="0" fontId="0" fillId="3" borderId="0" xfId="0" applyFont="1" applyFill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8D08D"/>
    <outlinePr summaryBelow="0" summaryRight="0"/>
  </sheetPr>
  <dimension ref="A1"/>
  <sheetViews>
    <sheetView workbookViewId="0"/>
  </sheetViews>
  <sheetFormatPr defaultColWidth="14.453125" defaultRowHeight="15" customHeight="1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W1041"/>
  <sheetViews>
    <sheetView showGridLines="0" zoomScale="85" zoomScaleNormal="85" workbookViewId="0">
      <selection activeCell="B53" sqref="B53"/>
    </sheetView>
  </sheetViews>
  <sheetFormatPr defaultColWidth="14.453125" defaultRowHeight="15" customHeight="1" x14ac:dyDescent="0.35"/>
  <cols>
    <col min="1" max="1" width="78.08984375" customWidth="1"/>
    <col min="3" max="3" width="15.81640625" customWidth="1"/>
    <col min="4" max="4" width="22.7265625" customWidth="1"/>
    <col min="5" max="5" width="24.453125" customWidth="1"/>
  </cols>
  <sheetData>
    <row r="1" spans="1:23" x14ac:dyDescent="0.35">
      <c r="A1" s="2" t="s">
        <v>4</v>
      </c>
      <c r="B1" s="2" t="s">
        <v>5</v>
      </c>
      <c r="C1" s="2" t="s">
        <v>6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35">
      <c r="A2" s="1" t="s">
        <v>7</v>
      </c>
      <c r="B2" s="1" t="s">
        <v>3</v>
      </c>
      <c r="C2" s="4">
        <v>44166</v>
      </c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1" t="s">
        <v>8</v>
      </c>
      <c r="B3" s="1" t="s">
        <v>3</v>
      </c>
      <c r="C3" s="4">
        <v>44166</v>
      </c>
      <c r="D3" s="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1" t="s">
        <v>9</v>
      </c>
      <c r="B4" s="1" t="s">
        <v>3</v>
      </c>
      <c r="C4" s="4">
        <v>44166</v>
      </c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1" t="s">
        <v>10</v>
      </c>
      <c r="B5" s="1" t="s">
        <v>3</v>
      </c>
      <c r="C5" s="4">
        <v>44166</v>
      </c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1" t="s">
        <v>11</v>
      </c>
      <c r="B6" s="1" t="s">
        <v>3</v>
      </c>
      <c r="C6" s="4">
        <v>44927</v>
      </c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1" t="s">
        <v>12</v>
      </c>
      <c r="B7" s="1" t="s">
        <v>3</v>
      </c>
      <c r="C7" s="4">
        <v>44166</v>
      </c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1" t="s">
        <v>13</v>
      </c>
      <c r="B8" s="1" t="s">
        <v>3</v>
      </c>
      <c r="C8" s="4">
        <v>44166</v>
      </c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1" t="s">
        <v>14</v>
      </c>
      <c r="B9" s="1" t="s">
        <v>3</v>
      </c>
      <c r="C9" s="4">
        <v>44166</v>
      </c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1" t="s">
        <v>15</v>
      </c>
      <c r="B10" s="1" t="s">
        <v>3</v>
      </c>
      <c r="C10" s="4">
        <v>44166</v>
      </c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1" t="s">
        <v>16</v>
      </c>
      <c r="B11" s="1" t="s">
        <v>3</v>
      </c>
      <c r="C11" s="4">
        <v>42278</v>
      </c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1" t="s">
        <v>17</v>
      </c>
      <c r="B12" s="1" t="s">
        <v>3</v>
      </c>
      <c r="C12" s="4">
        <v>44166</v>
      </c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1" t="s">
        <v>18</v>
      </c>
      <c r="B13" s="1" t="s">
        <v>3</v>
      </c>
      <c r="C13" s="4">
        <v>44166</v>
      </c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1" t="s">
        <v>19</v>
      </c>
      <c r="B14" s="1" t="s">
        <v>3</v>
      </c>
      <c r="C14" s="4">
        <v>44166</v>
      </c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1" t="s">
        <v>20</v>
      </c>
      <c r="B15" s="1" t="s">
        <v>3</v>
      </c>
      <c r="C15" s="4">
        <v>44166</v>
      </c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1" t="s">
        <v>21</v>
      </c>
      <c r="B16" s="1" t="s">
        <v>3</v>
      </c>
      <c r="C16" s="4">
        <v>44166</v>
      </c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1" t="s">
        <v>22</v>
      </c>
      <c r="B17" s="1" t="s">
        <v>3</v>
      </c>
      <c r="C17" s="4">
        <v>44166</v>
      </c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1" t="s">
        <v>23</v>
      </c>
      <c r="B18" s="1" t="s">
        <v>3</v>
      </c>
      <c r="C18" s="4">
        <v>43070</v>
      </c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1" t="s">
        <v>24</v>
      </c>
      <c r="B19" s="1" t="s">
        <v>3</v>
      </c>
      <c r="C19" s="4">
        <v>43405</v>
      </c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1" t="s">
        <v>25</v>
      </c>
      <c r="B20" s="1" t="s">
        <v>3</v>
      </c>
      <c r="C20" s="4">
        <v>43586</v>
      </c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1" t="s">
        <v>26</v>
      </c>
      <c r="B21" s="1" t="s">
        <v>3</v>
      </c>
      <c r="C21" s="4">
        <v>43132</v>
      </c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1" t="s">
        <v>27</v>
      </c>
      <c r="B22" s="1" t="s">
        <v>3</v>
      </c>
      <c r="C22" s="4">
        <v>43070</v>
      </c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1" t="s">
        <v>28</v>
      </c>
      <c r="B23" s="1" t="s">
        <v>3</v>
      </c>
      <c r="C23" s="4">
        <v>41456</v>
      </c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1" t="s">
        <v>29</v>
      </c>
      <c r="B24" s="1" t="s">
        <v>3</v>
      </c>
      <c r="C24" s="4">
        <v>43282</v>
      </c>
      <c r="D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1" t="s">
        <v>30</v>
      </c>
      <c r="B25" s="1" t="s">
        <v>3</v>
      </c>
      <c r="C25" s="4">
        <v>42370</v>
      </c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1" t="s">
        <v>31</v>
      </c>
      <c r="B26" s="1" t="s">
        <v>3</v>
      </c>
      <c r="C26" s="4">
        <v>42736</v>
      </c>
      <c r="D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1" t="s">
        <v>32</v>
      </c>
      <c r="B27" s="1" t="s">
        <v>3</v>
      </c>
      <c r="C27" s="4">
        <v>42826</v>
      </c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1" t="s">
        <v>33</v>
      </c>
      <c r="B28" s="1" t="s">
        <v>3</v>
      </c>
      <c r="C28" s="4">
        <v>42767</v>
      </c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1" t="s">
        <v>34</v>
      </c>
      <c r="B29" s="1" t="s">
        <v>3</v>
      </c>
      <c r="C29" s="4">
        <v>43040</v>
      </c>
      <c r="D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1" t="s">
        <v>35</v>
      </c>
      <c r="B30" s="1" t="s">
        <v>3</v>
      </c>
      <c r="C30" s="4">
        <v>42736</v>
      </c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1" t="s">
        <v>36</v>
      </c>
      <c r="B31" s="1" t="s">
        <v>3</v>
      </c>
      <c r="C31" s="4">
        <v>42430</v>
      </c>
      <c r="D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1" t="s">
        <v>37</v>
      </c>
      <c r="B32" s="1" t="s">
        <v>3</v>
      </c>
      <c r="C32" s="4">
        <v>44348</v>
      </c>
      <c r="D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1" t="s">
        <v>38</v>
      </c>
      <c r="B33" s="1" t="s">
        <v>3</v>
      </c>
      <c r="C33" s="4">
        <v>43647</v>
      </c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1" t="s">
        <v>39</v>
      </c>
      <c r="B34" s="1" t="s">
        <v>3</v>
      </c>
      <c r="C34" s="4">
        <v>43983</v>
      </c>
      <c r="D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1" t="s">
        <v>40</v>
      </c>
      <c r="B35" s="1" t="s">
        <v>3</v>
      </c>
      <c r="C35" s="4">
        <v>44501</v>
      </c>
      <c r="D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1" t="s">
        <v>41</v>
      </c>
      <c r="B36" s="1" t="s">
        <v>3</v>
      </c>
      <c r="C36" s="4">
        <v>41852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1" t="s">
        <v>42</v>
      </c>
      <c r="B37" s="1" t="s">
        <v>3</v>
      </c>
      <c r="C37" s="4">
        <v>42430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1" t="s">
        <v>43</v>
      </c>
      <c r="B38" s="1" t="s">
        <v>3</v>
      </c>
      <c r="C38" s="4">
        <v>44256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1" t="s">
        <v>44</v>
      </c>
      <c r="B39" s="1" t="s">
        <v>3</v>
      </c>
      <c r="C39" s="4">
        <v>42278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1" t="s">
        <v>45</v>
      </c>
      <c r="B40" s="1" t="s">
        <v>3</v>
      </c>
      <c r="C40" s="4">
        <v>42217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1" t="s">
        <v>46</v>
      </c>
      <c r="B41" s="1" t="s">
        <v>3</v>
      </c>
      <c r="C41" s="4">
        <v>42948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1" t="s">
        <v>47</v>
      </c>
      <c r="B42" s="1" t="s">
        <v>3</v>
      </c>
      <c r="C42" s="4">
        <v>44440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1" t="s">
        <v>48</v>
      </c>
      <c r="B43" s="1" t="s">
        <v>3</v>
      </c>
      <c r="C43" s="4">
        <v>43952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1" t="s">
        <v>49</v>
      </c>
      <c r="B44" s="1" t="s">
        <v>3</v>
      </c>
      <c r="C44" s="4">
        <v>40940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1" t="s">
        <v>50</v>
      </c>
      <c r="B45" s="1" t="s">
        <v>3</v>
      </c>
      <c r="C45" s="4">
        <v>41760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5">
      <c r="A46" s="1" t="s">
        <v>51</v>
      </c>
      <c r="B46" s="1" t="s">
        <v>3</v>
      </c>
      <c r="C46" s="4">
        <v>42370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35">
      <c r="A47" s="1" t="s">
        <v>52</v>
      </c>
      <c r="B47" s="1" t="s">
        <v>3</v>
      </c>
      <c r="C47" s="4">
        <v>44378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1" t="s">
        <v>53</v>
      </c>
      <c r="B48" s="1" t="s">
        <v>3</v>
      </c>
      <c r="C48" s="4">
        <v>42248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1" t="s">
        <v>54</v>
      </c>
      <c r="B49" s="1" t="s">
        <v>3</v>
      </c>
      <c r="C49" s="4">
        <v>43070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1" t="s">
        <v>55</v>
      </c>
      <c r="B50" s="1" t="s">
        <v>3</v>
      </c>
      <c r="C50" s="4">
        <v>43221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35">
      <c r="A51" s="1" t="s">
        <v>56</v>
      </c>
      <c r="B51" s="1" t="s">
        <v>3</v>
      </c>
      <c r="C51" s="4">
        <v>44136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1" t="s">
        <v>57</v>
      </c>
      <c r="B52" s="1" t="s">
        <v>3</v>
      </c>
      <c r="C52" s="4">
        <v>43647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1" t="s">
        <v>58</v>
      </c>
      <c r="B53" s="1" t="s">
        <v>3</v>
      </c>
      <c r="C53" s="4">
        <v>42278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1" t="s">
        <v>59</v>
      </c>
      <c r="B54" s="1" t="s">
        <v>3</v>
      </c>
      <c r="C54" s="4">
        <v>41153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1" t="s">
        <v>60</v>
      </c>
      <c r="B55" s="1" t="s">
        <v>3</v>
      </c>
      <c r="C55" s="4">
        <v>43435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1" t="s">
        <v>61</v>
      </c>
      <c r="B56" s="1" t="s">
        <v>3</v>
      </c>
      <c r="C56" s="4">
        <v>43435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1" t="s">
        <v>62</v>
      </c>
      <c r="B57" s="1" t="s">
        <v>3</v>
      </c>
      <c r="C57" s="4">
        <v>43435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1" t="s">
        <v>63</v>
      </c>
      <c r="B58" s="1" t="s">
        <v>3</v>
      </c>
      <c r="C58" s="4">
        <v>41395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1" t="s">
        <v>64</v>
      </c>
      <c r="B59" s="1" t="s">
        <v>3</v>
      </c>
      <c r="C59" s="4">
        <v>42948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1" t="s">
        <v>65</v>
      </c>
      <c r="B60" s="1" t="s">
        <v>3</v>
      </c>
      <c r="C60" s="4">
        <v>42064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1" t="s">
        <v>66</v>
      </c>
      <c r="B61" s="1" t="s">
        <v>3</v>
      </c>
      <c r="C61" s="4">
        <v>41974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1" t="s">
        <v>67</v>
      </c>
      <c r="B62" s="1" t="s">
        <v>3</v>
      </c>
      <c r="C62" s="4">
        <v>42095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1" t="s">
        <v>2</v>
      </c>
      <c r="B63" s="1" t="s">
        <v>1</v>
      </c>
      <c r="C63" s="4">
        <v>41852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1" t="s">
        <v>68</v>
      </c>
      <c r="B64" s="1" t="s">
        <v>1</v>
      </c>
      <c r="C64" s="4">
        <v>42076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1" t="s">
        <v>69</v>
      </c>
      <c r="B65" s="1" t="s">
        <v>1</v>
      </c>
      <c r="C65" s="4">
        <v>42180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1" t="s">
        <v>70</v>
      </c>
      <c r="B66" s="1" t="s">
        <v>1</v>
      </c>
      <c r="C66" s="4">
        <v>42314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1" t="s">
        <v>0</v>
      </c>
      <c r="B67" s="1" t="s">
        <v>1</v>
      </c>
      <c r="C67" s="4">
        <v>41039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1" t="s">
        <v>71</v>
      </c>
      <c r="B68" s="1" t="s">
        <v>72</v>
      </c>
      <c r="C68" s="4">
        <v>41547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1" t="s">
        <v>73</v>
      </c>
      <c r="B69" s="1" t="s">
        <v>72</v>
      </c>
      <c r="C69" s="4">
        <v>41696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1" t="s">
        <v>74</v>
      </c>
      <c r="B70" s="1" t="s">
        <v>72</v>
      </c>
      <c r="C70" s="4">
        <v>42969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1" t="s">
        <v>74</v>
      </c>
      <c r="B71" s="1" t="s">
        <v>3</v>
      </c>
      <c r="C71" s="4">
        <v>42969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1" t="s">
        <v>75</v>
      </c>
      <c r="B72" s="1" t="s">
        <v>72</v>
      </c>
      <c r="C72" s="4">
        <v>43435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1" t="s">
        <v>75</v>
      </c>
      <c r="B73" s="1" t="s">
        <v>72</v>
      </c>
      <c r="C73" s="4">
        <v>43435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1" t="s">
        <v>76</v>
      </c>
      <c r="B74" s="1" t="s">
        <v>3</v>
      </c>
      <c r="C74" s="4">
        <v>44075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1" t="s">
        <v>76</v>
      </c>
      <c r="B75" s="1" t="s">
        <v>3</v>
      </c>
      <c r="C75" s="4">
        <v>44075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1" t="s">
        <v>77</v>
      </c>
      <c r="B76" s="1" t="s">
        <v>78</v>
      </c>
      <c r="C76" s="4">
        <v>44132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1" t="s">
        <v>79</v>
      </c>
      <c r="B77" s="1" t="s">
        <v>72</v>
      </c>
      <c r="C77" s="4">
        <v>44132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1" t="s">
        <v>80</v>
      </c>
      <c r="B78" s="1" t="s">
        <v>3</v>
      </c>
      <c r="C78" s="4">
        <v>2012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1" t="s">
        <v>81</v>
      </c>
      <c r="B79" s="1" t="s">
        <v>3</v>
      </c>
      <c r="C79" s="4">
        <v>2012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1" t="s">
        <v>82</v>
      </c>
      <c r="B80" s="1" t="s">
        <v>1</v>
      </c>
      <c r="C80" s="4">
        <v>41730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1" t="s">
        <v>83</v>
      </c>
      <c r="B81" s="1" t="s">
        <v>1</v>
      </c>
      <c r="C81" s="4">
        <v>42064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35">
      <c r="A82" s="1"/>
      <c r="B82" s="1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1"/>
      <c r="B83" s="1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1"/>
      <c r="B84" s="1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1"/>
      <c r="B85" s="1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1"/>
      <c r="B86" s="1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1"/>
      <c r="B87" s="1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1"/>
      <c r="B88" s="1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1"/>
      <c r="B89" s="1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1"/>
      <c r="B90" s="1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1"/>
      <c r="B91" s="1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1"/>
      <c r="B92" s="1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1"/>
      <c r="B93" s="1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1"/>
      <c r="B94" s="1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1"/>
      <c r="B95" s="1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1"/>
      <c r="B96" s="1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1"/>
      <c r="B97" s="1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1"/>
      <c r="B98" s="1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1"/>
      <c r="B99" s="1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1"/>
      <c r="B100" s="1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35">
      <c r="A101" s="1"/>
      <c r="B101" s="1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1"/>
      <c r="B102" s="1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spans="1:23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spans="1:23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 spans="1:23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 spans="1:23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 spans="1:23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 spans="1:23" x14ac:dyDescent="0.3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 spans="1:23" x14ac:dyDescent="0.3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 spans="1:23" x14ac:dyDescent="0.3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 spans="1:23" x14ac:dyDescent="0.3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 spans="1:23" x14ac:dyDescent="0.3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 spans="1:23" x14ac:dyDescent="0.3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 spans="1:23" x14ac:dyDescent="0.3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 spans="1:23" x14ac:dyDescent="0.3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</row>
    <row r="1014" spans="1:23" x14ac:dyDescent="0.3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</row>
    <row r="1015" spans="1:23" x14ac:dyDescent="0.3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</row>
    <row r="1016" spans="1:23" x14ac:dyDescent="0.3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</row>
    <row r="1017" spans="1:23" x14ac:dyDescent="0.3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</row>
    <row r="1018" spans="1:23" x14ac:dyDescent="0.3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</row>
    <row r="1019" spans="1:23" x14ac:dyDescent="0.3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</row>
    <row r="1020" spans="1:23" x14ac:dyDescent="0.3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</row>
    <row r="1021" spans="1:23" x14ac:dyDescent="0.3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</row>
    <row r="1022" spans="1:23" x14ac:dyDescent="0.3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</row>
    <row r="1023" spans="1:23" x14ac:dyDescent="0.3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</row>
    <row r="1024" spans="1:23" x14ac:dyDescent="0.3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</row>
    <row r="1025" spans="1:23" x14ac:dyDescent="0.3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</row>
    <row r="1026" spans="1:23" x14ac:dyDescent="0.3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</row>
    <row r="1027" spans="1:23" x14ac:dyDescent="0.3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</row>
    <row r="1028" spans="1:23" x14ac:dyDescent="0.3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</row>
    <row r="1029" spans="1:23" x14ac:dyDescent="0.3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</row>
    <row r="1030" spans="1:23" x14ac:dyDescent="0.3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</row>
    <row r="1031" spans="1:23" x14ac:dyDescent="0.3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</row>
    <row r="1032" spans="1:23" x14ac:dyDescent="0.3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</row>
    <row r="1033" spans="1:23" x14ac:dyDescent="0.3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</row>
    <row r="1034" spans="1:23" x14ac:dyDescent="0.3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</row>
    <row r="1035" spans="1:23" x14ac:dyDescent="0.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</row>
    <row r="1036" spans="1:23" x14ac:dyDescent="0.3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</row>
    <row r="1037" spans="1:23" x14ac:dyDescent="0.3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</row>
    <row r="1038" spans="1:23" x14ac:dyDescent="0.3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</row>
    <row r="1039" spans="1:23" x14ac:dyDescent="0.3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</row>
    <row r="1040" spans="1:23" x14ac:dyDescent="0.3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</row>
    <row r="1041" spans="1:23" x14ac:dyDescent="0.3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</row>
  </sheetData>
  <printOptions horizontalCentered="1" gridLines="1"/>
  <pageMargins left="0.7" right="0.7" top="0.75" bottom="0.75" header="0" footer="0"/>
  <pageSetup paperSize="9" fitToWidth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F1039"/>
  <sheetViews>
    <sheetView showGridLines="0" tabSelected="1" zoomScale="55" zoomScaleNormal="5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Q1" sqref="Q1"/>
    </sheetView>
  </sheetViews>
  <sheetFormatPr defaultColWidth="14.453125" defaultRowHeight="15" customHeight="1" x14ac:dyDescent="0.35"/>
  <cols>
    <col min="1" max="1" width="78.08984375" style="23" customWidth="1"/>
    <col min="2" max="2" width="14.453125" style="23" customWidth="1"/>
    <col min="3" max="5" width="15.81640625" style="23" customWidth="1"/>
    <col min="6" max="6" width="22.7265625" style="23" customWidth="1"/>
    <col min="7" max="7" width="24.453125" style="23" customWidth="1"/>
    <col min="8" max="8" width="17.08984375" style="23" bestFit="1" customWidth="1"/>
    <col min="9" max="9" width="15.81640625" style="23" bestFit="1" customWidth="1"/>
    <col min="10" max="10" width="16.6328125" style="23" bestFit="1" customWidth="1"/>
    <col min="11" max="11" width="15.08984375" style="23" bestFit="1" customWidth="1"/>
    <col min="12" max="12" width="53.453125" style="23" bestFit="1" customWidth="1"/>
    <col min="13" max="13" width="53.453125" style="23" customWidth="1"/>
    <col min="14" max="14" width="66.90625" style="23" bestFit="1" customWidth="1"/>
    <col min="15" max="15" width="66.90625" style="23" customWidth="1"/>
    <col min="16" max="16" width="55.81640625" style="23" bestFit="1" customWidth="1"/>
    <col min="17" max="17" width="55.81640625" style="23" customWidth="1"/>
    <col min="18" max="18" width="76.81640625" style="23" bestFit="1" customWidth="1"/>
    <col min="19" max="19" width="76.81640625" style="23" customWidth="1"/>
    <col min="20" max="20" width="43.54296875" style="23" bestFit="1" customWidth="1"/>
    <col min="21" max="21" width="42.26953125" style="23" bestFit="1" customWidth="1"/>
    <col min="22" max="22" width="38.7265625" style="23" bestFit="1" customWidth="1"/>
    <col min="23" max="23" width="37.26953125" style="23" bestFit="1" customWidth="1"/>
    <col min="24" max="24" width="51.453125" style="23" bestFit="1" customWidth="1"/>
    <col min="25" max="16384" width="14.453125" style="23"/>
  </cols>
  <sheetData>
    <row r="1" spans="1:32" customFormat="1" x14ac:dyDescent="0.35">
      <c r="A1" s="13" t="s">
        <v>4</v>
      </c>
      <c r="B1" s="13" t="s">
        <v>5</v>
      </c>
      <c r="C1" s="13" t="s">
        <v>6</v>
      </c>
      <c r="D1" s="14" t="s">
        <v>87</v>
      </c>
      <c r="E1" s="14" t="s">
        <v>86</v>
      </c>
      <c r="F1" s="13" t="s">
        <v>84</v>
      </c>
      <c r="G1" s="13" t="s">
        <v>85</v>
      </c>
      <c r="H1" s="14" t="s">
        <v>88</v>
      </c>
      <c r="I1" s="14" t="s">
        <v>93</v>
      </c>
      <c r="J1" s="15" t="s">
        <v>94</v>
      </c>
      <c r="K1" s="15" t="s">
        <v>89</v>
      </c>
      <c r="L1" s="18" t="s">
        <v>97</v>
      </c>
      <c r="M1" s="18" t="s">
        <v>110</v>
      </c>
      <c r="N1" s="18" t="s">
        <v>98</v>
      </c>
      <c r="O1" s="18" t="s">
        <v>104</v>
      </c>
      <c r="P1" s="18" t="s">
        <v>99</v>
      </c>
      <c r="Q1" s="18" t="s">
        <v>109</v>
      </c>
      <c r="R1" s="18" t="s">
        <v>100</v>
      </c>
      <c r="S1" s="18" t="s">
        <v>106</v>
      </c>
      <c r="T1" s="18" t="s">
        <v>101</v>
      </c>
      <c r="U1" s="18" t="s">
        <v>108</v>
      </c>
      <c r="V1" s="18" t="s">
        <v>102</v>
      </c>
      <c r="W1" s="18" t="s">
        <v>107</v>
      </c>
      <c r="X1" s="18" t="s">
        <v>103</v>
      </c>
      <c r="Y1" s="3"/>
      <c r="Z1" s="3"/>
      <c r="AA1" s="3"/>
      <c r="AB1" s="3"/>
      <c r="AC1" s="3"/>
      <c r="AD1" s="3"/>
      <c r="AE1" s="3"/>
      <c r="AF1" s="3"/>
    </row>
    <row r="2" spans="1:32" customFormat="1" x14ac:dyDescent="0.35">
      <c r="A2" s="1" t="s">
        <v>7</v>
      </c>
      <c r="B2" s="1" t="s">
        <v>3</v>
      </c>
      <c r="C2" s="11">
        <v>44166</v>
      </c>
      <c r="D2" s="3">
        <f>YEAR(C2)</f>
        <v>2020</v>
      </c>
      <c r="E2" s="3">
        <f>MONTH(C2)</f>
        <v>12</v>
      </c>
      <c r="F2" s="10">
        <v>1</v>
      </c>
      <c r="G2" s="12">
        <v>0</v>
      </c>
      <c r="H2" s="12">
        <v>0</v>
      </c>
      <c r="I2" s="12">
        <v>0</v>
      </c>
      <c r="J2" s="16">
        <v>1</v>
      </c>
      <c r="K2" s="12">
        <v>0</v>
      </c>
      <c r="L2" s="19">
        <f>IF(OR(N2=1,P2=1),1,0)</f>
        <v>0</v>
      </c>
      <c r="M2" s="19">
        <f>IF(OR(O2=1,Q2=1),1,0)</f>
        <v>0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3"/>
      <c r="Z2" s="3"/>
      <c r="AA2" s="3"/>
      <c r="AB2" s="3"/>
      <c r="AC2" s="3"/>
      <c r="AD2" s="3"/>
      <c r="AE2" s="3"/>
      <c r="AF2" s="3"/>
    </row>
    <row r="3" spans="1:32" customFormat="1" x14ac:dyDescent="0.35">
      <c r="A3" s="1" t="s">
        <v>8</v>
      </c>
      <c r="B3" s="1" t="s">
        <v>3</v>
      </c>
      <c r="C3" s="11">
        <v>44166</v>
      </c>
      <c r="D3" s="3">
        <f t="shared" ref="D3:D60" si="0">YEAR(C3)</f>
        <v>2020</v>
      </c>
      <c r="E3" s="3">
        <f t="shared" ref="E3:E60" si="1">MONTH(C3)</f>
        <v>12</v>
      </c>
      <c r="F3" s="10">
        <v>1</v>
      </c>
      <c r="G3" s="12">
        <v>0</v>
      </c>
      <c r="H3" s="12">
        <v>0</v>
      </c>
      <c r="I3" s="12">
        <v>0</v>
      </c>
      <c r="J3" s="12">
        <v>1</v>
      </c>
      <c r="K3" s="12">
        <v>0</v>
      </c>
      <c r="L3" s="19">
        <f>IF(OR(N3=1,P3=1),1,0)</f>
        <v>0</v>
      </c>
      <c r="M3" s="19">
        <f t="shared" ref="M3:M60" si="2">IF(OR(O3=1,Q3=1),1,0)</f>
        <v>0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>
        <v>1</v>
      </c>
      <c r="Y3" s="3"/>
      <c r="Z3" s="3"/>
      <c r="AA3" s="3"/>
      <c r="AB3" s="3"/>
      <c r="AC3" s="3"/>
      <c r="AD3" s="3"/>
      <c r="AE3" s="3"/>
      <c r="AF3" s="3"/>
    </row>
    <row r="4" spans="1:32" customFormat="1" x14ac:dyDescent="0.35">
      <c r="A4" s="1" t="s">
        <v>9</v>
      </c>
      <c r="B4" s="1" t="s">
        <v>3</v>
      </c>
      <c r="C4" s="11">
        <v>44166</v>
      </c>
      <c r="D4" s="3">
        <f t="shared" si="0"/>
        <v>2020</v>
      </c>
      <c r="E4" s="3">
        <f t="shared" si="1"/>
        <v>12</v>
      </c>
      <c r="F4" s="10">
        <v>1</v>
      </c>
      <c r="G4" s="12">
        <v>0</v>
      </c>
      <c r="H4" s="12">
        <v>1</v>
      </c>
      <c r="I4" s="12">
        <v>0</v>
      </c>
      <c r="J4" s="12">
        <v>0</v>
      </c>
      <c r="K4" s="12">
        <v>0</v>
      </c>
      <c r="L4" s="19">
        <f>IF(OR(N4=1,P4=1),1,0)</f>
        <v>0</v>
      </c>
      <c r="M4" s="19">
        <f t="shared" si="2"/>
        <v>0</v>
      </c>
      <c r="N4" s="19"/>
      <c r="O4" s="19"/>
      <c r="P4" s="19"/>
      <c r="Q4" s="19"/>
      <c r="R4" s="19"/>
      <c r="S4" s="19"/>
      <c r="T4" s="19"/>
      <c r="U4" s="19"/>
      <c r="V4" s="19">
        <v>1</v>
      </c>
      <c r="W4" s="19"/>
      <c r="X4" s="19"/>
      <c r="Y4" s="3"/>
      <c r="Z4" s="3"/>
      <c r="AA4" s="3"/>
      <c r="AB4" s="3"/>
      <c r="AC4" s="3"/>
      <c r="AD4" s="3"/>
      <c r="AE4" s="3"/>
      <c r="AF4" s="3"/>
    </row>
    <row r="5" spans="1:32" customFormat="1" x14ac:dyDescent="0.35">
      <c r="A5" s="1" t="s">
        <v>10</v>
      </c>
      <c r="B5" s="1" t="s">
        <v>3</v>
      </c>
      <c r="C5" s="11">
        <v>44166</v>
      </c>
      <c r="D5" s="3">
        <f t="shared" si="0"/>
        <v>2020</v>
      </c>
      <c r="E5" s="3">
        <f t="shared" si="1"/>
        <v>12</v>
      </c>
      <c r="F5" s="10">
        <v>1</v>
      </c>
      <c r="G5" s="12">
        <v>0</v>
      </c>
      <c r="H5" s="12">
        <v>1</v>
      </c>
      <c r="I5" s="12">
        <v>0</v>
      </c>
      <c r="J5" s="12">
        <v>0</v>
      </c>
      <c r="K5" s="12">
        <v>0</v>
      </c>
      <c r="L5" s="19">
        <f>IF(OR(N5=1,P5=1),1,0)</f>
        <v>0</v>
      </c>
      <c r="M5" s="19">
        <f t="shared" si="2"/>
        <v>0</v>
      </c>
      <c r="N5" s="19"/>
      <c r="O5" s="19"/>
      <c r="P5" s="19"/>
      <c r="Q5" s="19"/>
      <c r="R5" s="19"/>
      <c r="S5" s="19"/>
      <c r="T5" s="19">
        <v>1</v>
      </c>
      <c r="U5" s="19"/>
      <c r="V5" s="19"/>
      <c r="W5" s="19"/>
      <c r="X5" s="19"/>
      <c r="Y5" s="3"/>
      <c r="Z5" s="3"/>
      <c r="AA5" s="3"/>
      <c r="AB5" s="3"/>
      <c r="AC5" s="3"/>
      <c r="AD5" s="3"/>
      <c r="AE5" s="3"/>
      <c r="AF5" s="3"/>
    </row>
    <row r="6" spans="1:32" customFormat="1" x14ac:dyDescent="0.35">
      <c r="A6" s="1" t="s">
        <v>11</v>
      </c>
      <c r="B6" s="1" t="s">
        <v>3</v>
      </c>
      <c r="C6" s="11">
        <v>44927</v>
      </c>
      <c r="D6" s="3">
        <f t="shared" si="0"/>
        <v>2023</v>
      </c>
      <c r="E6" s="3">
        <f t="shared" si="1"/>
        <v>1</v>
      </c>
      <c r="F6" s="10">
        <v>1</v>
      </c>
      <c r="G6" s="12">
        <v>0</v>
      </c>
      <c r="H6" s="12">
        <v>0</v>
      </c>
      <c r="I6" s="12">
        <v>0</v>
      </c>
      <c r="J6" s="12">
        <v>1</v>
      </c>
      <c r="K6" s="12">
        <v>0</v>
      </c>
      <c r="L6" s="19">
        <f>IF(OR(N6=1,P6=1),1,0)</f>
        <v>0</v>
      </c>
      <c r="M6" s="19">
        <f t="shared" si="2"/>
        <v>0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3"/>
      <c r="Z6" s="3"/>
      <c r="AA6" s="3"/>
      <c r="AB6" s="3"/>
      <c r="AC6" s="3"/>
      <c r="AD6" s="3"/>
      <c r="AE6" s="3"/>
      <c r="AF6" s="3"/>
    </row>
    <row r="7" spans="1:32" customFormat="1" x14ac:dyDescent="0.35">
      <c r="A7" s="1" t="s">
        <v>12</v>
      </c>
      <c r="B7" s="1" t="s">
        <v>3</v>
      </c>
      <c r="C7" s="11">
        <v>44166</v>
      </c>
      <c r="D7" s="3">
        <f t="shared" si="0"/>
        <v>2020</v>
      </c>
      <c r="E7" s="3">
        <f t="shared" si="1"/>
        <v>12</v>
      </c>
      <c r="F7" s="10">
        <v>1</v>
      </c>
      <c r="G7" s="12">
        <v>0</v>
      </c>
      <c r="H7" s="12">
        <v>0</v>
      </c>
      <c r="I7" s="12">
        <v>0</v>
      </c>
      <c r="J7" s="12">
        <v>1</v>
      </c>
      <c r="K7" s="12">
        <v>0</v>
      </c>
      <c r="L7" s="19">
        <f>IF(OR(N7=1,P7=1),1,0)</f>
        <v>0</v>
      </c>
      <c r="M7" s="19">
        <f t="shared" si="2"/>
        <v>0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3"/>
      <c r="Z7" s="3"/>
      <c r="AA7" s="3"/>
      <c r="AB7" s="3"/>
      <c r="AC7" s="3"/>
      <c r="AD7" s="3"/>
      <c r="AE7" s="3"/>
      <c r="AF7" s="3"/>
    </row>
    <row r="8" spans="1:32" customFormat="1" x14ac:dyDescent="0.35">
      <c r="A8" s="1" t="s">
        <v>13</v>
      </c>
      <c r="B8" s="1" t="s">
        <v>3</v>
      </c>
      <c r="C8" s="11">
        <v>44166</v>
      </c>
      <c r="D8" s="3">
        <f t="shared" si="0"/>
        <v>2020</v>
      </c>
      <c r="E8" s="3">
        <f t="shared" si="1"/>
        <v>12</v>
      </c>
      <c r="F8" s="10">
        <v>1</v>
      </c>
      <c r="G8" s="12">
        <v>0</v>
      </c>
      <c r="H8" s="12">
        <v>0</v>
      </c>
      <c r="I8" s="12">
        <v>0</v>
      </c>
      <c r="J8" s="12">
        <v>1</v>
      </c>
      <c r="K8" s="12">
        <v>0</v>
      </c>
      <c r="L8" s="19">
        <f>IF(OR(N8=1,P8=1),1,0)</f>
        <v>0</v>
      </c>
      <c r="M8" s="19">
        <f t="shared" si="2"/>
        <v>0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3"/>
      <c r="Z8" s="3"/>
      <c r="AA8" s="3"/>
      <c r="AB8" s="3"/>
      <c r="AC8" s="3"/>
      <c r="AD8" s="3"/>
      <c r="AE8" s="3"/>
      <c r="AF8" s="3"/>
    </row>
    <row r="9" spans="1:32" customFormat="1" x14ac:dyDescent="0.35">
      <c r="A9" s="1" t="s">
        <v>14</v>
      </c>
      <c r="B9" s="1" t="s">
        <v>3</v>
      </c>
      <c r="C9" s="11">
        <v>44166</v>
      </c>
      <c r="D9" s="3">
        <f t="shared" si="0"/>
        <v>2020</v>
      </c>
      <c r="E9" s="3">
        <f t="shared" si="1"/>
        <v>12</v>
      </c>
      <c r="F9" s="10">
        <v>1</v>
      </c>
      <c r="G9" s="12">
        <v>0</v>
      </c>
      <c r="H9" s="12">
        <v>0</v>
      </c>
      <c r="I9" s="12">
        <v>0</v>
      </c>
      <c r="J9" s="12">
        <v>1</v>
      </c>
      <c r="K9" s="12">
        <v>0</v>
      </c>
      <c r="L9" s="19">
        <f>IF(OR(N9=1,P9=1),1,0)</f>
        <v>0</v>
      </c>
      <c r="M9" s="19">
        <f t="shared" si="2"/>
        <v>0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3"/>
      <c r="Z9" s="3"/>
      <c r="AA9" s="3"/>
      <c r="AB9" s="3"/>
      <c r="AC9" s="3"/>
      <c r="AD9" s="3"/>
      <c r="AE9" s="3"/>
      <c r="AF9" s="3"/>
    </row>
    <row r="10" spans="1:32" customFormat="1" x14ac:dyDescent="0.35">
      <c r="A10" s="1" t="s">
        <v>15</v>
      </c>
      <c r="B10" s="1" t="s">
        <v>3</v>
      </c>
      <c r="C10" s="11">
        <v>44166</v>
      </c>
      <c r="D10" s="3">
        <f t="shared" si="0"/>
        <v>2020</v>
      </c>
      <c r="E10" s="3">
        <f t="shared" si="1"/>
        <v>12</v>
      </c>
      <c r="F10" s="10">
        <v>1</v>
      </c>
      <c r="G10" s="12">
        <v>0</v>
      </c>
      <c r="H10" s="12">
        <v>0</v>
      </c>
      <c r="I10" s="12">
        <v>0</v>
      </c>
      <c r="J10" s="12">
        <v>1</v>
      </c>
      <c r="K10" s="12">
        <v>0</v>
      </c>
      <c r="L10" s="19">
        <f>IF(OR(N10=1,P10=1),1,0)</f>
        <v>0</v>
      </c>
      <c r="M10" s="19">
        <f t="shared" si="2"/>
        <v>0</v>
      </c>
      <c r="N10" s="19"/>
      <c r="O10" s="19"/>
      <c r="P10" s="19"/>
      <c r="Q10" s="19"/>
      <c r="R10" s="19">
        <v>1</v>
      </c>
      <c r="S10" s="19"/>
      <c r="T10" s="19"/>
      <c r="U10" s="19"/>
      <c r="V10" s="19"/>
      <c r="W10" s="19"/>
      <c r="X10" s="19"/>
      <c r="Y10" s="3"/>
      <c r="Z10" s="3"/>
      <c r="AA10" s="3"/>
      <c r="AB10" s="3"/>
      <c r="AC10" s="3"/>
      <c r="AD10" s="3"/>
      <c r="AE10" s="3"/>
      <c r="AF10" s="3"/>
    </row>
    <row r="11" spans="1:32" customFormat="1" x14ac:dyDescent="0.35">
      <c r="A11" s="1" t="s">
        <v>16</v>
      </c>
      <c r="B11" s="1" t="s">
        <v>3</v>
      </c>
      <c r="C11" s="11">
        <v>42278</v>
      </c>
      <c r="D11" s="3">
        <f t="shared" si="0"/>
        <v>2015</v>
      </c>
      <c r="E11" s="3">
        <f t="shared" si="1"/>
        <v>10</v>
      </c>
      <c r="F11" s="10">
        <v>1</v>
      </c>
      <c r="G11" s="12">
        <v>0</v>
      </c>
      <c r="H11" s="12">
        <v>1</v>
      </c>
      <c r="I11" s="12">
        <v>0</v>
      </c>
      <c r="J11" s="12">
        <v>0</v>
      </c>
      <c r="K11" s="12">
        <v>0</v>
      </c>
      <c r="L11" s="19">
        <f>IF(OR(N11=1,P11=1),1,0)</f>
        <v>1</v>
      </c>
      <c r="M11" s="19">
        <f t="shared" si="2"/>
        <v>0</v>
      </c>
      <c r="N11" s="19"/>
      <c r="O11" s="19"/>
      <c r="P11" s="19">
        <v>1</v>
      </c>
      <c r="Q11" s="19"/>
      <c r="R11" s="19"/>
      <c r="S11" s="19"/>
      <c r="T11" s="19"/>
      <c r="U11" s="19"/>
      <c r="V11" s="19"/>
      <c r="W11" s="19"/>
      <c r="X11" s="19"/>
      <c r="Y11" s="3"/>
      <c r="Z11" s="3"/>
      <c r="AA11" s="3"/>
      <c r="AB11" s="3"/>
      <c r="AC11" s="3"/>
      <c r="AD11" s="3"/>
      <c r="AE11" s="3"/>
      <c r="AF11" s="3"/>
    </row>
    <row r="12" spans="1:32" customFormat="1" x14ac:dyDescent="0.35">
      <c r="A12" s="1" t="s">
        <v>17</v>
      </c>
      <c r="B12" s="1" t="s">
        <v>3</v>
      </c>
      <c r="C12" s="11">
        <v>44166</v>
      </c>
      <c r="D12" s="3">
        <f t="shared" si="0"/>
        <v>2020</v>
      </c>
      <c r="E12" s="3">
        <f t="shared" si="1"/>
        <v>12</v>
      </c>
      <c r="F12" s="10">
        <v>1</v>
      </c>
      <c r="G12" s="12">
        <v>0</v>
      </c>
      <c r="H12" s="12">
        <v>0</v>
      </c>
      <c r="I12" s="12">
        <v>0</v>
      </c>
      <c r="J12" s="12">
        <v>1</v>
      </c>
      <c r="K12" s="12">
        <v>0</v>
      </c>
      <c r="L12" s="19">
        <f>IF(OR(N12=1,P12=1),1,0)</f>
        <v>1</v>
      </c>
      <c r="M12" s="19">
        <f t="shared" si="2"/>
        <v>0</v>
      </c>
      <c r="N12" s="19">
        <v>1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3"/>
      <c r="Z12" s="3"/>
      <c r="AA12" s="3"/>
      <c r="AB12" s="3"/>
      <c r="AC12" s="3"/>
      <c r="AD12" s="3"/>
      <c r="AE12" s="3"/>
      <c r="AF12" s="3"/>
    </row>
    <row r="13" spans="1:32" customFormat="1" x14ac:dyDescent="0.35">
      <c r="A13" s="1" t="s">
        <v>18</v>
      </c>
      <c r="B13" s="1" t="s">
        <v>3</v>
      </c>
      <c r="C13" s="11">
        <v>44166</v>
      </c>
      <c r="D13" s="3">
        <f t="shared" si="0"/>
        <v>2020</v>
      </c>
      <c r="E13" s="3">
        <f t="shared" si="1"/>
        <v>12</v>
      </c>
      <c r="F13" s="10">
        <v>1</v>
      </c>
      <c r="G13" s="12">
        <v>0</v>
      </c>
      <c r="H13" s="12">
        <v>0</v>
      </c>
      <c r="I13" s="12">
        <v>0</v>
      </c>
      <c r="J13" s="12">
        <v>1</v>
      </c>
      <c r="K13" s="12">
        <v>0</v>
      </c>
      <c r="L13" s="19">
        <f>IF(OR(N13=1,P13=1),1,0)</f>
        <v>0</v>
      </c>
      <c r="M13" s="19">
        <f t="shared" si="2"/>
        <v>0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3"/>
      <c r="Z13" s="3"/>
      <c r="AA13" s="3"/>
      <c r="AB13" s="3"/>
      <c r="AC13" s="3"/>
      <c r="AD13" s="3"/>
      <c r="AE13" s="3"/>
      <c r="AF13" s="3"/>
    </row>
    <row r="14" spans="1:32" customFormat="1" x14ac:dyDescent="0.35">
      <c r="A14" s="6" t="s">
        <v>96</v>
      </c>
      <c r="B14" s="1" t="s">
        <v>3</v>
      </c>
      <c r="C14" s="11">
        <v>44166</v>
      </c>
      <c r="D14" s="3">
        <f t="shared" si="0"/>
        <v>2020</v>
      </c>
      <c r="E14" s="3">
        <f t="shared" si="1"/>
        <v>12</v>
      </c>
      <c r="F14" s="10">
        <v>1</v>
      </c>
      <c r="G14" s="12">
        <v>0</v>
      </c>
      <c r="H14" s="12">
        <v>0</v>
      </c>
      <c r="I14" s="12">
        <v>0</v>
      </c>
      <c r="J14" s="12">
        <v>1</v>
      </c>
      <c r="K14" s="12">
        <v>0</v>
      </c>
      <c r="L14" s="19">
        <f>IF(OR(N14=1,P14=1),1,0)</f>
        <v>1</v>
      </c>
      <c r="M14" s="19">
        <f t="shared" si="2"/>
        <v>0</v>
      </c>
      <c r="N14" s="19">
        <v>1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3"/>
      <c r="Z14" s="3"/>
      <c r="AA14" s="3"/>
      <c r="AB14" s="3"/>
      <c r="AC14" s="3"/>
      <c r="AD14" s="3"/>
      <c r="AE14" s="3"/>
      <c r="AF14" s="3"/>
    </row>
    <row r="15" spans="1:32" customFormat="1" x14ac:dyDescent="0.35">
      <c r="A15" s="1" t="s">
        <v>92</v>
      </c>
      <c r="B15" s="1" t="s">
        <v>3</v>
      </c>
      <c r="C15" s="11">
        <v>44166</v>
      </c>
      <c r="D15" s="3">
        <f t="shared" si="0"/>
        <v>2020</v>
      </c>
      <c r="E15" s="3">
        <f t="shared" si="1"/>
        <v>12</v>
      </c>
      <c r="F15" s="10">
        <v>1</v>
      </c>
      <c r="G15" s="12">
        <v>0</v>
      </c>
      <c r="H15" s="12">
        <v>1</v>
      </c>
      <c r="I15" s="12">
        <v>0</v>
      </c>
      <c r="J15" s="12">
        <v>0</v>
      </c>
      <c r="K15" s="12">
        <v>0</v>
      </c>
      <c r="L15" s="19">
        <f>IF(OR(N15=1,P15=1),1,0)</f>
        <v>0</v>
      </c>
      <c r="M15" s="19">
        <f t="shared" si="2"/>
        <v>0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3"/>
      <c r="Z15" s="3"/>
      <c r="AA15" s="3"/>
      <c r="AB15" s="3"/>
      <c r="AC15" s="3"/>
      <c r="AD15" s="3"/>
      <c r="AE15" s="3"/>
      <c r="AF15" s="3"/>
    </row>
    <row r="16" spans="1:32" customFormat="1" x14ac:dyDescent="0.35">
      <c r="A16" s="1" t="s">
        <v>21</v>
      </c>
      <c r="B16" s="1" t="s">
        <v>3</v>
      </c>
      <c r="C16" s="11">
        <v>44166</v>
      </c>
      <c r="D16" s="3">
        <f t="shared" si="0"/>
        <v>2020</v>
      </c>
      <c r="E16" s="3">
        <f t="shared" si="1"/>
        <v>12</v>
      </c>
      <c r="F16" s="10">
        <v>1</v>
      </c>
      <c r="G16" s="12">
        <v>0</v>
      </c>
      <c r="H16" s="12">
        <v>1</v>
      </c>
      <c r="I16" s="12">
        <v>0</v>
      </c>
      <c r="J16" s="12">
        <v>0</v>
      </c>
      <c r="K16" s="12">
        <v>0</v>
      </c>
      <c r="L16" s="19">
        <f>IF(OR(N16=1,P16=1),1,0)</f>
        <v>1</v>
      </c>
      <c r="M16" s="19">
        <f t="shared" si="2"/>
        <v>0</v>
      </c>
      <c r="N16" s="19"/>
      <c r="O16" s="19"/>
      <c r="P16" s="19">
        <v>1</v>
      </c>
      <c r="Q16" s="19"/>
      <c r="R16" s="19"/>
      <c r="S16" s="19"/>
      <c r="T16" s="19"/>
      <c r="U16" s="19"/>
      <c r="V16" s="19"/>
      <c r="W16" s="19"/>
      <c r="X16" s="19"/>
      <c r="Y16" s="3"/>
      <c r="Z16" s="3"/>
      <c r="AA16" s="3"/>
      <c r="AB16" s="3"/>
      <c r="AC16" s="3"/>
      <c r="AD16" s="3"/>
      <c r="AE16" s="3"/>
      <c r="AF16" s="3"/>
    </row>
    <row r="17" spans="1:32" customFormat="1" x14ac:dyDescent="0.35">
      <c r="A17" s="1" t="s">
        <v>22</v>
      </c>
      <c r="B17" s="1" t="s">
        <v>3</v>
      </c>
      <c r="C17" s="11">
        <v>44166</v>
      </c>
      <c r="D17" s="3">
        <f t="shared" si="0"/>
        <v>2020</v>
      </c>
      <c r="E17" s="3">
        <f t="shared" si="1"/>
        <v>12</v>
      </c>
      <c r="F17" s="10">
        <v>1</v>
      </c>
      <c r="G17" s="12">
        <v>0</v>
      </c>
      <c r="H17" s="12">
        <v>1</v>
      </c>
      <c r="I17" s="12">
        <v>0</v>
      </c>
      <c r="J17" s="12">
        <v>0</v>
      </c>
      <c r="K17" s="12">
        <v>0</v>
      </c>
      <c r="L17" s="19">
        <f>IF(OR(N17=1,P17=1),1,0)</f>
        <v>0</v>
      </c>
      <c r="M17" s="19">
        <f t="shared" si="2"/>
        <v>0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3"/>
      <c r="Z17" s="3"/>
      <c r="AA17" s="3"/>
      <c r="AB17" s="3"/>
      <c r="AC17" s="3"/>
      <c r="AD17" s="3"/>
      <c r="AE17" s="3"/>
      <c r="AF17" s="3"/>
    </row>
    <row r="18" spans="1:32" customFormat="1" x14ac:dyDescent="0.35">
      <c r="A18" s="1" t="s">
        <v>23</v>
      </c>
      <c r="B18" s="1" t="s">
        <v>3</v>
      </c>
      <c r="C18" s="11">
        <v>43070</v>
      </c>
      <c r="D18" s="3">
        <f t="shared" si="0"/>
        <v>2017</v>
      </c>
      <c r="E18" s="3">
        <f t="shared" si="1"/>
        <v>12</v>
      </c>
      <c r="F18" s="10">
        <v>1</v>
      </c>
      <c r="G18" s="12">
        <v>0</v>
      </c>
      <c r="H18" s="12">
        <v>1</v>
      </c>
      <c r="I18" s="12">
        <v>0</v>
      </c>
      <c r="J18" s="12">
        <v>0</v>
      </c>
      <c r="K18" s="12">
        <v>0</v>
      </c>
      <c r="L18" s="19">
        <f>IF(OR(N18=1,P18=1),1,0)</f>
        <v>0</v>
      </c>
      <c r="M18" s="19">
        <f t="shared" si="2"/>
        <v>0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3"/>
      <c r="Z18" s="3"/>
      <c r="AA18" s="3"/>
      <c r="AB18" s="3"/>
      <c r="AC18" s="3"/>
      <c r="AD18" s="3"/>
      <c r="AE18" s="3"/>
      <c r="AF18" s="3"/>
    </row>
    <row r="19" spans="1:32" customFormat="1" x14ac:dyDescent="0.35">
      <c r="A19" s="1" t="s">
        <v>26</v>
      </c>
      <c r="B19" s="1" t="s">
        <v>3</v>
      </c>
      <c r="C19" s="11">
        <v>43132</v>
      </c>
      <c r="D19" s="3">
        <f t="shared" si="0"/>
        <v>2018</v>
      </c>
      <c r="E19" s="3">
        <f t="shared" si="1"/>
        <v>2</v>
      </c>
      <c r="F19" s="12">
        <v>0</v>
      </c>
      <c r="G19" s="10">
        <v>1</v>
      </c>
      <c r="H19" s="10">
        <v>0</v>
      </c>
      <c r="I19" s="12">
        <v>1</v>
      </c>
      <c r="J19" s="16">
        <v>0</v>
      </c>
      <c r="K19" s="12">
        <v>0</v>
      </c>
      <c r="L19" s="19">
        <f>IF(OR(N19=1,P19=1),1,0)</f>
        <v>0</v>
      </c>
      <c r="M19" s="19">
        <f t="shared" si="2"/>
        <v>0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3"/>
      <c r="Z19" s="3"/>
      <c r="AA19" s="3"/>
      <c r="AB19" s="3"/>
      <c r="AC19" s="3"/>
      <c r="AD19" s="3"/>
      <c r="AE19" s="3"/>
      <c r="AF19" s="3"/>
    </row>
    <row r="20" spans="1:32" customFormat="1" x14ac:dyDescent="0.35">
      <c r="A20" s="1" t="s">
        <v>27</v>
      </c>
      <c r="B20" s="1" t="s">
        <v>3</v>
      </c>
      <c r="C20" s="11">
        <v>43070</v>
      </c>
      <c r="D20" s="3">
        <f t="shared" si="0"/>
        <v>2017</v>
      </c>
      <c r="E20" s="3">
        <f t="shared" si="1"/>
        <v>12</v>
      </c>
      <c r="F20" s="12">
        <v>0</v>
      </c>
      <c r="G20" s="10">
        <v>1</v>
      </c>
      <c r="H20" s="10">
        <v>0</v>
      </c>
      <c r="I20" s="12">
        <v>1</v>
      </c>
      <c r="J20" s="16">
        <v>0</v>
      </c>
      <c r="K20" s="12">
        <v>0</v>
      </c>
      <c r="L20" s="19">
        <f>IF(OR(N20=1,P20=1),1,0)</f>
        <v>0</v>
      </c>
      <c r="M20" s="19">
        <f t="shared" si="2"/>
        <v>0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3"/>
      <c r="Z20" s="3"/>
      <c r="AA20" s="3"/>
      <c r="AB20" s="3"/>
      <c r="AC20" s="3"/>
      <c r="AD20" s="3"/>
      <c r="AE20" s="3"/>
      <c r="AF20" s="3"/>
    </row>
    <row r="21" spans="1:32" customFormat="1" x14ac:dyDescent="0.35">
      <c r="A21" s="6" t="s">
        <v>105</v>
      </c>
      <c r="B21" s="1" t="s">
        <v>3</v>
      </c>
      <c r="C21" s="11">
        <v>41456</v>
      </c>
      <c r="D21" s="3">
        <f t="shared" si="0"/>
        <v>2013</v>
      </c>
      <c r="E21" s="3">
        <f t="shared" si="1"/>
        <v>7</v>
      </c>
      <c r="F21" s="12">
        <v>0</v>
      </c>
      <c r="G21" s="10">
        <v>1</v>
      </c>
      <c r="H21" s="10">
        <v>0</v>
      </c>
      <c r="I21" s="12">
        <v>0</v>
      </c>
      <c r="J21" s="16">
        <v>0</v>
      </c>
      <c r="K21" s="12">
        <v>1</v>
      </c>
      <c r="L21" s="19">
        <f>IF(OR(N21=1,P21=1),1,0)</f>
        <v>0</v>
      </c>
      <c r="M21" s="19">
        <f t="shared" si="2"/>
        <v>1</v>
      </c>
      <c r="N21" s="19"/>
      <c r="O21" s="19">
        <v>1</v>
      </c>
      <c r="P21" s="19"/>
      <c r="Q21" s="19"/>
      <c r="R21" s="19"/>
      <c r="S21" s="19"/>
      <c r="T21" s="19"/>
      <c r="U21" s="19"/>
      <c r="V21" s="19"/>
      <c r="W21" s="19"/>
      <c r="X21" s="19"/>
      <c r="Y21" s="3"/>
      <c r="Z21" s="3"/>
      <c r="AA21" s="3"/>
      <c r="AB21" s="3"/>
      <c r="AC21" s="3"/>
      <c r="AD21" s="3"/>
      <c r="AE21" s="3"/>
      <c r="AF21" s="3"/>
    </row>
    <row r="22" spans="1:32" customFormat="1" x14ac:dyDescent="0.35">
      <c r="A22" s="1" t="s">
        <v>29</v>
      </c>
      <c r="B22" s="1" t="s">
        <v>3</v>
      </c>
      <c r="C22" s="11">
        <v>43282</v>
      </c>
      <c r="D22" s="3">
        <f t="shared" si="0"/>
        <v>2018</v>
      </c>
      <c r="E22" s="3">
        <f t="shared" si="1"/>
        <v>7</v>
      </c>
      <c r="F22" s="12">
        <v>0</v>
      </c>
      <c r="G22" s="10">
        <v>1</v>
      </c>
      <c r="H22" s="10">
        <v>0</v>
      </c>
      <c r="I22" s="12">
        <v>0</v>
      </c>
      <c r="J22" s="16">
        <v>0</v>
      </c>
      <c r="K22" s="12">
        <v>1</v>
      </c>
      <c r="L22" s="19">
        <f>IF(OR(N22=1,P22=1),1,0)</f>
        <v>0</v>
      </c>
      <c r="M22" s="19">
        <f t="shared" si="2"/>
        <v>0</v>
      </c>
      <c r="N22" s="19"/>
      <c r="O22" s="19"/>
      <c r="P22" s="19"/>
      <c r="Q22" s="19"/>
      <c r="R22" s="19"/>
      <c r="S22" s="19">
        <v>1</v>
      </c>
      <c r="T22" s="19"/>
      <c r="U22" s="19"/>
      <c r="V22" s="19"/>
      <c r="W22" s="19"/>
      <c r="X22" s="19"/>
      <c r="Y22" s="3"/>
      <c r="Z22" s="3"/>
      <c r="AA22" s="3"/>
      <c r="AB22" s="3"/>
      <c r="AC22" s="3"/>
      <c r="AD22" s="3"/>
      <c r="AE22" s="3"/>
      <c r="AF22" s="3"/>
    </row>
    <row r="23" spans="1:32" customFormat="1" x14ac:dyDescent="0.35">
      <c r="A23" s="1" t="s">
        <v>30</v>
      </c>
      <c r="B23" s="1" t="s">
        <v>3</v>
      </c>
      <c r="C23" s="11">
        <v>42370</v>
      </c>
      <c r="D23" s="3">
        <f t="shared" si="0"/>
        <v>2016</v>
      </c>
      <c r="E23" s="3">
        <f t="shared" si="1"/>
        <v>1</v>
      </c>
      <c r="F23" s="10">
        <v>1</v>
      </c>
      <c r="G23" s="12">
        <v>0</v>
      </c>
      <c r="H23" s="10">
        <v>0</v>
      </c>
      <c r="I23" s="12">
        <v>0</v>
      </c>
      <c r="J23" s="10">
        <v>1</v>
      </c>
      <c r="K23" s="12">
        <v>0</v>
      </c>
      <c r="L23" s="19">
        <f>IF(OR(N23=1,P23=1),1,0)</f>
        <v>0</v>
      </c>
      <c r="M23" s="19">
        <f t="shared" si="2"/>
        <v>0</v>
      </c>
      <c r="N23" s="19"/>
      <c r="O23" s="19"/>
      <c r="P23" s="19"/>
      <c r="Q23" s="19"/>
      <c r="R23" s="19">
        <v>1</v>
      </c>
      <c r="S23" s="19"/>
      <c r="T23" s="19"/>
      <c r="U23" s="19"/>
      <c r="V23" s="19"/>
      <c r="W23" s="19"/>
      <c r="X23" s="19"/>
      <c r="Y23" s="3"/>
      <c r="Z23" s="3"/>
      <c r="AA23" s="3"/>
      <c r="AB23" s="3"/>
      <c r="AC23" s="3"/>
      <c r="AD23" s="3"/>
      <c r="AE23" s="3"/>
      <c r="AF23" s="3"/>
    </row>
    <row r="24" spans="1:32" customFormat="1" x14ac:dyDescent="0.35">
      <c r="A24" s="1" t="s">
        <v>31</v>
      </c>
      <c r="B24" s="1" t="s">
        <v>3</v>
      </c>
      <c r="C24" s="11">
        <v>42736</v>
      </c>
      <c r="D24" s="3">
        <f t="shared" si="0"/>
        <v>2017</v>
      </c>
      <c r="E24" s="3">
        <f t="shared" si="1"/>
        <v>1</v>
      </c>
      <c r="F24" s="12">
        <v>0</v>
      </c>
      <c r="G24" s="10">
        <v>1</v>
      </c>
      <c r="H24" s="10">
        <v>0</v>
      </c>
      <c r="I24" s="12">
        <v>0</v>
      </c>
      <c r="J24" s="10">
        <v>0</v>
      </c>
      <c r="K24" s="12">
        <v>1</v>
      </c>
      <c r="L24" s="19">
        <f>IF(OR(N24=1,P24=1),1,0)</f>
        <v>0</v>
      </c>
      <c r="M24" s="19">
        <f t="shared" si="2"/>
        <v>0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3"/>
      <c r="Z24" s="3"/>
      <c r="AA24" s="3"/>
      <c r="AB24" s="3"/>
      <c r="AC24" s="3"/>
      <c r="AD24" s="3"/>
      <c r="AE24" s="3"/>
      <c r="AF24" s="3"/>
    </row>
    <row r="25" spans="1:32" customFormat="1" x14ac:dyDescent="0.35">
      <c r="A25" s="1" t="s">
        <v>32</v>
      </c>
      <c r="B25" s="1" t="s">
        <v>3</v>
      </c>
      <c r="C25" s="11">
        <v>42826</v>
      </c>
      <c r="D25" s="3">
        <f t="shared" si="0"/>
        <v>2017</v>
      </c>
      <c r="E25" s="3">
        <f t="shared" si="1"/>
        <v>4</v>
      </c>
      <c r="F25" s="12">
        <v>0</v>
      </c>
      <c r="G25" s="10">
        <v>1</v>
      </c>
      <c r="H25" s="10">
        <v>0</v>
      </c>
      <c r="I25" s="12">
        <v>0</v>
      </c>
      <c r="J25" s="10">
        <v>0</v>
      </c>
      <c r="K25" s="12">
        <v>1</v>
      </c>
      <c r="L25" s="19">
        <f>IF(OR(N25=1,P25=1),1,0)</f>
        <v>0</v>
      </c>
      <c r="M25" s="19">
        <f t="shared" si="2"/>
        <v>0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3"/>
      <c r="Z25" s="3"/>
      <c r="AA25" s="3"/>
      <c r="AB25" s="3"/>
      <c r="AC25" s="3"/>
      <c r="AD25" s="3"/>
      <c r="AE25" s="3"/>
      <c r="AF25" s="3"/>
    </row>
    <row r="26" spans="1:32" customFormat="1" x14ac:dyDescent="0.35">
      <c r="A26" s="1" t="s">
        <v>33</v>
      </c>
      <c r="B26" s="1" t="s">
        <v>3</v>
      </c>
      <c r="C26" s="11">
        <v>42767</v>
      </c>
      <c r="D26" s="3">
        <f t="shared" si="0"/>
        <v>2017</v>
      </c>
      <c r="E26" s="3">
        <f t="shared" si="1"/>
        <v>2</v>
      </c>
      <c r="F26" s="12">
        <v>0</v>
      </c>
      <c r="G26" s="10">
        <v>1</v>
      </c>
      <c r="H26" s="10">
        <v>0</v>
      </c>
      <c r="I26" s="12">
        <v>1</v>
      </c>
      <c r="J26" s="10">
        <v>0</v>
      </c>
      <c r="K26" s="12">
        <v>0</v>
      </c>
      <c r="L26" s="19">
        <f>IF(OR(N26=1,P26=1),1,0)</f>
        <v>0</v>
      </c>
      <c r="M26" s="19">
        <f t="shared" si="2"/>
        <v>0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3"/>
      <c r="Z26" s="3"/>
      <c r="AA26" s="3"/>
      <c r="AB26" s="3"/>
      <c r="AC26" s="3"/>
      <c r="AD26" s="3"/>
      <c r="AE26" s="3"/>
      <c r="AF26" s="3"/>
    </row>
    <row r="27" spans="1:32" customFormat="1" x14ac:dyDescent="0.35">
      <c r="A27" s="1" t="s">
        <v>34</v>
      </c>
      <c r="B27" s="1" t="s">
        <v>3</v>
      </c>
      <c r="C27" s="11">
        <v>43040</v>
      </c>
      <c r="D27" s="3">
        <f t="shared" si="0"/>
        <v>2017</v>
      </c>
      <c r="E27" s="3">
        <f t="shared" si="1"/>
        <v>11</v>
      </c>
      <c r="F27" s="10">
        <v>1</v>
      </c>
      <c r="G27" s="12">
        <v>0</v>
      </c>
      <c r="H27" s="12">
        <v>0</v>
      </c>
      <c r="I27" s="12">
        <v>0</v>
      </c>
      <c r="J27" s="12">
        <v>1</v>
      </c>
      <c r="K27" s="12">
        <v>0</v>
      </c>
      <c r="L27" s="19">
        <f>IF(OR(N27=1,P27=1),1,0)</f>
        <v>1</v>
      </c>
      <c r="M27" s="19">
        <f t="shared" si="2"/>
        <v>0</v>
      </c>
      <c r="N27" s="19">
        <v>1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3"/>
      <c r="Z27" s="3"/>
      <c r="AA27" s="3"/>
      <c r="AB27" s="3"/>
      <c r="AC27" s="3"/>
      <c r="AD27" s="3"/>
      <c r="AE27" s="3"/>
      <c r="AF27" s="3"/>
    </row>
    <row r="28" spans="1:32" customFormat="1" x14ac:dyDescent="0.35">
      <c r="A28" s="1" t="s">
        <v>35</v>
      </c>
      <c r="B28" s="1" t="s">
        <v>3</v>
      </c>
      <c r="C28" s="11">
        <v>42736</v>
      </c>
      <c r="D28" s="3">
        <f t="shared" si="0"/>
        <v>2017</v>
      </c>
      <c r="E28" s="3">
        <f t="shared" si="1"/>
        <v>1</v>
      </c>
      <c r="F28" s="10">
        <v>1</v>
      </c>
      <c r="G28" s="12">
        <v>0</v>
      </c>
      <c r="H28" s="12">
        <v>0</v>
      </c>
      <c r="I28" s="12">
        <v>0</v>
      </c>
      <c r="J28" s="12">
        <v>1</v>
      </c>
      <c r="K28" s="12">
        <v>0</v>
      </c>
      <c r="L28" s="19">
        <f>IF(OR(N28=1,P28=1),1,0)</f>
        <v>1</v>
      </c>
      <c r="M28" s="19">
        <f t="shared" si="2"/>
        <v>0</v>
      </c>
      <c r="N28" s="19">
        <v>1</v>
      </c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3"/>
      <c r="Z28" s="3"/>
      <c r="AA28" s="3"/>
      <c r="AB28" s="3"/>
      <c r="AC28" s="3"/>
      <c r="AD28" s="3"/>
      <c r="AE28" s="3"/>
      <c r="AF28" s="3"/>
    </row>
    <row r="29" spans="1:32" customFormat="1" x14ac:dyDescent="0.35">
      <c r="A29" s="1" t="s">
        <v>36</v>
      </c>
      <c r="B29" s="1" t="s">
        <v>3</v>
      </c>
      <c r="C29" s="11">
        <v>42430</v>
      </c>
      <c r="D29" s="3">
        <f t="shared" si="0"/>
        <v>2016</v>
      </c>
      <c r="E29" s="3">
        <f t="shared" si="1"/>
        <v>3</v>
      </c>
      <c r="F29" s="10">
        <v>1</v>
      </c>
      <c r="G29" s="12">
        <v>0</v>
      </c>
      <c r="H29" s="12">
        <v>1</v>
      </c>
      <c r="I29" s="12">
        <v>0</v>
      </c>
      <c r="J29" s="12">
        <v>0</v>
      </c>
      <c r="K29" s="12">
        <v>0</v>
      </c>
      <c r="L29" s="19">
        <f>IF(OR(N29=1,P29=1),1,0)</f>
        <v>1</v>
      </c>
      <c r="M29" s="19">
        <f t="shared" si="2"/>
        <v>0</v>
      </c>
      <c r="N29" s="19"/>
      <c r="O29" s="19"/>
      <c r="P29" s="19">
        <v>1</v>
      </c>
      <c r="Q29" s="19"/>
      <c r="R29" s="19"/>
      <c r="S29" s="19"/>
      <c r="T29" s="19"/>
      <c r="U29" s="19"/>
      <c r="V29" s="19"/>
      <c r="W29" s="19"/>
      <c r="X29" s="19"/>
      <c r="Y29" s="3"/>
      <c r="Z29" s="3"/>
      <c r="AA29" s="3"/>
      <c r="AB29" s="3"/>
      <c r="AC29" s="3"/>
      <c r="AD29" s="3"/>
      <c r="AE29" s="3"/>
      <c r="AF29" s="3"/>
    </row>
    <row r="30" spans="1:32" customFormat="1" x14ac:dyDescent="0.35">
      <c r="A30" s="1" t="s">
        <v>37</v>
      </c>
      <c r="B30" s="1" t="s">
        <v>3</v>
      </c>
      <c r="C30" s="11">
        <v>44348</v>
      </c>
      <c r="D30" s="3">
        <f t="shared" si="0"/>
        <v>2021</v>
      </c>
      <c r="E30" s="3">
        <f t="shared" si="1"/>
        <v>6</v>
      </c>
      <c r="F30" s="10">
        <v>1</v>
      </c>
      <c r="G30" s="12">
        <v>0</v>
      </c>
      <c r="H30" s="12">
        <v>1</v>
      </c>
      <c r="I30" s="12">
        <v>0</v>
      </c>
      <c r="J30" s="12">
        <v>0</v>
      </c>
      <c r="K30" s="12">
        <v>0</v>
      </c>
      <c r="L30" s="19">
        <f>IF(OR(N30=1,P30=1),1,0)</f>
        <v>1</v>
      </c>
      <c r="M30" s="19">
        <f t="shared" si="2"/>
        <v>0</v>
      </c>
      <c r="N30" s="19"/>
      <c r="O30" s="19"/>
      <c r="P30" s="19">
        <v>1</v>
      </c>
      <c r="Q30" s="19"/>
      <c r="R30" s="19"/>
      <c r="S30" s="19"/>
      <c r="T30" s="19"/>
      <c r="U30" s="19"/>
      <c r="V30" s="19"/>
      <c r="W30" s="19"/>
      <c r="X30" s="19"/>
      <c r="Y30" s="3"/>
      <c r="Z30" s="3"/>
      <c r="AA30" s="3"/>
      <c r="AB30" s="3"/>
      <c r="AC30" s="3"/>
      <c r="AD30" s="3"/>
      <c r="AE30" s="3"/>
      <c r="AF30" s="3"/>
    </row>
    <row r="31" spans="1:32" customFormat="1" x14ac:dyDescent="0.35">
      <c r="A31" s="1" t="s">
        <v>38</v>
      </c>
      <c r="B31" s="1" t="s">
        <v>3</v>
      </c>
      <c r="C31" s="11">
        <v>43647</v>
      </c>
      <c r="D31" s="3">
        <f t="shared" si="0"/>
        <v>2019</v>
      </c>
      <c r="E31" s="3">
        <f t="shared" si="1"/>
        <v>7</v>
      </c>
      <c r="F31" s="12">
        <v>0</v>
      </c>
      <c r="G31" s="10">
        <v>1</v>
      </c>
      <c r="H31" s="12">
        <v>0</v>
      </c>
      <c r="I31" s="12">
        <v>0</v>
      </c>
      <c r="J31" s="10">
        <v>0</v>
      </c>
      <c r="K31" s="12">
        <v>1</v>
      </c>
      <c r="L31" s="19">
        <f>IF(OR(N31=1,P31=1),1,0)</f>
        <v>0</v>
      </c>
      <c r="M31" s="19">
        <f t="shared" si="2"/>
        <v>0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3"/>
      <c r="Z31" s="3"/>
      <c r="AA31" s="3"/>
      <c r="AB31" s="3"/>
      <c r="AC31" s="3"/>
      <c r="AD31" s="3"/>
      <c r="AE31" s="3"/>
      <c r="AF31" s="3"/>
    </row>
    <row r="32" spans="1:32" customFormat="1" x14ac:dyDescent="0.35">
      <c r="A32" s="1" t="s">
        <v>39</v>
      </c>
      <c r="B32" s="1" t="s">
        <v>3</v>
      </c>
      <c r="C32" s="11">
        <v>43983</v>
      </c>
      <c r="D32" s="3">
        <f t="shared" si="0"/>
        <v>2020</v>
      </c>
      <c r="E32" s="3">
        <f t="shared" si="1"/>
        <v>6</v>
      </c>
      <c r="F32" s="10">
        <v>1</v>
      </c>
      <c r="G32" s="12">
        <v>0</v>
      </c>
      <c r="H32" s="12">
        <v>0</v>
      </c>
      <c r="I32" s="12">
        <v>0</v>
      </c>
      <c r="J32" s="12">
        <v>1</v>
      </c>
      <c r="K32" s="12">
        <v>0</v>
      </c>
      <c r="L32" s="19">
        <f>IF(OR(N32=1,P32=1),1,0)</f>
        <v>0</v>
      </c>
      <c r="M32" s="19">
        <f t="shared" si="2"/>
        <v>0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3"/>
      <c r="Z32" s="3"/>
      <c r="AA32" s="3"/>
      <c r="AB32" s="3"/>
      <c r="AC32" s="3"/>
      <c r="AD32" s="3"/>
      <c r="AE32" s="3"/>
      <c r="AF32" s="3"/>
    </row>
    <row r="33" spans="1:32" customFormat="1" x14ac:dyDescent="0.35">
      <c r="A33" s="1" t="s">
        <v>40</v>
      </c>
      <c r="B33" s="1" t="s">
        <v>3</v>
      </c>
      <c r="C33" s="11">
        <v>44501</v>
      </c>
      <c r="D33" s="3">
        <f t="shared" si="0"/>
        <v>2021</v>
      </c>
      <c r="E33" s="3">
        <f t="shared" si="1"/>
        <v>11</v>
      </c>
      <c r="F33" s="10">
        <v>1</v>
      </c>
      <c r="G33" s="12">
        <v>0</v>
      </c>
      <c r="H33" s="12">
        <v>0</v>
      </c>
      <c r="I33" s="12">
        <v>0</v>
      </c>
      <c r="J33" s="12">
        <v>1</v>
      </c>
      <c r="K33" s="12">
        <v>0</v>
      </c>
      <c r="L33" s="19">
        <f>IF(OR(N33=1,P33=1),1,0)</f>
        <v>1</v>
      </c>
      <c r="M33" s="19">
        <f t="shared" si="2"/>
        <v>0</v>
      </c>
      <c r="N33" s="19">
        <v>1</v>
      </c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3"/>
      <c r="Z33" s="3"/>
      <c r="AA33" s="3"/>
      <c r="AB33" s="3"/>
      <c r="AC33" s="3"/>
      <c r="AD33" s="3"/>
      <c r="AE33" s="3"/>
      <c r="AF33" s="3"/>
    </row>
    <row r="34" spans="1:32" customFormat="1" x14ac:dyDescent="0.35">
      <c r="A34" s="1" t="s">
        <v>41</v>
      </c>
      <c r="B34" s="1" t="s">
        <v>3</v>
      </c>
      <c r="C34" s="11">
        <v>41852</v>
      </c>
      <c r="D34" s="3">
        <f t="shared" si="0"/>
        <v>2014</v>
      </c>
      <c r="E34" s="3">
        <f t="shared" si="1"/>
        <v>8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9">
        <f>IF(OR(N34=1,P34=1),1,0)</f>
        <v>0</v>
      </c>
      <c r="M34" s="19">
        <f t="shared" si="2"/>
        <v>0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3"/>
      <c r="Z34" s="3"/>
      <c r="AA34" s="3"/>
      <c r="AB34" s="3"/>
      <c r="AC34" s="3"/>
      <c r="AD34" s="3"/>
      <c r="AE34" s="3"/>
      <c r="AF34" s="3"/>
    </row>
    <row r="35" spans="1:32" customFormat="1" x14ac:dyDescent="0.35">
      <c r="A35" s="1" t="s">
        <v>42</v>
      </c>
      <c r="B35" s="1" t="s">
        <v>3</v>
      </c>
      <c r="C35" s="11">
        <v>42430</v>
      </c>
      <c r="D35" s="3">
        <f t="shared" si="0"/>
        <v>2016</v>
      </c>
      <c r="E35" s="3">
        <f t="shared" si="1"/>
        <v>3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9">
        <f>IF(OR(N35=1,P35=1),1,0)</f>
        <v>0</v>
      </c>
      <c r="M35" s="19">
        <f t="shared" si="2"/>
        <v>0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3"/>
      <c r="Z35" s="3"/>
      <c r="AA35" s="3"/>
      <c r="AB35" s="3"/>
      <c r="AC35" s="3"/>
      <c r="AD35" s="3"/>
      <c r="AE35" s="3"/>
      <c r="AF35" s="3"/>
    </row>
    <row r="36" spans="1:32" customFormat="1" x14ac:dyDescent="0.35">
      <c r="A36" s="1" t="s">
        <v>43</v>
      </c>
      <c r="B36" s="1" t="s">
        <v>3</v>
      </c>
      <c r="C36" s="11">
        <v>44256</v>
      </c>
      <c r="D36" s="3">
        <f t="shared" si="0"/>
        <v>2021</v>
      </c>
      <c r="E36" s="3">
        <f t="shared" si="1"/>
        <v>3</v>
      </c>
      <c r="F36" s="10">
        <v>1</v>
      </c>
      <c r="G36" s="12">
        <v>0</v>
      </c>
      <c r="H36" s="12">
        <v>0</v>
      </c>
      <c r="I36" s="12">
        <v>0</v>
      </c>
      <c r="J36" s="12">
        <v>1</v>
      </c>
      <c r="K36" s="12">
        <v>0</v>
      </c>
      <c r="L36" s="19">
        <f>IF(OR(N36=1,P36=1),1,0)</f>
        <v>0</v>
      </c>
      <c r="M36" s="19">
        <f t="shared" si="2"/>
        <v>0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3"/>
      <c r="Z36" s="3"/>
      <c r="AA36" s="3"/>
      <c r="AB36" s="3"/>
      <c r="AC36" s="3"/>
      <c r="AD36" s="3"/>
      <c r="AE36" s="3"/>
      <c r="AF36" s="3"/>
    </row>
    <row r="37" spans="1:32" customFormat="1" x14ac:dyDescent="0.35">
      <c r="A37" s="1" t="s">
        <v>44</v>
      </c>
      <c r="B37" s="1" t="s">
        <v>3</v>
      </c>
      <c r="C37" s="11">
        <v>42278</v>
      </c>
      <c r="D37" s="3">
        <f t="shared" si="0"/>
        <v>2015</v>
      </c>
      <c r="E37" s="3">
        <f t="shared" si="1"/>
        <v>10</v>
      </c>
      <c r="F37" s="12">
        <v>0</v>
      </c>
      <c r="G37" s="10">
        <v>1</v>
      </c>
      <c r="H37" s="12">
        <v>0</v>
      </c>
      <c r="I37" s="12">
        <v>0</v>
      </c>
      <c r="J37" s="10">
        <v>0</v>
      </c>
      <c r="K37" s="12">
        <v>1</v>
      </c>
      <c r="L37" s="19">
        <f>IF(OR(N37=1,P37=1),1,0)</f>
        <v>0</v>
      </c>
      <c r="M37" s="19">
        <f t="shared" si="2"/>
        <v>0</v>
      </c>
      <c r="N37" s="19"/>
      <c r="O37" s="19"/>
      <c r="P37" s="19"/>
      <c r="Q37" s="19"/>
      <c r="R37" s="19"/>
      <c r="S37" s="19">
        <v>1</v>
      </c>
      <c r="T37" s="19"/>
      <c r="U37" s="19"/>
      <c r="V37" s="19"/>
      <c r="W37" s="19"/>
      <c r="X37" s="19"/>
      <c r="Y37" s="3"/>
      <c r="Z37" s="3"/>
      <c r="AA37" s="3"/>
      <c r="AB37" s="3"/>
      <c r="AC37" s="3"/>
      <c r="AD37" s="3"/>
      <c r="AE37" s="3"/>
      <c r="AF37" s="3"/>
    </row>
    <row r="38" spans="1:32" customFormat="1" x14ac:dyDescent="0.35">
      <c r="A38" s="1" t="s">
        <v>45</v>
      </c>
      <c r="B38" s="1" t="s">
        <v>3</v>
      </c>
      <c r="C38" s="11">
        <v>42217</v>
      </c>
      <c r="D38" s="3">
        <f t="shared" si="0"/>
        <v>2015</v>
      </c>
      <c r="E38" s="3">
        <f t="shared" si="1"/>
        <v>8</v>
      </c>
      <c r="F38" s="10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9">
        <f>IF(OR(N38=1,P38=1),1,0)</f>
        <v>0</v>
      </c>
      <c r="M38" s="19">
        <f t="shared" si="2"/>
        <v>0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3"/>
      <c r="Z38" s="3"/>
      <c r="AA38" s="3"/>
      <c r="AB38" s="3"/>
      <c r="AC38" s="3"/>
      <c r="AD38" s="3"/>
      <c r="AE38" s="3"/>
      <c r="AF38" s="3"/>
    </row>
    <row r="39" spans="1:32" customFormat="1" x14ac:dyDescent="0.35">
      <c r="A39" s="1" t="s">
        <v>46</v>
      </c>
      <c r="B39" s="1" t="s">
        <v>3</v>
      </c>
      <c r="C39" s="11">
        <v>42948</v>
      </c>
      <c r="D39" s="3">
        <f t="shared" si="0"/>
        <v>2017</v>
      </c>
      <c r="E39" s="3">
        <f t="shared" si="1"/>
        <v>8</v>
      </c>
      <c r="F39" s="12">
        <v>0</v>
      </c>
      <c r="G39" s="10">
        <v>0</v>
      </c>
      <c r="H39" s="12">
        <v>0</v>
      </c>
      <c r="I39" s="12">
        <v>0</v>
      </c>
      <c r="J39" s="12">
        <v>0</v>
      </c>
      <c r="K39" s="12">
        <v>0</v>
      </c>
      <c r="L39" s="19">
        <f>IF(OR(N39=1,P39=1),1,0)</f>
        <v>0</v>
      </c>
      <c r="M39" s="19">
        <f t="shared" si="2"/>
        <v>0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3"/>
      <c r="Z39" s="3"/>
      <c r="AA39" s="3"/>
      <c r="AB39" s="3"/>
      <c r="AC39" s="3"/>
      <c r="AD39" s="3"/>
      <c r="AE39" s="3"/>
      <c r="AF39" s="3"/>
    </row>
    <row r="40" spans="1:32" customFormat="1" x14ac:dyDescent="0.35">
      <c r="A40" s="1" t="s">
        <v>47</v>
      </c>
      <c r="B40" s="1" t="s">
        <v>3</v>
      </c>
      <c r="C40" s="11">
        <v>44440</v>
      </c>
      <c r="D40" s="3">
        <f t="shared" si="0"/>
        <v>2021</v>
      </c>
      <c r="E40" s="3">
        <f t="shared" si="1"/>
        <v>9</v>
      </c>
      <c r="F40" s="12">
        <v>0</v>
      </c>
      <c r="G40" s="10">
        <v>0</v>
      </c>
      <c r="H40" s="12">
        <v>0</v>
      </c>
      <c r="I40" s="12">
        <v>0</v>
      </c>
      <c r="J40" s="12">
        <v>0</v>
      </c>
      <c r="K40" s="12">
        <v>0</v>
      </c>
      <c r="L40" s="19">
        <f>IF(OR(N40=1,P40=1),1,0)</f>
        <v>0</v>
      </c>
      <c r="M40" s="19">
        <f t="shared" si="2"/>
        <v>0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3"/>
      <c r="Z40" s="3"/>
      <c r="AA40" s="3"/>
      <c r="AB40" s="3"/>
      <c r="AC40" s="3"/>
      <c r="AD40" s="3"/>
      <c r="AE40" s="3"/>
      <c r="AF40" s="3"/>
    </row>
    <row r="41" spans="1:32" customFormat="1" x14ac:dyDescent="0.35">
      <c r="A41" s="1" t="s">
        <v>48</v>
      </c>
      <c r="B41" s="1" t="s">
        <v>3</v>
      </c>
      <c r="C41" s="11">
        <v>43952</v>
      </c>
      <c r="D41" s="3">
        <f t="shared" si="0"/>
        <v>2020</v>
      </c>
      <c r="E41" s="3">
        <f t="shared" si="1"/>
        <v>5</v>
      </c>
      <c r="F41" s="12">
        <v>0</v>
      </c>
      <c r="G41" s="10">
        <v>1</v>
      </c>
      <c r="H41" s="12">
        <v>0</v>
      </c>
      <c r="I41" s="12">
        <v>0</v>
      </c>
      <c r="J41" s="10">
        <v>0</v>
      </c>
      <c r="K41" s="12">
        <v>1</v>
      </c>
      <c r="L41" s="19">
        <f>IF(OR(N41=1,P41=1),1,0)</f>
        <v>0</v>
      </c>
      <c r="M41" s="19">
        <f t="shared" si="2"/>
        <v>0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3"/>
      <c r="Z41" s="3"/>
      <c r="AA41" s="3"/>
      <c r="AB41" s="3"/>
      <c r="AC41" s="3"/>
      <c r="AD41" s="3"/>
      <c r="AE41" s="3"/>
      <c r="AF41" s="3"/>
    </row>
    <row r="42" spans="1:32" customFormat="1" x14ac:dyDescent="0.35">
      <c r="A42" s="1" t="s">
        <v>49</v>
      </c>
      <c r="B42" s="1" t="s">
        <v>3</v>
      </c>
      <c r="C42" s="11">
        <v>40940</v>
      </c>
      <c r="D42" s="3">
        <f t="shared" si="0"/>
        <v>2012</v>
      </c>
      <c r="E42" s="3">
        <f t="shared" si="1"/>
        <v>2</v>
      </c>
      <c r="F42" s="12">
        <v>0</v>
      </c>
      <c r="G42" s="10">
        <v>1</v>
      </c>
      <c r="H42" s="10">
        <v>0</v>
      </c>
      <c r="I42" s="12">
        <v>1</v>
      </c>
      <c r="J42" s="12">
        <v>0</v>
      </c>
      <c r="K42" s="12">
        <v>0</v>
      </c>
      <c r="L42" s="19">
        <f>IF(OR(N42=1,P42=1),1,0)</f>
        <v>0</v>
      </c>
      <c r="M42" s="19">
        <f t="shared" si="2"/>
        <v>0</v>
      </c>
      <c r="N42" s="19"/>
      <c r="O42" s="19"/>
      <c r="P42" s="19"/>
      <c r="Q42" s="19"/>
      <c r="R42" s="19"/>
      <c r="S42" s="19"/>
      <c r="T42" s="19"/>
      <c r="U42" s="19"/>
      <c r="V42" s="19"/>
      <c r="W42" s="19">
        <v>1</v>
      </c>
      <c r="X42" s="19"/>
      <c r="Y42" s="3"/>
      <c r="Z42" s="3"/>
      <c r="AA42" s="3"/>
      <c r="AB42" s="3"/>
      <c r="AC42" s="3"/>
      <c r="AD42" s="3"/>
      <c r="AE42" s="3"/>
      <c r="AF42" s="3"/>
    </row>
    <row r="43" spans="1:32" customFormat="1" x14ac:dyDescent="0.35">
      <c r="A43" s="1" t="s">
        <v>50</v>
      </c>
      <c r="B43" s="1" t="s">
        <v>3</v>
      </c>
      <c r="C43" s="11">
        <v>41760</v>
      </c>
      <c r="D43" s="3">
        <f t="shared" si="0"/>
        <v>2014</v>
      </c>
      <c r="E43" s="3">
        <f t="shared" si="1"/>
        <v>5</v>
      </c>
      <c r="F43" s="12">
        <v>0</v>
      </c>
      <c r="G43" s="10">
        <v>0</v>
      </c>
      <c r="H43" s="12">
        <v>0</v>
      </c>
      <c r="I43" s="12">
        <v>0</v>
      </c>
      <c r="J43" s="12">
        <v>0</v>
      </c>
      <c r="K43" s="12">
        <v>0</v>
      </c>
      <c r="L43" s="19">
        <f>IF(OR(N43=1,P43=1),1,0)</f>
        <v>0</v>
      </c>
      <c r="M43" s="19">
        <f t="shared" si="2"/>
        <v>0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3"/>
      <c r="Z43" s="3"/>
      <c r="AA43" s="3"/>
      <c r="AB43" s="3"/>
      <c r="AC43" s="3"/>
      <c r="AD43" s="3"/>
      <c r="AE43" s="3"/>
      <c r="AF43" s="3"/>
    </row>
    <row r="44" spans="1:32" customFormat="1" x14ac:dyDescent="0.35">
      <c r="A44" s="1" t="s">
        <v>51</v>
      </c>
      <c r="B44" s="1" t="s">
        <v>3</v>
      </c>
      <c r="C44" s="11">
        <v>42370</v>
      </c>
      <c r="D44" s="3">
        <f t="shared" si="0"/>
        <v>2016</v>
      </c>
      <c r="E44" s="3">
        <f t="shared" si="1"/>
        <v>1</v>
      </c>
      <c r="F44" s="12">
        <v>0</v>
      </c>
      <c r="G44" s="10">
        <v>1</v>
      </c>
      <c r="H44" s="12">
        <v>0</v>
      </c>
      <c r="I44" s="12">
        <v>0</v>
      </c>
      <c r="J44" s="10">
        <v>0</v>
      </c>
      <c r="K44" s="12">
        <v>1</v>
      </c>
      <c r="L44" s="19">
        <f>IF(OR(N44=1,P44=1),1,0)</f>
        <v>0</v>
      </c>
      <c r="M44" s="19">
        <f t="shared" si="2"/>
        <v>0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3"/>
      <c r="Z44" s="3"/>
      <c r="AA44" s="3"/>
      <c r="AB44" s="3"/>
      <c r="AC44" s="3"/>
      <c r="AD44" s="3"/>
      <c r="AE44" s="3"/>
      <c r="AF44" s="3"/>
    </row>
    <row r="45" spans="1:32" customFormat="1" x14ac:dyDescent="0.35">
      <c r="A45" s="1" t="s">
        <v>52</v>
      </c>
      <c r="B45" s="1" t="s">
        <v>3</v>
      </c>
      <c r="C45" s="11">
        <v>44378</v>
      </c>
      <c r="D45" s="3">
        <f t="shared" si="0"/>
        <v>2021</v>
      </c>
      <c r="E45" s="3">
        <f t="shared" si="1"/>
        <v>7</v>
      </c>
      <c r="F45" s="12">
        <v>0</v>
      </c>
      <c r="G45" s="10">
        <v>1</v>
      </c>
      <c r="H45" s="12">
        <v>0</v>
      </c>
      <c r="I45" s="12">
        <v>1</v>
      </c>
      <c r="J45" s="12">
        <v>0</v>
      </c>
      <c r="K45" s="12">
        <v>0</v>
      </c>
      <c r="L45" s="19">
        <f>IF(OR(N45=1,P45=1),1,0)</f>
        <v>0</v>
      </c>
      <c r="M45" s="19">
        <f t="shared" si="2"/>
        <v>0</v>
      </c>
      <c r="N45" s="19"/>
      <c r="O45" s="19"/>
      <c r="P45" s="19"/>
      <c r="Q45" s="19"/>
      <c r="R45" s="19"/>
      <c r="S45" s="19"/>
      <c r="T45" s="19"/>
      <c r="U45" s="19">
        <v>1</v>
      </c>
      <c r="V45" s="19"/>
      <c r="W45" s="19"/>
      <c r="X45" s="19"/>
      <c r="Y45" s="3"/>
      <c r="Z45" s="3"/>
      <c r="AA45" s="3"/>
      <c r="AB45" s="3"/>
      <c r="AC45" s="3"/>
      <c r="AD45" s="3"/>
      <c r="AE45" s="3"/>
      <c r="AF45" s="3"/>
    </row>
    <row r="46" spans="1:32" customFormat="1" x14ac:dyDescent="0.35">
      <c r="A46" s="1" t="s">
        <v>53</v>
      </c>
      <c r="B46" s="1" t="s">
        <v>3</v>
      </c>
      <c r="C46" s="11">
        <v>42248</v>
      </c>
      <c r="D46" s="3">
        <f t="shared" si="0"/>
        <v>2015</v>
      </c>
      <c r="E46" s="3">
        <f t="shared" si="1"/>
        <v>9</v>
      </c>
      <c r="F46" s="12">
        <v>0</v>
      </c>
      <c r="G46" s="10">
        <v>0</v>
      </c>
      <c r="H46" s="12">
        <v>0</v>
      </c>
      <c r="I46" s="12">
        <v>0</v>
      </c>
      <c r="J46" s="12">
        <v>0</v>
      </c>
      <c r="K46" s="12">
        <v>0</v>
      </c>
      <c r="L46" s="19">
        <f>IF(OR(N46=1,P46=1),1,0)</f>
        <v>0</v>
      </c>
      <c r="M46" s="19">
        <f t="shared" si="2"/>
        <v>1</v>
      </c>
      <c r="N46" s="19"/>
      <c r="O46" s="19">
        <v>1</v>
      </c>
      <c r="P46" s="19"/>
      <c r="Q46" s="19"/>
      <c r="R46" s="19"/>
      <c r="S46" s="19"/>
      <c r="T46" s="19"/>
      <c r="U46" s="19"/>
      <c r="V46" s="19"/>
      <c r="W46" s="19"/>
      <c r="X46" s="19"/>
      <c r="Y46" s="3"/>
      <c r="Z46" s="3"/>
      <c r="AA46" s="3"/>
      <c r="AB46" s="3"/>
      <c r="AC46" s="3"/>
      <c r="AD46" s="3"/>
      <c r="AE46" s="3"/>
      <c r="AF46" s="3"/>
    </row>
    <row r="47" spans="1:32" customFormat="1" x14ac:dyDescent="0.35">
      <c r="A47" s="1" t="s">
        <v>54</v>
      </c>
      <c r="B47" s="1" t="s">
        <v>3</v>
      </c>
      <c r="C47" s="11">
        <v>43070</v>
      </c>
      <c r="D47" s="3">
        <f t="shared" si="0"/>
        <v>2017</v>
      </c>
      <c r="E47" s="3">
        <f t="shared" si="1"/>
        <v>12</v>
      </c>
      <c r="F47" s="10">
        <v>1</v>
      </c>
      <c r="G47" s="12">
        <v>0</v>
      </c>
      <c r="H47" s="12">
        <v>1</v>
      </c>
      <c r="I47" s="12">
        <v>0</v>
      </c>
      <c r="J47" s="12">
        <v>0</v>
      </c>
      <c r="K47" s="12">
        <v>0</v>
      </c>
      <c r="L47" s="19">
        <f>IF(OR(N47=1,P47=1),1,0)</f>
        <v>1</v>
      </c>
      <c r="M47" s="19">
        <f t="shared" si="2"/>
        <v>0</v>
      </c>
      <c r="N47" s="19"/>
      <c r="O47" s="19"/>
      <c r="P47" s="19">
        <v>1</v>
      </c>
      <c r="Q47" s="19"/>
      <c r="R47" s="19"/>
      <c r="S47" s="19"/>
      <c r="T47" s="19"/>
      <c r="U47" s="19"/>
      <c r="V47" s="19"/>
      <c r="W47" s="19"/>
      <c r="X47" s="19"/>
      <c r="Y47" s="3"/>
      <c r="Z47" s="3"/>
      <c r="AA47" s="3"/>
      <c r="AB47" s="3"/>
      <c r="AC47" s="3"/>
      <c r="AD47" s="3"/>
      <c r="AE47" s="3"/>
      <c r="AF47" s="3"/>
    </row>
    <row r="48" spans="1:32" customFormat="1" x14ac:dyDescent="0.35">
      <c r="A48" s="1" t="s">
        <v>55</v>
      </c>
      <c r="B48" s="1" t="s">
        <v>3</v>
      </c>
      <c r="C48" s="11">
        <v>43221</v>
      </c>
      <c r="D48" s="3">
        <f t="shared" si="0"/>
        <v>2018</v>
      </c>
      <c r="E48" s="3">
        <f t="shared" si="1"/>
        <v>5</v>
      </c>
      <c r="F48" s="10">
        <v>1</v>
      </c>
      <c r="G48" s="12">
        <v>0</v>
      </c>
      <c r="H48" s="12">
        <v>1</v>
      </c>
      <c r="I48" s="12">
        <v>0</v>
      </c>
      <c r="J48" s="12">
        <v>0</v>
      </c>
      <c r="K48" s="12">
        <v>0</v>
      </c>
      <c r="L48" s="19">
        <f>IF(OR(N48=1,P48=1),1,0)</f>
        <v>1</v>
      </c>
      <c r="M48" s="19">
        <f t="shared" si="2"/>
        <v>0</v>
      </c>
      <c r="N48" s="19"/>
      <c r="O48" s="19"/>
      <c r="P48" s="19">
        <v>1</v>
      </c>
      <c r="Q48" s="19"/>
      <c r="R48" s="19"/>
      <c r="S48" s="19"/>
      <c r="T48" s="19"/>
      <c r="U48" s="19"/>
      <c r="V48" s="19"/>
      <c r="W48" s="19"/>
      <c r="X48" s="19"/>
      <c r="Y48" s="3"/>
      <c r="Z48" s="3"/>
      <c r="AA48" s="3"/>
      <c r="AB48" s="3"/>
      <c r="AC48" s="3"/>
      <c r="AD48" s="3"/>
      <c r="AE48" s="3"/>
      <c r="AF48" s="3"/>
    </row>
    <row r="49" spans="1:32" customFormat="1" x14ac:dyDescent="0.35">
      <c r="A49" s="1" t="s">
        <v>56</v>
      </c>
      <c r="B49" s="1" t="s">
        <v>3</v>
      </c>
      <c r="C49" s="11">
        <v>44136</v>
      </c>
      <c r="D49" s="3">
        <f t="shared" si="0"/>
        <v>2020</v>
      </c>
      <c r="E49" s="3">
        <f t="shared" si="1"/>
        <v>11</v>
      </c>
      <c r="F49" s="10">
        <v>1</v>
      </c>
      <c r="G49" s="12">
        <v>0</v>
      </c>
      <c r="H49" s="12">
        <v>0</v>
      </c>
      <c r="I49" s="12">
        <v>0</v>
      </c>
      <c r="J49" s="12">
        <v>1</v>
      </c>
      <c r="K49" s="12">
        <v>0</v>
      </c>
      <c r="L49" s="19">
        <f>IF(OR(N49=1,P49=1),1,0)</f>
        <v>0</v>
      </c>
      <c r="M49" s="19">
        <f t="shared" si="2"/>
        <v>0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3"/>
      <c r="Z49" s="3"/>
      <c r="AA49" s="3"/>
      <c r="AB49" s="3"/>
      <c r="AC49" s="3"/>
      <c r="AD49" s="3"/>
      <c r="AE49" s="3"/>
      <c r="AF49" s="3"/>
    </row>
    <row r="50" spans="1:32" customFormat="1" x14ac:dyDescent="0.35">
      <c r="A50" s="1" t="s">
        <v>57</v>
      </c>
      <c r="B50" s="1" t="s">
        <v>3</v>
      </c>
      <c r="C50" s="11">
        <v>43647</v>
      </c>
      <c r="D50" s="3">
        <f t="shared" si="0"/>
        <v>2019</v>
      </c>
      <c r="E50" s="3">
        <f t="shared" si="1"/>
        <v>7</v>
      </c>
      <c r="F50" s="10">
        <v>1</v>
      </c>
      <c r="G50" s="12">
        <v>0</v>
      </c>
      <c r="H50" s="12">
        <v>1</v>
      </c>
      <c r="I50" s="12">
        <v>0</v>
      </c>
      <c r="J50" s="12">
        <v>0</v>
      </c>
      <c r="K50" s="12">
        <v>0</v>
      </c>
      <c r="L50" s="19">
        <f>IF(OR(N50=1,P50=1),1,0)</f>
        <v>1</v>
      </c>
      <c r="M50" s="19">
        <f t="shared" si="2"/>
        <v>0</v>
      </c>
      <c r="N50" s="19"/>
      <c r="O50" s="19"/>
      <c r="P50" s="19">
        <v>1</v>
      </c>
      <c r="Q50" s="19"/>
      <c r="R50" s="19"/>
      <c r="S50" s="19"/>
      <c r="T50" s="19"/>
      <c r="U50" s="19"/>
      <c r="V50" s="19"/>
      <c r="W50" s="19"/>
      <c r="X50" s="19"/>
      <c r="Y50" s="3"/>
      <c r="Z50" s="3"/>
      <c r="AA50" s="3"/>
      <c r="AB50" s="3"/>
      <c r="AC50" s="3"/>
      <c r="AD50" s="3"/>
      <c r="AE50" s="3"/>
      <c r="AF50" s="3"/>
    </row>
    <row r="51" spans="1:32" customFormat="1" x14ac:dyDescent="0.35">
      <c r="A51" s="1" t="s">
        <v>58</v>
      </c>
      <c r="B51" s="1" t="s">
        <v>3</v>
      </c>
      <c r="C51" s="11">
        <v>42278</v>
      </c>
      <c r="D51" s="3">
        <f t="shared" si="0"/>
        <v>2015</v>
      </c>
      <c r="E51" s="3">
        <f t="shared" si="1"/>
        <v>10</v>
      </c>
      <c r="F51" s="10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9">
        <f>IF(OR(N51=1,P51=1),1,0)</f>
        <v>0</v>
      </c>
      <c r="M51" s="19">
        <f t="shared" si="2"/>
        <v>0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3"/>
      <c r="Z51" s="3"/>
      <c r="AA51" s="3"/>
      <c r="AB51" s="3"/>
      <c r="AC51" s="3"/>
      <c r="AD51" s="3"/>
      <c r="AE51" s="3"/>
      <c r="AF51" s="3"/>
    </row>
    <row r="52" spans="1:32" customFormat="1" x14ac:dyDescent="0.35">
      <c r="A52" s="1" t="s">
        <v>59</v>
      </c>
      <c r="B52" s="1" t="s">
        <v>3</v>
      </c>
      <c r="C52" s="11">
        <v>41153</v>
      </c>
      <c r="D52" s="3">
        <f t="shared" si="0"/>
        <v>2012</v>
      </c>
      <c r="E52" s="3">
        <f t="shared" si="1"/>
        <v>9</v>
      </c>
      <c r="F52" s="10">
        <v>1</v>
      </c>
      <c r="G52" s="12">
        <v>0</v>
      </c>
      <c r="H52" s="12">
        <v>1</v>
      </c>
      <c r="I52" s="12">
        <v>0</v>
      </c>
      <c r="J52" s="12">
        <v>0</v>
      </c>
      <c r="K52" s="12">
        <v>0</v>
      </c>
      <c r="L52" s="19">
        <f>IF(OR(N52=1,P52=1),1,0)</f>
        <v>1</v>
      </c>
      <c r="M52" s="19">
        <f t="shared" si="2"/>
        <v>0</v>
      </c>
      <c r="N52" s="19"/>
      <c r="O52" s="19"/>
      <c r="P52" s="19">
        <v>1</v>
      </c>
      <c r="Q52" s="19"/>
      <c r="R52" s="19"/>
      <c r="S52" s="19"/>
      <c r="T52" s="19"/>
      <c r="U52" s="19"/>
      <c r="V52" s="19"/>
      <c r="W52" s="19"/>
      <c r="X52" s="19"/>
      <c r="Y52" s="3"/>
      <c r="Z52" s="3"/>
      <c r="AA52" s="3"/>
      <c r="AB52" s="3"/>
      <c r="AC52" s="3"/>
      <c r="AD52" s="3"/>
      <c r="AE52" s="3"/>
      <c r="AF52" s="3"/>
    </row>
    <row r="53" spans="1:32" customFormat="1" x14ac:dyDescent="0.35">
      <c r="A53" s="1" t="s">
        <v>60</v>
      </c>
      <c r="B53" s="1" t="s">
        <v>3</v>
      </c>
      <c r="C53" s="11">
        <v>43435</v>
      </c>
      <c r="D53" s="3">
        <f t="shared" si="0"/>
        <v>2018</v>
      </c>
      <c r="E53" s="3">
        <f t="shared" si="1"/>
        <v>12</v>
      </c>
      <c r="F53" s="12">
        <v>0</v>
      </c>
      <c r="G53" s="10">
        <v>1</v>
      </c>
      <c r="H53" s="10">
        <v>0</v>
      </c>
      <c r="I53" s="12">
        <v>1</v>
      </c>
      <c r="J53" s="12">
        <v>0</v>
      </c>
      <c r="K53" s="12">
        <v>0</v>
      </c>
      <c r="L53" s="19">
        <f>IF(OR(N53=1,P53=1),1,0)</f>
        <v>0</v>
      </c>
      <c r="M53" s="19">
        <f t="shared" si="2"/>
        <v>0</v>
      </c>
      <c r="N53" s="19"/>
      <c r="O53" s="19"/>
      <c r="P53" s="19"/>
      <c r="Q53" s="19"/>
      <c r="R53" s="19"/>
      <c r="S53" s="19"/>
      <c r="T53" s="19"/>
      <c r="U53" s="19"/>
      <c r="V53" s="19"/>
      <c r="W53" s="19">
        <v>1</v>
      </c>
      <c r="X53" s="19"/>
      <c r="Y53" s="3"/>
      <c r="Z53" s="3"/>
      <c r="AA53" s="3"/>
      <c r="AB53" s="3"/>
      <c r="AC53" s="3"/>
      <c r="AD53" s="3"/>
      <c r="AE53" s="3"/>
      <c r="AF53" s="3"/>
    </row>
    <row r="54" spans="1:32" customFormat="1" x14ac:dyDescent="0.35">
      <c r="A54" s="1" t="s">
        <v>61</v>
      </c>
      <c r="B54" s="1" t="s">
        <v>3</v>
      </c>
      <c r="C54" s="11">
        <v>43435</v>
      </c>
      <c r="D54" s="3">
        <f t="shared" si="0"/>
        <v>2018</v>
      </c>
      <c r="E54" s="3">
        <f t="shared" si="1"/>
        <v>12</v>
      </c>
      <c r="F54" s="12">
        <v>0</v>
      </c>
      <c r="G54" s="10">
        <v>1</v>
      </c>
      <c r="H54" s="10">
        <v>0</v>
      </c>
      <c r="I54" s="12">
        <v>1</v>
      </c>
      <c r="J54" s="12">
        <v>0</v>
      </c>
      <c r="K54" s="12">
        <v>0</v>
      </c>
      <c r="L54" s="19">
        <f>IF(OR(N54=1,P54=1),1,0)</f>
        <v>0</v>
      </c>
      <c r="M54" s="19">
        <f t="shared" si="2"/>
        <v>0</v>
      </c>
      <c r="N54" s="19"/>
      <c r="O54" s="19"/>
      <c r="P54" s="19"/>
      <c r="Q54" s="19"/>
      <c r="R54" s="19"/>
      <c r="S54" s="19"/>
      <c r="T54" s="19"/>
      <c r="U54" s="19">
        <v>1</v>
      </c>
      <c r="V54" s="19"/>
      <c r="W54" s="19"/>
      <c r="X54" s="19"/>
      <c r="Y54" s="3"/>
      <c r="Z54" s="3"/>
      <c r="AA54" s="3"/>
      <c r="AB54" s="3"/>
      <c r="AC54" s="3"/>
      <c r="AD54" s="3"/>
      <c r="AE54" s="3"/>
      <c r="AF54" s="3"/>
    </row>
    <row r="55" spans="1:32" customFormat="1" x14ac:dyDescent="0.35">
      <c r="A55" s="1" t="s">
        <v>62</v>
      </c>
      <c r="B55" s="1" t="s">
        <v>3</v>
      </c>
      <c r="C55" s="11">
        <v>43435</v>
      </c>
      <c r="D55" s="3">
        <f t="shared" si="0"/>
        <v>2018</v>
      </c>
      <c r="E55" s="3">
        <f t="shared" si="1"/>
        <v>12</v>
      </c>
      <c r="F55" s="12">
        <v>0</v>
      </c>
      <c r="G55" s="10">
        <v>1</v>
      </c>
      <c r="H55" s="10">
        <v>0</v>
      </c>
      <c r="I55" s="12">
        <v>1</v>
      </c>
      <c r="J55" s="12">
        <v>0</v>
      </c>
      <c r="K55" s="12">
        <v>0</v>
      </c>
      <c r="L55" s="19">
        <f>IF(OR(N55=1,P55=1),1,0)</f>
        <v>0</v>
      </c>
      <c r="M55" s="19">
        <f t="shared" si="2"/>
        <v>1</v>
      </c>
      <c r="N55" s="19"/>
      <c r="O55" s="19"/>
      <c r="P55" s="19"/>
      <c r="Q55" s="19">
        <v>1</v>
      </c>
      <c r="R55" s="19"/>
      <c r="S55" s="19"/>
      <c r="T55" s="19"/>
      <c r="U55" s="19"/>
      <c r="V55" s="19"/>
      <c r="W55" s="19"/>
      <c r="X55" s="19"/>
      <c r="Y55" s="3"/>
      <c r="Z55" s="3"/>
      <c r="AA55" s="3"/>
      <c r="AB55" s="3"/>
      <c r="AC55" s="3"/>
      <c r="AD55" s="3"/>
      <c r="AE55" s="3"/>
      <c r="AF55" s="3"/>
    </row>
    <row r="56" spans="1:32" customFormat="1" x14ac:dyDescent="0.35">
      <c r="A56" s="1" t="s">
        <v>63</v>
      </c>
      <c r="B56" s="1" t="s">
        <v>3</v>
      </c>
      <c r="C56" s="11">
        <v>41395</v>
      </c>
      <c r="D56" s="3">
        <f t="shared" si="0"/>
        <v>2013</v>
      </c>
      <c r="E56" s="3">
        <f t="shared" si="1"/>
        <v>5</v>
      </c>
      <c r="F56" s="12">
        <v>0</v>
      </c>
      <c r="G56" s="10">
        <v>1</v>
      </c>
      <c r="H56" s="12">
        <v>1</v>
      </c>
      <c r="I56" s="12">
        <v>0</v>
      </c>
      <c r="J56" s="12">
        <v>0</v>
      </c>
      <c r="K56" s="12">
        <v>0</v>
      </c>
      <c r="L56" s="19">
        <f>IF(OR(N56=1,P56=1),1,0)</f>
        <v>0</v>
      </c>
      <c r="M56" s="19">
        <f t="shared" si="2"/>
        <v>0</v>
      </c>
      <c r="N56" s="19"/>
      <c r="O56" s="19"/>
      <c r="P56" s="19"/>
      <c r="Q56" s="19"/>
      <c r="R56" s="19"/>
      <c r="S56" s="19"/>
      <c r="T56" s="19"/>
      <c r="U56" s="19"/>
      <c r="V56" s="19"/>
      <c r="W56" s="19">
        <v>1</v>
      </c>
      <c r="X56" s="19"/>
      <c r="Y56" s="3"/>
      <c r="Z56" s="3"/>
      <c r="AA56" s="3"/>
      <c r="AB56" s="3"/>
      <c r="AC56" s="3"/>
      <c r="AD56" s="3"/>
      <c r="AE56" s="3"/>
      <c r="AF56" s="3"/>
    </row>
    <row r="57" spans="1:32" customFormat="1" x14ac:dyDescent="0.35">
      <c r="A57" s="1" t="s">
        <v>64</v>
      </c>
      <c r="B57" s="1" t="s">
        <v>3</v>
      </c>
      <c r="C57" s="11">
        <v>42948</v>
      </c>
      <c r="D57" s="3">
        <f t="shared" si="0"/>
        <v>2017</v>
      </c>
      <c r="E57" s="3">
        <f t="shared" si="1"/>
        <v>8</v>
      </c>
      <c r="F57" s="12">
        <v>0</v>
      </c>
      <c r="G57" s="10">
        <v>1</v>
      </c>
      <c r="H57" s="12">
        <v>1</v>
      </c>
      <c r="I57" s="12">
        <v>0</v>
      </c>
      <c r="J57" s="12">
        <v>0</v>
      </c>
      <c r="K57" s="12">
        <v>0</v>
      </c>
      <c r="L57" s="19">
        <f>IF(OR(N57=1,P57=1),1,0)</f>
        <v>0</v>
      </c>
      <c r="M57" s="19">
        <f t="shared" si="2"/>
        <v>0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3"/>
      <c r="Z57" s="3"/>
      <c r="AA57" s="3"/>
      <c r="AB57" s="3"/>
      <c r="AC57" s="3"/>
      <c r="AD57" s="3"/>
      <c r="AE57" s="3"/>
      <c r="AF57" s="3"/>
    </row>
    <row r="58" spans="1:32" customFormat="1" x14ac:dyDescent="0.35">
      <c r="A58" s="1" t="s">
        <v>65</v>
      </c>
      <c r="B58" s="1" t="s">
        <v>3</v>
      </c>
      <c r="C58" s="11">
        <v>42064</v>
      </c>
      <c r="D58" s="3">
        <f t="shared" si="0"/>
        <v>2015</v>
      </c>
      <c r="E58" s="3">
        <f t="shared" si="1"/>
        <v>3</v>
      </c>
      <c r="F58" s="10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9">
        <f>IF(OR(N58=1,P58=1),1,0)</f>
        <v>0</v>
      </c>
      <c r="M58" s="19">
        <f t="shared" si="2"/>
        <v>0</v>
      </c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3"/>
      <c r="Z58" s="3"/>
      <c r="AA58" s="3"/>
      <c r="AB58" s="3"/>
      <c r="AC58" s="3"/>
      <c r="AD58" s="3"/>
      <c r="AE58" s="3"/>
      <c r="AF58" s="3"/>
    </row>
    <row r="59" spans="1:32" customFormat="1" x14ac:dyDescent="0.35">
      <c r="A59" s="1" t="s">
        <v>95</v>
      </c>
      <c r="B59" s="1" t="s">
        <v>3</v>
      </c>
      <c r="C59" s="11">
        <v>41974</v>
      </c>
      <c r="D59" s="3">
        <f t="shared" si="0"/>
        <v>2014</v>
      </c>
      <c r="E59" s="3">
        <f t="shared" si="1"/>
        <v>12</v>
      </c>
      <c r="F59" s="10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9">
        <f>IF(OR(N59=1,P59=1),1,0)</f>
        <v>0</v>
      </c>
      <c r="M59" s="19">
        <f t="shared" si="2"/>
        <v>0</v>
      </c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3"/>
      <c r="Z59" s="3"/>
      <c r="AA59" s="3"/>
      <c r="AB59" s="3"/>
      <c r="AC59" s="3"/>
      <c r="AD59" s="3"/>
      <c r="AE59" s="3"/>
      <c r="AF59" s="3"/>
    </row>
    <row r="60" spans="1:32" customFormat="1" x14ac:dyDescent="0.35">
      <c r="A60" s="1" t="s">
        <v>67</v>
      </c>
      <c r="B60" s="1" t="s">
        <v>3</v>
      </c>
      <c r="C60" s="11">
        <v>42095</v>
      </c>
      <c r="D60" s="3">
        <f t="shared" si="0"/>
        <v>2015</v>
      </c>
      <c r="E60" s="3">
        <f t="shared" si="1"/>
        <v>4</v>
      </c>
      <c r="F60" s="10">
        <v>1</v>
      </c>
      <c r="G60" s="12">
        <v>0</v>
      </c>
      <c r="H60" s="12">
        <v>0</v>
      </c>
      <c r="I60" s="12">
        <v>0</v>
      </c>
      <c r="J60" s="12">
        <v>1</v>
      </c>
      <c r="K60" s="12">
        <v>0</v>
      </c>
      <c r="L60" s="19">
        <f>IF(OR(N60=1,P60=1),1,0)</f>
        <v>1</v>
      </c>
      <c r="M60" s="19">
        <f t="shared" si="2"/>
        <v>0</v>
      </c>
      <c r="N60" s="19">
        <v>1</v>
      </c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3"/>
      <c r="Z60" s="3"/>
      <c r="AA60" s="3"/>
      <c r="AB60" s="3"/>
      <c r="AC60" s="3"/>
      <c r="AD60" s="3"/>
      <c r="AE60" s="3"/>
      <c r="AF60" s="3"/>
    </row>
    <row r="61" spans="1:32" x14ac:dyDescent="0.35">
      <c r="A61" s="20"/>
      <c r="B61" s="20"/>
      <c r="C61" s="21"/>
      <c r="D61" s="21"/>
      <c r="E61" s="21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</row>
    <row r="62" spans="1:32" x14ac:dyDescent="0.35">
      <c r="A62" s="20"/>
      <c r="B62" s="20"/>
      <c r="C62" s="21"/>
      <c r="D62" s="21"/>
      <c r="E62" s="21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</row>
    <row r="63" spans="1:32" x14ac:dyDescent="0.35">
      <c r="A63" s="20"/>
      <c r="B63" s="20"/>
      <c r="C63" s="21"/>
      <c r="D63" s="21"/>
      <c r="E63" s="21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</row>
    <row r="64" spans="1:32" x14ac:dyDescent="0.35">
      <c r="A64" s="20"/>
      <c r="B64" s="20"/>
      <c r="C64" s="21"/>
      <c r="D64" s="21"/>
      <c r="E64" s="21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</row>
    <row r="65" spans="1:32" x14ac:dyDescent="0.35">
      <c r="A65" s="20"/>
      <c r="B65" s="20"/>
      <c r="C65" s="21"/>
      <c r="D65" s="21"/>
      <c r="E65" s="21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</row>
    <row r="66" spans="1:32" x14ac:dyDescent="0.35">
      <c r="A66" s="20"/>
      <c r="B66" s="20"/>
      <c r="C66" s="21"/>
      <c r="D66" s="21"/>
      <c r="E66" s="21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</row>
    <row r="67" spans="1:32" x14ac:dyDescent="0.35">
      <c r="A67" s="20"/>
      <c r="B67" s="20"/>
      <c r="C67" s="21"/>
      <c r="D67" s="21"/>
      <c r="E67" s="21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</row>
    <row r="68" spans="1:32" x14ac:dyDescent="0.35">
      <c r="A68" s="20"/>
      <c r="B68" s="20"/>
      <c r="C68" s="21"/>
      <c r="D68" s="21"/>
      <c r="E68" s="21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</row>
    <row r="69" spans="1:32" x14ac:dyDescent="0.35">
      <c r="A69" s="20"/>
      <c r="B69" s="20"/>
      <c r="C69" s="21"/>
      <c r="D69" s="21"/>
      <c r="E69" s="21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</row>
    <row r="70" spans="1:32" x14ac:dyDescent="0.35">
      <c r="A70" s="20"/>
      <c r="B70" s="20"/>
      <c r="C70" s="21"/>
      <c r="D70" s="21"/>
      <c r="E70" s="21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</row>
    <row r="71" spans="1:32" x14ac:dyDescent="0.35">
      <c r="A71" s="20"/>
      <c r="B71" s="20"/>
      <c r="C71" s="21"/>
      <c r="D71" s="21"/>
      <c r="E71" s="21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</row>
    <row r="72" spans="1:32" x14ac:dyDescent="0.35">
      <c r="A72" s="20"/>
      <c r="B72" s="20"/>
      <c r="C72" s="21"/>
      <c r="D72" s="21"/>
      <c r="E72" s="21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</row>
    <row r="73" spans="1:32" x14ac:dyDescent="0.35">
      <c r="A73" s="20"/>
      <c r="B73" s="20"/>
      <c r="C73" s="21"/>
      <c r="D73" s="21"/>
      <c r="E73" s="21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</row>
    <row r="74" spans="1:32" x14ac:dyDescent="0.35">
      <c r="A74" s="20"/>
      <c r="B74" s="20"/>
      <c r="C74" s="21"/>
      <c r="D74" s="21"/>
      <c r="E74" s="21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</row>
    <row r="75" spans="1:32" x14ac:dyDescent="0.35">
      <c r="A75" s="20"/>
      <c r="B75" s="20"/>
      <c r="C75" s="21"/>
      <c r="D75" s="21"/>
      <c r="E75" s="21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</row>
    <row r="76" spans="1:32" x14ac:dyDescent="0.35">
      <c r="A76" s="20"/>
      <c r="B76" s="20"/>
      <c r="C76" s="21"/>
      <c r="D76" s="21"/>
      <c r="E76" s="21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</row>
    <row r="77" spans="1:32" x14ac:dyDescent="0.35">
      <c r="A77" s="20"/>
      <c r="B77" s="20"/>
      <c r="C77" s="21"/>
      <c r="D77" s="21"/>
      <c r="E77" s="21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</row>
    <row r="78" spans="1:32" x14ac:dyDescent="0.35">
      <c r="A78" s="20"/>
      <c r="B78" s="20"/>
      <c r="C78" s="21"/>
      <c r="D78" s="21"/>
      <c r="E78" s="21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</row>
    <row r="79" spans="1:32" x14ac:dyDescent="0.35">
      <c r="A79" s="20"/>
      <c r="B79" s="20"/>
      <c r="C79" s="21"/>
      <c r="D79" s="21"/>
      <c r="E79" s="21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</row>
    <row r="80" spans="1:32" x14ac:dyDescent="0.35">
      <c r="A80" s="20"/>
      <c r="B80" s="20"/>
      <c r="C80" s="21"/>
      <c r="D80" s="21"/>
      <c r="E80" s="21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</row>
    <row r="81" spans="1:32" x14ac:dyDescent="0.35">
      <c r="A81" s="20"/>
      <c r="B81" s="20"/>
      <c r="C81" s="21"/>
      <c r="D81" s="21"/>
      <c r="E81" s="21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</row>
    <row r="82" spans="1:32" x14ac:dyDescent="0.35">
      <c r="A82" s="20"/>
      <c r="B82" s="20"/>
      <c r="C82" s="21"/>
      <c r="D82" s="21"/>
      <c r="E82" s="21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</row>
    <row r="83" spans="1:32" x14ac:dyDescent="0.35">
      <c r="A83" s="20"/>
      <c r="B83" s="20"/>
      <c r="C83" s="21"/>
      <c r="D83" s="21"/>
      <c r="E83" s="21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</row>
    <row r="84" spans="1:32" x14ac:dyDescent="0.35">
      <c r="A84" s="20"/>
      <c r="B84" s="20"/>
      <c r="C84" s="21"/>
      <c r="D84" s="21"/>
      <c r="E84" s="21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</row>
    <row r="85" spans="1:32" x14ac:dyDescent="0.35">
      <c r="A85" s="20"/>
      <c r="B85" s="20"/>
      <c r="C85" s="21"/>
      <c r="D85" s="21"/>
      <c r="E85" s="21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</row>
    <row r="86" spans="1:32" x14ac:dyDescent="0.35">
      <c r="A86" s="20"/>
      <c r="B86" s="20"/>
      <c r="C86" s="21"/>
      <c r="D86" s="21"/>
      <c r="E86" s="21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</row>
    <row r="87" spans="1:32" x14ac:dyDescent="0.35">
      <c r="A87" s="20"/>
      <c r="B87" s="20"/>
      <c r="C87" s="21"/>
      <c r="D87" s="21"/>
      <c r="E87" s="21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</row>
    <row r="88" spans="1:32" x14ac:dyDescent="0.35">
      <c r="A88" s="20"/>
      <c r="B88" s="20"/>
      <c r="C88" s="21"/>
      <c r="D88" s="21"/>
      <c r="E88" s="21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</row>
    <row r="89" spans="1:32" x14ac:dyDescent="0.35">
      <c r="A89" s="20"/>
      <c r="B89" s="20"/>
      <c r="C89" s="21"/>
      <c r="D89" s="21"/>
      <c r="E89" s="21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</row>
    <row r="90" spans="1:32" x14ac:dyDescent="0.35">
      <c r="A90" s="20"/>
      <c r="B90" s="20"/>
      <c r="C90" s="21"/>
      <c r="D90" s="21"/>
      <c r="E90" s="21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</row>
    <row r="91" spans="1:32" x14ac:dyDescent="0.35">
      <c r="A91" s="20"/>
      <c r="B91" s="20"/>
      <c r="C91" s="21"/>
      <c r="D91" s="21"/>
      <c r="E91" s="21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</row>
    <row r="92" spans="1:32" x14ac:dyDescent="0.35">
      <c r="A92" s="20"/>
      <c r="B92" s="20"/>
      <c r="C92" s="21"/>
      <c r="D92" s="21"/>
      <c r="E92" s="21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</row>
    <row r="93" spans="1:32" x14ac:dyDescent="0.35">
      <c r="A93" s="20"/>
      <c r="B93" s="20"/>
      <c r="C93" s="21"/>
      <c r="D93" s="21"/>
      <c r="E93" s="21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</row>
    <row r="94" spans="1:32" x14ac:dyDescent="0.35">
      <c r="A94" s="20"/>
      <c r="B94" s="20"/>
      <c r="C94" s="21"/>
      <c r="D94" s="21"/>
      <c r="E94" s="21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</row>
    <row r="95" spans="1:32" x14ac:dyDescent="0.35">
      <c r="A95" s="20"/>
      <c r="B95" s="20"/>
      <c r="C95" s="21"/>
      <c r="D95" s="21"/>
      <c r="E95" s="21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</row>
    <row r="96" spans="1:32" x14ac:dyDescent="0.35">
      <c r="A96" s="20"/>
      <c r="B96" s="20"/>
      <c r="C96" s="21"/>
      <c r="D96" s="21"/>
      <c r="E96" s="21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</row>
    <row r="97" spans="1:32" x14ac:dyDescent="0.35">
      <c r="A97" s="20"/>
      <c r="B97" s="20"/>
      <c r="C97" s="21"/>
      <c r="D97" s="21"/>
      <c r="E97" s="21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</row>
    <row r="98" spans="1:32" x14ac:dyDescent="0.35">
      <c r="A98" s="20"/>
      <c r="B98" s="20"/>
      <c r="C98" s="21"/>
      <c r="D98" s="21"/>
      <c r="E98" s="21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</row>
    <row r="99" spans="1:32" x14ac:dyDescent="0.35">
      <c r="A99" s="20"/>
      <c r="B99" s="20"/>
      <c r="C99" s="21"/>
      <c r="D99" s="21"/>
      <c r="E99" s="21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</row>
    <row r="100" spans="1:32" x14ac:dyDescent="0.35">
      <c r="A100" s="20"/>
      <c r="B100" s="20"/>
      <c r="C100" s="21"/>
      <c r="D100" s="21"/>
      <c r="E100" s="21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</row>
    <row r="101" spans="1:32" x14ac:dyDescent="0.3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</row>
    <row r="102" spans="1:32" x14ac:dyDescent="0.3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</row>
    <row r="103" spans="1:32" x14ac:dyDescent="0.3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</row>
    <row r="104" spans="1:32" x14ac:dyDescent="0.3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</row>
    <row r="105" spans="1:32" x14ac:dyDescent="0.3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</row>
    <row r="106" spans="1:32" x14ac:dyDescent="0.3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</row>
    <row r="107" spans="1:32" x14ac:dyDescent="0.3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</row>
    <row r="108" spans="1:32" x14ac:dyDescent="0.3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</row>
    <row r="109" spans="1:32" x14ac:dyDescent="0.3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</row>
    <row r="110" spans="1:32" x14ac:dyDescent="0.3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</row>
    <row r="111" spans="1:32" x14ac:dyDescent="0.3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</row>
    <row r="112" spans="1:32" x14ac:dyDescent="0.3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</row>
    <row r="113" spans="1:32" x14ac:dyDescent="0.3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</row>
    <row r="114" spans="1:32" x14ac:dyDescent="0.3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</row>
    <row r="115" spans="1:32" x14ac:dyDescent="0.3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</row>
    <row r="116" spans="1:32" x14ac:dyDescent="0.3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</row>
    <row r="117" spans="1:32" x14ac:dyDescent="0.3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</row>
    <row r="118" spans="1:32" x14ac:dyDescent="0.3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</row>
    <row r="119" spans="1:32" x14ac:dyDescent="0.3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</row>
    <row r="120" spans="1:32" x14ac:dyDescent="0.3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</row>
    <row r="121" spans="1:32" x14ac:dyDescent="0.3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</row>
    <row r="122" spans="1:32" x14ac:dyDescent="0.3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</row>
    <row r="123" spans="1:32" x14ac:dyDescent="0.3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</row>
    <row r="124" spans="1:32" x14ac:dyDescent="0.3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</row>
    <row r="125" spans="1:32" x14ac:dyDescent="0.3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</row>
    <row r="126" spans="1:32" x14ac:dyDescent="0.3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</row>
    <row r="127" spans="1:32" x14ac:dyDescent="0.3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</row>
    <row r="128" spans="1:32" x14ac:dyDescent="0.3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</row>
    <row r="129" spans="1:32" x14ac:dyDescent="0.3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</row>
    <row r="130" spans="1:32" x14ac:dyDescent="0.3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</row>
    <row r="131" spans="1:32" x14ac:dyDescent="0.3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</row>
    <row r="132" spans="1:32" x14ac:dyDescent="0.3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</row>
    <row r="133" spans="1:32" x14ac:dyDescent="0.3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</row>
    <row r="134" spans="1:32" x14ac:dyDescent="0.3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</row>
    <row r="135" spans="1:32" x14ac:dyDescent="0.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</row>
    <row r="136" spans="1:32" x14ac:dyDescent="0.3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</row>
    <row r="137" spans="1:32" x14ac:dyDescent="0.3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</row>
    <row r="138" spans="1:32" x14ac:dyDescent="0.3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</row>
    <row r="139" spans="1:32" x14ac:dyDescent="0.3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</row>
    <row r="140" spans="1:32" x14ac:dyDescent="0.3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</row>
    <row r="141" spans="1:32" x14ac:dyDescent="0.3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</row>
    <row r="142" spans="1:32" x14ac:dyDescent="0.3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</row>
    <row r="143" spans="1:32" x14ac:dyDescent="0.3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</row>
    <row r="144" spans="1:32" x14ac:dyDescent="0.3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</row>
    <row r="145" spans="1:32" x14ac:dyDescent="0.3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</row>
    <row r="146" spans="1:32" x14ac:dyDescent="0.3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</row>
    <row r="147" spans="1:32" x14ac:dyDescent="0.3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</row>
    <row r="148" spans="1:32" x14ac:dyDescent="0.3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</row>
    <row r="149" spans="1:32" x14ac:dyDescent="0.3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</row>
    <row r="150" spans="1:32" x14ac:dyDescent="0.3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</row>
    <row r="151" spans="1:32" x14ac:dyDescent="0.3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</row>
    <row r="152" spans="1:32" x14ac:dyDescent="0.3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</row>
    <row r="153" spans="1:32" x14ac:dyDescent="0.3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</row>
    <row r="154" spans="1:32" x14ac:dyDescent="0.3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</row>
    <row r="155" spans="1:32" x14ac:dyDescent="0.3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</row>
    <row r="156" spans="1:32" x14ac:dyDescent="0.3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</row>
    <row r="157" spans="1:32" x14ac:dyDescent="0.3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</row>
    <row r="158" spans="1:32" x14ac:dyDescent="0.3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</row>
    <row r="159" spans="1:32" x14ac:dyDescent="0.3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</row>
    <row r="160" spans="1:32" x14ac:dyDescent="0.3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</row>
    <row r="161" spans="1:32" x14ac:dyDescent="0.3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</row>
    <row r="162" spans="1:32" x14ac:dyDescent="0.3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</row>
    <row r="163" spans="1:32" x14ac:dyDescent="0.3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</row>
    <row r="164" spans="1:32" x14ac:dyDescent="0.3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</row>
    <row r="165" spans="1:32" x14ac:dyDescent="0.3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</row>
    <row r="166" spans="1:32" x14ac:dyDescent="0.3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</row>
    <row r="167" spans="1:32" x14ac:dyDescent="0.3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</row>
    <row r="168" spans="1:32" x14ac:dyDescent="0.3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</row>
    <row r="169" spans="1:32" x14ac:dyDescent="0.3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</row>
    <row r="170" spans="1:32" x14ac:dyDescent="0.3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</row>
    <row r="171" spans="1:32" x14ac:dyDescent="0.3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</row>
    <row r="172" spans="1:32" x14ac:dyDescent="0.3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</row>
    <row r="173" spans="1:32" x14ac:dyDescent="0.3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</row>
    <row r="174" spans="1:32" x14ac:dyDescent="0.3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</row>
    <row r="175" spans="1:32" x14ac:dyDescent="0.3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</row>
    <row r="176" spans="1:32" x14ac:dyDescent="0.3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</row>
    <row r="177" spans="1:32" x14ac:dyDescent="0.3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</row>
    <row r="178" spans="1:32" x14ac:dyDescent="0.3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</row>
    <row r="179" spans="1:32" x14ac:dyDescent="0.3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</row>
    <row r="180" spans="1:32" x14ac:dyDescent="0.3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</row>
    <row r="181" spans="1:32" x14ac:dyDescent="0.3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</row>
    <row r="182" spans="1:32" x14ac:dyDescent="0.3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</row>
    <row r="183" spans="1:32" x14ac:dyDescent="0.3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</row>
    <row r="184" spans="1:32" x14ac:dyDescent="0.3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</row>
    <row r="185" spans="1:32" x14ac:dyDescent="0.3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</row>
    <row r="186" spans="1:32" x14ac:dyDescent="0.3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</row>
    <row r="187" spans="1:32" x14ac:dyDescent="0.3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</row>
    <row r="188" spans="1:32" x14ac:dyDescent="0.3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</row>
    <row r="189" spans="1:32" x14ac:dyDescent="0.3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</row>
    <row r="190" spans="1:32" x14ac:dyDescent="0.3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</row>
    <row r="191" spans="1:32" x14ac:dyDescent="0.3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</row>
    <row r="192" spans="1:32" x14ac:dyDescent="0.3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</row>
    <row r="193" spans="1:32" x14ac:dyDescent="0.3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</row>
    <row r="194" spans="1:32" x14ac:dyDescent="0.3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</row>
    <row r="195" spans="1:32" x14ac:dyDescent="0.3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</row>
    <row r="196" spans="1:32" x14ac:dyDescent="0.3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</row>
    <row r="197" spans="1:32" x14ac:dyDescent="0.3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</row>
    <row r="198" spans="1:32" x14ac:dyDescent="0.3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</row>
    <row r="199" spans="1:32" x14ac:dyDescent="0.3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</row>
    <row r="200" spans="1:32" x14ac:dyDescent="0.3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</row>
    <row r="201" spans="1:32" x14ac:dyDescent="0.3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</row>
    <row r="202" spans="1:32" x14ac:dyDescent="0.3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</row>
    <row r="203" spans="1:32" x14ac:dyDescent="0.3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</row>
    <row r="204" spans="1:32" x14ac:dyDescent="0.3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</row>
    <row r="205" spans="1:32" x14ac:dyDescent="0.3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</row>
    <row r="206" spans="1:32" x14ac:dyDescent="0.3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</row>
    <row r="207" spans="1:32" x14ac:dyDescent="0.3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</row>
    <row r="208" spans="1:32" x14ac:dyDescent="0.3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</row>
    <row r="209" spans="1:32" x14ac:dyDescent="0.3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</row>
    <row r="210" spans="1:32" x14ac:dyDescent="0.3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</row>
    <row r="211" spans="1:32" x14ac:dyDescent="0.3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</row>
    <row r="212" spans="1:32" x14ac:dyDescent="0.3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</row>
    <row r="213" spans="1:32" x14ac:dyDescent="0.3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</row>
    <row r="214" spans="1:32" x14ac:dyDescent="0.3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</row>
    <row r="215" spans="1:32" x14ac:dyDescent="0.3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</row>
    <row r="216" spans="1:32" x14ac:dyDescent="0.3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</row>
    <row r="217" spans="1:32" x14ac:dyDescent="0.3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</row>
    <row r="218" spans="1:32" x14ac:dyDescent="0.3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</row>
    <row r="219" spans="1:32" x14ac:dyDescent="0.3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</row>
    <row r="220" spans="1:32" x14ac:dyDescent="0.3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</row>
    <row r="221" spans="1:32" x14ac:dyDescent="0.3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</row>
    <row r="222" spans="1:32" x14ac:dyDescent="0.3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</row>
    <row r="223" spans="1:32" x14ac:dyDescent="0.3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</row>
    <row r="224" spans="1:32" x14ac:dyDescent="0.3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</row>
    <row r="225" spans="1:32" x14ac:dyDescent="0.3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</row>
    <row r="226" spans="1:32" x14ac:dyDescent="0.3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</row>
    <row r="227" spans="1:32" x14ac:dyDescent="0.3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</row>
    <row r="228" spans="1:32" x14ac:dyDescent="0.3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</row>
    <row r="229" spans="1:32" x14ac:dyDescent="0.3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</row>
    <row r="230" spans="1:32" x14ac:dyDescent="0.3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</row>
    <row r="231" spans="1:32" x14ac:dyDescent="0.3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</row>
    <row r="232" spans="1:32" x14ac:dyDescent="0.3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</row>
    <row r="233" spans="1:32" x14ac:dyDescent="0.3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</row>
    <row r="234" spans="1:32" x14ac:dyDescent="0.3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</row>
    <row r="235" spans="1:32" x14ac:dyDescent="0.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</row>
    <row r="236" spans="1:32" x14ac:dyDescent="0.3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</row>
    <row r="237" spans="1:32" x14ac:dyDescent="0.3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</row>
    <row r="238" spans="1:32" x14ac:dyDescent="0.3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</row>
    <row r="239" spans="1:32" x14ac:dyDescent="0.3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</row>
    <row r="240" spans="1:32" x14ac:dyDescent="0.3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</row>
    <row r="241" spans="1:32" x14ac:dyDescent="0.3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</row>
    <row r="242" spans="1:32" x14ac:dyDescent="0.3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</row>
    <row r="243" spans="1:32" x14ac:dyDescent="0.3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</row>
    <row r="244" spans="1:32" x14ac:dyDescent="0.3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</row>
    <row r="245" spans="1:32" x14ac:dyDescent="0.3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</row>
    <row r="246" spans="1:32" x14ac:dyDescent="0.3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</row>
    <row r="247" spans="1:32" x14ac:dyDescent="0.3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</row>
    <row r="248" spans="1:32" x14ac:dyDescent="0.3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</row>
    <row r="249" spans="1:32" x14ac:dyDescent="0.3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</row>
    <row r="250" spans="1:32" x14ac:dyDescent="0.3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</row>
    <row r="251" spans="1:32" x14ac:dyDescent="0.3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</row>
    <row r="252" spans="1:32" x14ac:dyDescent="0.3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</row>
    <row r="253" spans="1:32" x14ac:dyDescent="0.3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</row>
    <row r="254" spans="1:32" x14ac:dyDescent="0.3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</row>
    <row r="255" spans="1:32" x14ac:dyDescent="0.3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</row>
    <row r="256" spans="1:32" x14ac:dyDescent="0.3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</row>
    <row r="257" spans="1:32" x14ac:dyDescent="0.3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</row>
    <row r="258" spans="1:32" x14ac:dyDescent="0.3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</row>
    <row r="259" spans="1:32" x14ac:dyDescent="0.3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</row>
    <row r="260" spans="1:32" x14ac:dyDescent="0.3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</row>
    <row r="261" spans="1:32" x14ac:dyDescent="0.3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</row>
    <row r="262" spans="1:32" x14ac:dyDescent="0.3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</row>
    <row r="263" spans="1:32" x14ac:dyDescent="0.3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</row>
    <row r="264" spans="1:32" x14ac:dyDescent="0.3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</row>
    <row r="265" spans="1:32" x14ac:dyDescent="0.3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</row>
    <row r="266" spans="1:32" x14ac:dyDescent="0.3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</row>
    <row r="267" spans="1:32" x14ac:dyDescent="0.3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</row>
    <row r="268" spans="1:32" x14ac:dyDescent="0.3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</row>
    <row r="269" spans="1:32" x14ac:dyDescent="0.3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</row>
    <row r="270" spans="1:32" x14ac:dyDescent="0.3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</row>
    <row r="271" spans="1:32" x14ac:dyDescent="0.3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</row>
    <row r="272" spans="1:32" x14ac:dyDescent="0.3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</row>
    <row r="273" spans="1:32" x14ac:dyDescent="0.3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</row>
    <row r="274" spans="1:32" x14ac:dyDescent="0.3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</row>
    <row r="275" spans="1:32" x14ac:dyDescent="0.3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</row>
    <row r="276" spans="1:32" x14ac:dyDescent="0.3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</row>
    <row r="277" spans="1:32" x14ac:dyDescent="0.3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</row>
    <row r="278" spans="1:32" x14ac:dyDescent="0.3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</row>
    <row r="279" spans="1:32" x14ac:dyDescent="0.3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</row>
    <row r="280" spans="1:32" x14ac:dyDescent="0.3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</row>
    <row r="281" spans="1:32" x14ac:dyDescent="0.3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</row>
    <row r="282" spans="1:32" x14ac:dyDescent="0.3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</row>
    <row r="283" spans="1:32" x14ac:dyDescent="0.3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</row>
    <row r="284" spans="1:32" x14ac:dyDescent="0.3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</row>
    <row r="285" spans="1:32" x14ac:dyDescent="0.3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</row>
    <row r="286" spans="1:32" x14ac:dyDescent="0.3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</row>
    <row r="287" spans="1:32" x14ac:dyDescent="0.3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</row>
    <row r="288" spans="1:32" x14ac:dyDescent="0.3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</row>
    <row r="289" spans="1:32" x14ac:dyDescent="0.3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</row>
    <row r="290" spans="1:32" x14ac:dyDescent="0.3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</row>
    <row r="291" spans="1:32" x14ac:dyDescent="0.3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</row>
    <row r="292" spans="1:32" x14ac:dyDescent="0.3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</row>
    <row r="293" spans="1:32" x14ac:dyDescent="0.3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</row>
    <row r="294" spans="1:32" x14ac:dyDescent="0.3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</row>
    <row r="295" spans="1:32" x14ac:dyDescent="0.3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</row>
    <row r="296" spans="1:32" x14ac:dyDescent="0.3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</row>
    <row r="297" spans="1:32" x14ac:dyDescent="0.3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</row>
    <row r="298" spans="1:32" x14ac:dyDescent="0.3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</row>
    <row r="299" spans="1:32" x14ac:dyDescent="0.3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</row>
    <row r="300" spans="1:32" x14ac:dyDescent="0.3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</row>
    <row r="301" spans="1:32" x14ac:dyDescent="0.3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</row>
    <row r="302" spans="1:32" x14ac:dyDescent="0.3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</row>
    <row r="303" spans="1:32" x14ac:dyDescent="0.3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</row>
    <row r="304" spans="1:32" x14ac:dyDescent="0.3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</row>
    <row r="305" spans="1:32" x14ac:dyDescent="0.3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</row>
    <row r="306" spans="1:32" x14ac:dyDescent="0.3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</row>
    <row r="307" spans="1:32" x14ac:dyDescent="0.3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</row>
    <row r="308" spans="1:32" x14ac:dyDescent="0.3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</row>
    <row r="309" spans="1:32" x14ac:dyDescent="0.3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</row>
    <row r="310" spans="1:32" x14ac:dyDescent="0.3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</row>
    <row r="311" spans="1:32" x14ac:dyDescent="0.3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</row>
    <row r="312" spans="1:32" x14ac:dyDescent="0.3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</row>
    <row r="313" spans="1:32" x14ac:dyDescent="0.3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</row>
    <row r="314" spans="1:32" x14ac:dyDescent="0.3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</row>
    <row r="315" spans="1:32" x14ac:dyDescent="0.3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</row>
    <row r="316" spans="1:32" x14ac:dyDescent="0.3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</row>
    <row r="317" spans="1:32" x14ac:dyDescent="0.3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</row>
    <row r="318" spans="1:32" x14ac:dyDescent="0.3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</row>
    <row r="319" spans="1:32" x14ac:dyDescent="0.3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</row>
    <row r="320" spans="1:32" x14ac:dyDescent="0.3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</row>
    <row r="321" spans="1:32" x14ac:dyDescent="0.3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</row>
    <row r="322" spans="1:32" x14ac:dyDescent="0.3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</row>
    <row r="323" spans="1:32" x14ac:dyDescent="0.3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</row>
    <row r="324" spans="1:32" x14ac:dyDescent="0.3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</row>
    <row r="325" spans="1:32" x14ac:dyDescent="0.3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</row>
    <row r="326" spans="1:32" x14ac:dyDescent="0.3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</row>
    <row r="327" spans="1:32" x14ac:dyDescent="0.3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</row>
    <row r="328" spans="1:32" x14ac:dyDescent="0.3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</row>
    <row r="329" spans="1:32" x14ac:dyDescent="0.3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</row>
    <row r="330" spans="1:32" x14ac:dyDescent="0.3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</row>
    <row r="331" spans="1:32" x14ac:dyDescent="0.3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</row>
    <row r="332" spans="1:32" x14ac:dyDescent="0.3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</row>
    <row r="333" spans="1:32" x14ac:dyDescent="0.3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</row>
    <row r="334" spans="1:32" x14ac:dyDescent="0.3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</row>
    <row r="335" spans="1:32" x14ac:dyDescent="0.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</row>
    <row r="336" spans="1:32" x14ac:dyDescent="0.3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</row>
    <row r="337" spans="1:32" x14ac:dyDescent="0.3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</row>
    <row r="338" spans="1:32" x14ac:dyDescent="0.3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</row>
    <row r="339" spans="1:32" x14ac:dyDescent="0.3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</row>
    <row r="340" spans="1:32" x14ac:dyDescent="0.3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</row>
    <row r="341" spans="1:32" x14ac:dyDescent="0.3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</row>
    <row r="342" spans="1:32" x14ac:dyDescent="0.3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</row>
    <row r="343" spans="1:32" x14ac:dyDescent="0.3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</row>
    <row r="344" spans="1:32" x14ac:dyDescent="0.3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</row>
    <row r="345" spans="1:32" x14ac:dyDescent="0.3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</row>
    <row r="346" spans="1:32" x14ac:dyDescent="0.3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</row>
    <row r="347" spans="1:32" x14ac:dyDescent="0.3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</row>
    <row r="348" spans="1:32" x14ac:dyDescent="0.3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</row>
    <row r="349" spans="1:32" x14ac:dyDescent="0.3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</row>
    <row r="350" spans="1:32" x14ac:dyDescent="0.3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</row>
    <row r="351" spans="1:32" x14ac:dyDescent="0.3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</row>
    <row r="352" spans="1:32" x14ac:dyDescent="0.3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</row>
    <row r="353" spans="1:32" x14ac:dyDescent="0.3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</row>
    <row r="354" spans="1:32" x14ac:dyDescent="0.3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</row>
    <row r="355" spans="1:32" x14ac:dyDescent="0.3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</row>
    <row r="356" spans="1:32" x14ac:dyDescent="0.3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</row>
    <row r="357" spans="1:32" x14ac:dyDescent="0.3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</row>
    <row r="358" spans="1:32" x14ac:dyDescent="0.3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</row>
    <row r="359" spans="1:32" x14ac:dyDescent="0.3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</row>
    <row r="360" spans="1:32" x14ac:dyDescent="0.3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</row>
    <row r="361" spans="1:32" x14ac:dyDescent="0.3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</row>
    <row r="362" spans="1:32" x14ac:dyDescent="0.3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</row>
    <row r="363" spans="1:32" x14ac:dyDescent="0.3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</row>
    <row r="364" spans="1:32" x14ac:dyDescent="0.3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</row>
    <row r="365" spans="1:32" x14ac:dyDescent="0.3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</row>
    <row r="366" spans="1:32" x14ac:dyDescent="0.3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</row>
    <row r="367" spans="1:32" x14ac:dyDescent="0.3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</row>
    <row r="368" spans="1:32" x14ac:dyDescent="0.3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</row>
    <row r="369" spans="1:32" x14ac:dyDescent="0.3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</row>
    <row r="370" spans="1:32" x14ac:dyDescent="0.3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</row>
    <row r="371" spans="1:32" x14ac:dyDescent="0.3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</row>
    <row r="372" spans="1:32" x14ac:dyDescent="0.3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</row>
    <row r="373" spans="1:32" x14ac:dyDescent="0.3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</row>
    <row r="374" spans="1:32" x14ac:dyDescent="0.3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</row>
    <row r="375" spans="1:32" x14ac:dyDescent="0.3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</row>
    <row r="376" spans="1:32" x14ac:dyDescent="0.3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</row>
    <row r="377" spans="1:32" x14ac:dyDescent="0.3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</row>
    <row r="378" spans="1:32" x14ac:dyDescent="0.3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</row>
    <row r="379" spans="1:32" x14ac:dyDescent="0.3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</row>
    <row r="380" spans="1:32" x14ac:dyDescent="0.3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</row>
    <row r="381" spans="1:32" x14ac:dyDescent="0.3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</row>
    <row r="382" spans="1:32" x14ac:dyDescent="0.3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</row>
    <row r="383" spans="1:32" x14ac:dyDescent="0.3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</row>
    <row r="384" spans="1:32" x14ac:dyDescent="0.3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</row>
    <row r="385" spans="1:32" x14ac:dyDescent="0.3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</row>
    <row r="386" spans="1:32" x14ac:dyDescent="0.3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</row>
    <row r="387" spans="1:32" x14ac:dyDescent="0.3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</row>
    <row r="388" spans="1:32" x14ac:dyDescent="0.3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</row>
    <row r="389" spans="1:32" x14ac:dyDescent="0.3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</row>
    <row r="390" spans="1:32" x14ac:dyDescent="0.3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</row>
    <row r="391" spans="1:32" x14ac:dyDescent="0.3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</row>
    <row r="392" spans="1:32" x14ac:dyDescent="0.3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</row>
    <row r="393" spans="1:32" x14ac:dyDescent="0.3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</row>
    <row r="394" spans="1:32" x14ac:dyDescent="0.3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</row>
    <row r="395" spans="1:32" x14ac:dyDescent="0.3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</row>
    <row r="396" spans="1:32" x14ac:dyDescent="0.3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</row>
    <row r="397" spans="1:32" x14ac:dyDescent="0.3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</row>
    <row r="398" spans="1:32" x14ac:dyDescent="0.3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</row>
    <row r="399" spans="1:32" x14ac:dyDescent="0.3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</row>
    <row r="400" spans="1:32" x14ac:dyDescent="0.3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</row>
    <row r="401" spans="1:32" x14ac:dyDescent="0.3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</row>
    <row r="402" spans="1:32" x14ac:dyDescent="0.3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</row>
    <row r="403" spans="1:32" x14ac:dyDescent="0.3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</row>
    <row r="404" spans="1:32" x14ac:dyDescent="0.3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</row>
    <row r="405" spans="1:32" x14ac:dyDescent="0.3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</row>
    <row r="406" spans="1:32" x14ac:dyDescent="0.3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</row>
    <row r="407" spans="1:32" x14ac:dyDescent="0.3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</row>
    <row r="408" spans="1:32" x14ac:dyDescent="0.3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</row>
    <row r="409" spans="1:32" x14ac:dyDescent="0.3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</row>
    <row r="410" spans="1:32" x14ac:dyDescent="0.3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</row>
    <row r="411" spans="1:32" x14ac:dyDescent="0.3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</row>
    <row r="412" spans="1:32" x14ac:dyDescent="0.3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</row>
    <row r="413" spans="1:32" x14ac:dyDescent="0.3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</row>
    <row r="414" spans="1:32" x14ac:dyDescent="0.3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</row>
    <row r="415" spans="1:32" x14ac:dyDescent="0.3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</row>
    <row r="416" spans="1:32" x14ac:dyDescent="0.3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</row>
    <row r="417" spans="1:32" x14ac:dyDescent="0.3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</row>
    <row r="418" spans="1:32" x14ac:dyDescent="0.3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</row>
    <row r="419" spans="1:32" x14ac:dyDescent="0.3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</row>
    <row r="420" spans="1:32" x14ac:dyDescent="0.3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</row>
    <row r="421" spans="1:32" x14ac:dyDescent="0.3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</row>
    <row r="422" spans="1:32" x14ac:dyDescent="0.3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</row>
    <row r="423" spans="1:32" x14ac:dyDescent="0.3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</row>
    <row r="424" spans="1:32" x14ac:dyDescent="0.3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</row>
    <row r="425" spans="1:32" x14ac:dyDescent="0.3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</row>
    <row r="426" spans="1:32" x14ac:dyDescent="0.3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</row>
    <row r="427" spans="1:32" x14ac:dyDescent="0.3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</row>
    <row r="428" spans="1:32" x14ac:dyDescent="0.3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</row>
    <row r="429" spans="1:32" x14ac:dyDescent="0.3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</row>
    <row r="430" spans="1:32" x14ac:dyDescent="0.3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</row>
    <row r="431" spans="1:32" x14ac:dyDescent="0.3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</row>
    <row r="432" spans="1:32" x14ac:dyDescent="0.3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</row>
    <row r="433" spans="1:32" x14ac:dyDescent="0.3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</row>
    <row r="434" spans="1:32" x14ac:dyDescent="0.3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</row>
    <row r="435" spans="1:32" x14ac:dyDescent="0.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</row>
    <row r="436" spans="1:32" x14ac:dyDescent="0.3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</row>
    <row r="437" spans="1:32" x14ac:dyDescent="0.3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</row>
    <row r="438" spans="1:32" x14ac:dyDescent="0.3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</row>
    <row r="439" spans="1:32" x14ac:dyDescent="0.3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</row>
    <row r="440" spans="1:32" x14ac:dyDescent="0.3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</row>
    <row r="441" spans="1:32" x14ac:dyDescent="0.3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</row>
    <row r="442" spans="1:32" x14ac:dyDescent="0.3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</row>
    <row r="443" spans="1:32" x14ac:dyDescent="0.3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</row>
    <row r="444" spans="1:32" x14ac:dyDescent="0.3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</row>
    <row r="445" spans="1:32" x14ac:dyDescent="0.3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</row>
    <row r="446" spans="1:32" x14ac:dyDescent="0.3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</row>
    <row r="447" spans="1:32" x14ac:dyDescent="0.3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</row>
    <row r="448" spans="1:32" x14ac:dyDescent="0.3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</row>
    <row r="449" spans="1:32" x14ac:dyDescent="0.3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</row>
    <row r="450" spans="1:32" x14ac:dyDescent="0.3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</row>
    <row r="451" spans="1:32" x14ac:dyDescent="0.3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</row>
    <row r="452" spans="1:32" x14ac:dyDescent="0.3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</row>
    <row r="453" spans="1:32" x14ac:dyDescent="0.3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</row>
    <row r="454" spans="1:32" x14ac:dyDescent="0.3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</row>
    <row r="455" spans="1:32" x14ac:dyDescent="0.3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</row>
    <row r="456" spans="1:32" x14ac:dyDescent="0.3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</row>
    <row r="457" spans="1:32" x14ac:dyDescent="0.3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</row>
    <row r="458" spans="1:32" x14ac:dyDescent="0.3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</row>
    <row r="459" spans="1:32" x14ac:dyDescent="0.3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</row>
    <row r="460" spans="1:32" x14ac:dyDescent="0.3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</row>
    <row r="461" spans="1:32" x14ac:dyDescent="0.3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</row>
    <row r="462" spans="1:32" x14ac:dyDescent="0.3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</row>
    <row r="463" spans="1:32" x14ac:dyDescent="0.3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</row>
    <row r="464" spans="1:32" x14ac:dyDescent="0.3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</row>
    <row r="465" spans="1:32" x14ac:dyDescent="0.3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</row>
    <row r="466" spans="1:32" x14ac:dyDescent="0.3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</row>
    <row r="467" spans="1:32" x14ac:dyDescent="0.3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</row>
    <row r="468" spans="1:32" x14ac:dyDescent="0.3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</row>
    <row r="469" spans="1:32" x14ac:dyDescent="0.3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</row>
    <row r="470" spans="1:32" x14ac:dyDescent="0.3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</row>
    <row r="471" spans="1:32" x14ac:dyDescent="0.3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</row>
    <row r="472" spans="1:32" x14ac:dyDescent="0.3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</row>
    <row r="473" spans="1:32" x14ac:dyDescent="0.3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</row>
    <row r="474" spans="1:32" x14ac:dyDescent="0.3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</row>
    <row r="475" spans="1:32" x14ac:dyDescent="0.3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</row>
    <row r="476" spans="1:32" x14ac:dyDescent="0.3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</row>
    <row r="477" spans="1:32" x14ac:dyDescent="0.3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</row>
    <row r="478" spans="1:32" x14ac:dyDescent="0.3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</row>
    <row r="479" spans="1:32" x14ac:dyDescent="0.3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</row>
    <row r="480" spans="1:32" x14ac:dyDescent="0.3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</row>
    <row r="481" spans="1:32" x14ac:dyDescent="0.3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</row>
    <row r="482" spans="1:32" x14ac:dyDescent="0.3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</row>
    <row r="483" spans="1:32" x14ac:dyDescent="0.3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</row>
    <row r="484" spans="1:32" x14ac:dyDescent="0.3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</row>
    <row r="485" spans="1:32" x14ac:dyDescent="0.3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</row>
    <row r="486" spans="1:32" x14ac:dyDescent="0.3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</row>
    <row r="487" spans="1:32" x14ac:dyDescent="0.3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</row>
    <row r="488" spans="1:32" x14ac:dyDescent="0.3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</row>
    <row r="489" spans="1:32" x14ac:dyDescent="0.3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</row>
    <row r="490" spans="1:32" x14ac:dyDescent="0.3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</row>
    <row r="491" spans="1:32" x14ac:dyDescent="0.3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</row>
    <row r="492" spans="1:32" x14ac:dyDescent="0.3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</row>
    <row r="493" spans="1:32" x14ac:dyDescent="0.3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</row>
    <row r="494" spans="1:32" x14ac:dyDescent="0.3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</row>
    <row r="495" spans="1:32" x14ac:dyDescent="0.3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</row>
    <row r="496" spans="1:32" x14ac:dyDescent="0.3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</row>
    <row r="497" spans="1:32" x14ac:dyDescent="0.3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</row>
    <row r="498" spans="1:32" x14ac:dyDescent="0.3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</row>
    <row r="499" spans="1:32" x14ac:dyDescent="0.3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</row>
    <row r="500" spans="1:32" x14ac:dyDescent="0.3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</row>
    <row r="501" spans="1:32" x14ac:dyDescent="0.3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</row>
    <row r="502" spans="1:32" x14ac:dyDescent="0.3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</row>
    <row r="503" spans="1:32" x14ac:dyDescent="0.3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</row>
    <row r="504" spans="1:32" x14ac:dyDescent="0.3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</row>
    <row r="505" spans="1:32" x14ac:dyDescent="0.3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</row>
    <row r="506" spans="1:32" x14ac:dyDescent="0.3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</row>
    <row r="507" spans="1:32" x14ac:dyDescent="0.3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</row>
    <row r="508" spans="1:32" x14ac:dyDescent="0.3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</row>
    <row r="509" spans="1:32" x14ac:dyDescent="0.3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</row>
    <row r="510" spans="1:32" x14ac:dyDescent="0.3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</row>
    <row r="511" spans="1:32" x14ac:dyDescent="0.3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</row>
    <row r="512" spans="1:32" x14ac:dyDescent="0.3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</row>
    <row r="513" spans="1:32" x14ac:dyDescent="0.3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</row>
    <row r="514" spans="1:32" x14ac:dyDescent="0.3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</row>
    <row r="515" spans="1:32" x14ac:dyDescent="0.3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</row>
    <row r="516" spans="1:32" x14ac:dyDescent="0.3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</row>
    <row r="517" spans="1:32" x14ac:dyDescent="0.3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</row>
    <row r="518" spans="1:32" x14ac:dyDescent="0.3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</row>
    <row r="519" spans="1:32" x14ac:dyDescent="0.3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</row>
    <row r="520" spans="1:32" x14ac:dyDescent="0.3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</row>
    <row r="521" spans="1:32" x14ac:dyDescent="0.3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</row>
    <row r="522" spans="1:32" x14ac:dyDescent="0.3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</row>
    <row r="523" spans="1:32" x14ac:dyDescent="0.3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</row>
    <row r="524" spans="1:32" x14ac:dyDescent="0.3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</row>
    <row r="525" spans="1:32" x14ac:dyDescent="0.3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</row>
    <row r="526" spans="1:32" x14ac:dyDescent="0.3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</row>
    <row r="527" spans="1:32" x14ac:dyDescent="0.3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</row>
    <row r="528" spans="1:32" x14ac:dyDescent="0.3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</row>
    <row r="529" spans="1:32" x14ac:dyDescent="0.3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</row>
    <row r="530" spans="1:32" x14ac:dyDescent="0.3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</row>
    <row r="531" spans="1:32" x14ac:dyDescent="0.3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</row>
    <row r="532" spans="1:32" x14ac:dyDescent="0.3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</row>
    <row r="533" spans="1:32" x14ac:dyDescent="0.3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</row>
    <row r="534" spans="1:32" x14ac:dyDescent="0.3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</row>
    <row r="535" spans="1:32" x14ac:dyDescent="0.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</row>
    <row r="536" spans="1:32" x14ac:dyDescent="0.3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</row>
    <row r="537" spans="1:32" x14ac:dyDescent="0.3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</row>
    <row r="538" spans="1:32" x14ac:dyDescent="0.3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</row>
    <row r="539" spans="1:32" x14ac:dyDescent="0.3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</row>
    <row r="540" spans="1:32" x14ac:dyDescent="0.3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</row>
    <row r="541" spans="1:32" x14ac:dyDescent="0.3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</row>
    <row r="542" spans="1:32" x14ac:dyDescent="0.3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</row>
    <row r="543" spans="1:32" x14ac:dyDescent="0.3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</row>
    <row r="544" spans="1:32" x14ac:dyDescent="0.3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</row>
    <row r="545" spans="1:32" x14ac:dyDescent="0.3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</row>
    <row r="546" spans="1:32" x14ac:dyDescent="0.3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</row>
    <row r="547" spans="1:32" x14ac:dyDescent="0.3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</row>
    <row r="548" spans="1:32" x14ac:dyDescent="0.3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</row>
    <row r="549" spans="1:32" x14ac:dyDescent="0.3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</row>
    <row r="550" spans="1:32" x14ac:dyDescent="0.3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</row>
    <row r="551" spans="1:32" x14ac:dyDescent="0.3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</row>
    <row r="552" spans="1:32" x14ac:dyDescent="0.3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</row>
    <row r="553" spans="1:32" x14ac:dyDescent="0.3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</row>
    <row r="554" spans="1:32" x14ac:dyDescent="0.3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</row>
    <row r="555" spans="1:32" x14ac:dyDescent="0.3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</row>
    <row r="556" spans="1:32" x14ac:dyDescent="0.3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</row>
    <row r="557" spans="1:32" x14ac:dyDescent="0.3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</row>
    <row r="558" spans="1:32" x14ac:dyDescent="0.3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</row>
    <row r="559" spans="1:32" x14ac:dyDescent="0.3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</row>
    <row r="560" spans="1:32" x14ac:dyDescent="0.3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</row>
    <row r="561" spans="1:32" x14ac:dyDescent="0.3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</row>
    <row r="562" spans="1:32" x14ac:dyDescent="0.3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</row>
    <row r="563" spans="1:32" x14ac:dyDescent="0.3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</row>
    <row r="564" spans="1:32" x14ac:dyDescent="0.3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</row>
    <row r="565" spans="1:32" x14ac:dyDescent="0.3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</row>
    <row r="566" spans="1:32" x14ac:dyDescent="0.3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</row>
    <row r="567" spans="1:32" x14ac:dyDescent="0.3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</row>
    <row r="568" spans="1:32" x14ac:dyDescent="0.3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</row>
    <row r="569" spans="1:32" x14ac:dyDescent="0.3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</row>
    <row r="570" spans="1:32" x14ac:dyDescent="0.3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</row>
    <row r="571" spans="1:32" x14ac:dyDescent="0.3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</row>
    <row r="572" spans="1:32" x14ac:dyDescent="0.3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</row>
    <row r="573" spans="1:32" x14ac:dyDescent="0.3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</row>
    <row r="574" spans="1:32" x14ac:dyDescent="0.3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</row>
    <row r="575" spans="1:32" x14ac:dyDescent="0.3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</row>
    <row r="576" spans="1:32" x14ac:dyDescent="0.3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</row>
    <row r="577" spans="1:32" x14ac:dyDescent="0.3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</row>
    <row r="578" spans="1:32" x14ac:dyDescent="0.3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</row>
    <row r="579" spans="1:32" x14ac:dyDescent="0.3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</row>
    <row r="580" spans="1:32" x14ac:dyDescent="0.3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</row>
    <row r="581" spans="1:32" x14ac:dyDescent="0.3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</row>
    <row r="582" spans="1:32" x14ac:dyDescent="0.3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</row>
    <row r="583" spans="1:32" x14ac:dyDescent="0.3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</row>
    <row r="584" spans="1:32" x14ac:dyDescent="0.3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</row>
    <row r="585" spans="1:32" x14ac:dyDescent="0.3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</row>
    <row r="586" spans="1:32" x14ac:dyDescent="0.3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</row>
    <row r="587" spans="1:32" x14ac:dyDescent="0.3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</row>
    <row r="588" spans="1:32" x14ac:dyDescent="0.3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</row>
    <row r="589" spans="1:32" x14ac:dyDescent="0.3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</row>
    <row r="590" spans="1:32" x14ac:dyDescent="0.3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</row>
    <row r="591" spans="1:32" x14ac:dyDescent="0.3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</row>
    <row r="592" spans="1:32" x14ac:dyDescent="0.3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</row>
    <row r="593" spans="1:32" x14ac:dyDescent="0.3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</row>
    <row r="594" spans="1:32" x14ac:dyDescent="0.3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</row>
    <row r="595" spans="1:32" x14ac:dyDescent="0.3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</row>
    <row r="596" spans="1:32" x14ac:dyDescent="0.3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</row>
    <row r="597" spans="1:32" x14ac:dyDescent="0.3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</row>
    <row r="598" spans="1:32" x14ac:dyDescent="0.3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</row>
    <row r="599" spans="1:32" x14ac:dyDescent="0.3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</row>
    <row r="600" spans="1:32" x14ac:dyDescent="0.3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</row>
    <row r="601" spans="1:32" x14ac:dyDescent="0.3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</row>
    <row r="602" spans="1:32" x14ac:dyDescent="0.3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</row>
    <row r="603" spans="1:32" x14ac:dyDescent="0.3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</row>
    <row r="604" spans="1:32" x14ac:dyDescent="0.3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</row>
    <row r="605" spans="1:32" x14ac:dyDescent="0.3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</row>
    <row r="606" spans="1:32" x14ac:dyDescent="0.3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</row>
    <row r="607" spans="1:32" x14ac:dyDescent="0.3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</row>
    <row r="608" spans="1:32" x14ac:dyDescent="0.3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</row>
    <row r="609" spans="1:32" x14ac:dyDescent="0.3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</row>
    <row r="610" spans="1:32" x14ac:dyDescent="0.3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</row>
    <row r="611" spans="1:32" x14ac:dyDescent="0.3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</row>
    <row r="612" spans="1:32" x14ac:dyDescent="0.3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</row>
    <row r="613" spans="1:32" x14ac:dyDescent="0.3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</row>
    <row r="614" spans="1:32" x14ac:dyDescent="0.3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</row>
    <row r="615" spans="1:32" x14ac:dyDescent="0.3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</row>
    <row r="616" spans="1:32" x14ac:dyDescent="0.3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</row>
    <row r="617" spans="1:32" x14ac:dyDescent="0.3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</row>
    <row r="618" spans="1:32" x14ac:dyDescent="0.3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</row>
    <row r="619" spans="1:32" x14ac:dyDescent="0.3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</row>
    <row r="620" spans="1:32" x14ac:dyDescent="0.3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</row>
    <row r="621" spans="1:32" x14ac:dyDescent="0.3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</row>
    <row r="622" spans="1:32" x14ac:dyDescent="0.3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</row>
    <row r="623" spans="1:32" x14ac:dyDescent="0.3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</row>
    <row r="624" spans="1:32" x14ac:dyDescent="0.3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</row>
    <row r="625" spans="1:32" x14ac:dyDescent="0.3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</row>
    <row r="626" spans="1:32" x14ac:dyDescent="0.3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</row>
    <row r="627" spans="1:32" x14ac:dyDescent="0.3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</row>
    <row r="628" spans="1:32" x14ac:dyDescent="0.3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</row>
    <row r="629" spans="1:32" x14ac:dyDescent="0.3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</row>
    <row r="630" spans="1:32" x14ac:dyDescent="0.3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</row>
    <row r="631" spans="1:32" x14ac:dyDescent="0.3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</row>
    <row r="632" spans="1:32" x14ac:dyDescent="0.3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</row>
    <row r="633" spans="1:32" x14ac:dyDescent="0.3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</row>
    <row r="634" spans="1:32" x14ac:dyDescent="0.3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</row>
    <row r="635" spans="1:32" x14ac:dyDescent="0.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</row>
    <row r="636" spans="1:32" x14ac:dyDescent="0.3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</row>
    <row r="637" spans="1:32" x14ac:dyDescent="0.3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</row>
    <row r="638" spans="1:32" x14ac:dyDescent="0.3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</row>
    <row r="639" spans="1:32" x14ac:dyDescent="0.3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</row>
    <row r="640" spans="1:32" x14ac:dyDescent="0.3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</row>
    <row r="641" spans="1:32" x14ac:dyDescent="0.3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</row>
    <row r="642" spans="1:32" x14ac:dyDescent="0.3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</row>
    <row r="643" spans="1:32" x14ac:dyDescent="0.3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</row>
    <row r="644" spans="1:32" x14ac:dyDescent="0.3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</row>
    <row r="645" spans="1:32" x14ac:dyDescent="0.3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</row>
    <row r="646" spans="1:32" x14ac:dyDescent="0.3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</row>
    <row r="647" spans="1:32" x14ac:dyDescent="0.3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</row>
    <row r="648" spans="1:32" x14ac:dyDescent="0.3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</row>
    <row r="649" spans="1:32" x14ac:dyDescent="0.3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</row>
    <row r="650" spans="1:32" x14ac:dyDescent="0.3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</row>
    <row r="651" spans="1:32" x14ac:dyDescent="0.3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</row>
    <row r="652" spans="1:32" x14ac:dyDescent="0.3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</row>
    <row r="653" spans="1:32" x14ac:dyDescent="0.3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</row>
    <row r="654" spans="1:32" x14ac:dyDescent="0.3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</row>
    <row r="655" spans="1:32" x14ac:dyDescent="0.3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</row>
    <row r="656" spans="1:32" x14ac:dyDescent="0.3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</row>
    <row r="657" spans="1:32" x14ac:dyDescent="0.3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</row>
    <row r="658" spans="1:32" x14ac:dyDescent="0.3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</row>
    <row r="659" spans="1:32" x14ac:dyDescent="0.3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</row>
    <row r="660" spans="1:32" x14ac:dyDescent="0.3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</row>
    <row r="661" spans="1:32" x14ac:dyDescent="0.3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</row>
    <row r="662" spans="1:32" x14ac:dyDescent="0.3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</row>
    <row r="663" spans="1:32" x14ac:dyDescent="0.3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</row>
    <row r="664" spans="1:32" x14ac:dyDescent="0.3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</row>
    <row r="665" spans="1:32" x14ac:dyDescent="0.3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</row>
    <row r="666" spans="1:32" x14ac:dyDescent="0.3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</row>
    <row r="667" spans="1:32" x14ac:dyDescent="0.3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</row>
    <row r="668" spans="1:32" x14ac:dyDescent="0.3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</row>
    <row r="669" spans="1:32" x14ac:dyDescent="0.3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</row>
    <row r="670" spans="1:32" x14ac:dyDescent="0.3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</row>
    <row r="671" spans="1:32" x14ac:dyDescent="0.3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</row>
    <row r="672" spans="1:32" x14ac:dyDescent="0.3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</row>
    <row r="673" spans="1:32" x14ac:dyDescent="0.3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</row>
    <row r="674" spans="1:32" x14ac:dyDescent="0.3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</row>
    <row r="675" spans="1:32" x14ac:dyDescent="0.3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</row>
    <row r="676" spans="1:32" x14ac:dyDescent="0.3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</row>
    <row r="677" spans="1:32" x14ac:dyDescent="0.3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</row>
    <row r="678" spans="1:32" x14ac:dyDescent="0.3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</row>
    <row r="679" spans="1:32" x14ac:dyDescent="0.3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</row>
    <row r="680" spans="1:32" x14ac:dyDescent="0.3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</row>
    <row r="681" spans="1:32" x14ac:dyDescent="0.3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</row>
    <row r="682" spans="1:32" x14ac:dyDescent="0.3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</row>
    <row r="683" spans="1:32" x14ac:dyDescent="0.3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</row>
    <row r="684" spans="1:32" x14ac:dyDescent="0.3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</row>
    <row r="685" spans="1:32" x14ac:dyDescent="0.3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</row>
    <row r="686" spans="1:32" x14ac:dyDescent="0.3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</row>
    <row r="687" spans="1:32" x14ac:dyDescent="0.3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</row>
    <row r="688" spans="1:32" x14ac:dyDescent="0.3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</row>
    <row r="689" spans="1:32" x14ac:dyDescent="0.3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</row>
    <row r="690" spans="1:32" x14ac:dyDescent="0.3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</row>
    <row r="691" spans="1:32" x14ac:dyDescent="0.3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</row>
    <row r="692" spans="1:32" x14ac:dyDescent="0.3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</row>
    <row r="693" spans="1:32" x14ac:dyDescent="0.3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</row>
    <row r="694" spans="1:32" x14ac:dyDescent="0.3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</row>
    <row r="695" spans="1:32" x14ac:dyDescent="0.3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</row>
    <row r="696" spans="1:32" x14ac:dyDescent="0.3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</row>
    <row r="697" spans="1:32" x14ac:dyDescent="0.3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</row>
    <row r="698" spans="1:32" x14ac:dyDescent="0.3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</row>
    <row r="699" spans="1:32" x14ac:dyDescent="0.3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</row>
    <row r="700" spans="1:32" x14ac:dyDescent="0.3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</row>
    <row r="701" spans="1:32" x14ac:dyDescent="0.3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</row>
    <row r="702" spans="1:32" x14ac:dyDescent="0.3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</row>
    <row r="703" spans="1:32" x14ac:dyDescent="0.3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</row>
    <row r="704" spans="1:32" x14ac:dyDescent="0.3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</row>
    <row r="705" spans="1:32" x14ac:dyDescent="0.3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</row>
    <row r="706" spans="1:32" x14ac:dyDescent="0.3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</row>
    <row r="707" spans="1:32" x14ac:dyDescent="0.3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</row>
    <row r="708" spans="1:32" x14ac:dyDescent="0.3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</row>
    <row r="709" spans="1:32" x14ac:dyDescent="0.3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</row>
    <row r="710" spans="1:32" x14ac:dyDescent="0.3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</row>
    <row r="711" spans="1:32" x14ac:dyDescent="0.3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</row>
    <row r="712" spans="1:32" x14ac:dyDescent="0.3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</row>
    <row r="713" spans="1:32" x14ac:dyDescent="0.3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</row>
    <row r="714" spans="1:32" x14ac:dyDescent="0.3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</row>
    <row r="715" spans="1:32" x14ac:dyDescent="0.3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</row>
    <row r="716" spans="1:32" x14ac:dyDescent="0.3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</row>
    <row r="717" spans="1:32" x14ac:dyDescent="0.3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</row>
    <row r="718" spans="1:32" x14ac:dyDescent="0.3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</row>
    <row r="719" spans="1:32" x14ac:dyDescent="0.3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</row>
    <row r="720" spans="1:32" x14ac:dyDescent="0.3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</row>
    <row r="721" spans="1:32" x14ac:dyDescent="0.3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</row>
    <row r="722" spans="1:32" x14ac:dyDescent="0.3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</row>
    <row r="723" spans="1:32" x14ac:dyDescent="0.3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</row>
    <row r="724" spans="1:32" x14ac:dyDescent="0.3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</row>
    <row r="725" spans="1:32" x14ac:dyDescent="0.3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</row>
    <row r="726" spans="1:32" x14ac:dyDescent="0.3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</row>
    <row r="727" spans="1:32" x14ac:dyDescent="0.3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</row>
    <row r="728" spans="1:32" x14ac:dyDescent="0.3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</row>
    <row r="729" spans="1:32" x14ac:dyDescent="0.3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</row>
    <row r="730" spans="1:32" x14ac:dyDescent="0.3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</row>
    <row r="731" spans="1:32" x14ac:dyDescent="0.3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</row>
    <row r="732" spans="1:32" x14ac:dyDescent="0.3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</row>
    <row r="733" spans="1:32" x14ac:dyDescent="0.3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</row>
    <row r="734" spans="1:32" x14ac:dyDescent="0.3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</row>
    <row r="735" spans="1:32" x14ac:dyDescent="0.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</row>
    <row r="736" spans="1:32" x14ac:dyDescent="0.3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</row>
    <row r="737" spans="1:32" x14ac:dyDescent="0.3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</row>
    <row r="738" spans="1:32" x14ac:dyDescent="0.3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</row>
    <row r="739" spans="1:32" x14ac:dyDescent="0.3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</row>
    <row r="740" spans="1:32" x14ac:dyDescent="0.3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</row>
    <row r="741" spans="1:32" x14ac:dyDescent="0.3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</row>
    <row r="742" spans="1:32" x14ac:dyDescent="0.3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</row>
    <row r="743" spans="1:32" x14ac:dyDescent="0.3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</row>
    <row r="744" spans="1:32" x14ac:dyDescent="0.3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</row>
    <row r="745" spans="1:32" x14ac:dyDescent="0.3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</row>
    <row r="746" spans="1:32" x14ac:dyDescent="0.3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</row>
    <row r="747" spans="1:32" x14ac:dyDescent="0.3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</row>
    <row r="748" spans="1:32" x14ac:dyDescent="0.3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</row>
    <row r="749" spans="1:32" x14ac:dyDescent="0.3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</row>
    <row r="750" spans="1:32" x14ac:dyDescent="0.3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</row>
    <row r="751" spans="1:32" x14ac:dyDescent="0.3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</row>
    <row r="752" spans="1:32" x14ac:dyDescent="0.3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</row>
    <row r="753" spans="1:32" x14ac:dyDescent="0.3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</row>
    <row r="754" spans="1:32" x14ac:dyDescent="0.3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</row>
    <row r="755" spans="1:32" x14ac:dyDescent="0.3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</row>
    <row r="756" spans="1:32" x14ac:dyDescent="0.3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</row>
    <row r="757" spans="1:32" x14ac:dyDescent="0.3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</row>
    <row r="758" spans="1:32" x14ac:dyDescent="0.3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</row>
    <row r="759" spans="1:32" x14ac:dyDescent="0.3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</row>
    <row r="760" spans="1:32" x14ac:dyDescent="0.3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</row>
    <row r="761" spans="1:32" x14ac:dyDescent="0.3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</row>
    <row r="762" spans="1:32" x14ac:dyDescent="0.3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</row>
    <row r="763" spans="1:32" x14ac:dyDescent="0.3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</row>
    <row r="764" spans="1:32" x14ac:dyDescent="0.3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</row>
    <row r="765" spans="1:32" x14ac:dyDescent="0.3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</row>
    <row r="766" spans="1:32" x14ac:dyDescent="0.3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</row>
    <row r="767" spans="1:32" x14ac:dyDescent="0.3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</row>
    <row r="768" spans="1:32" x14ac:dyDescent="0.3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</row>
    <row r="769" spans="1:32" x14ac:dyDescent="0.3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</row>
    <row r="770" spans="1:32" x14ac:dyDescent="0.3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</row>
    <row r="771" spans="1:32" x14ac:dyDescent="0.3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</row>
    <row r="772" spans="1:32" x14ac:dyDescent="0.3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</row>
    <row r="773" spans="1:32" x14ac:dyDescent="0.3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</row>
    <row r="774" spans="1:32" x14ac:dyDescent="0.3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</row>
    <row r="775" spans="1:32" x14ac:dyDescent="0.3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</row>
    <row r="776" spans="1:32" x14ac:dyDescent="0.3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</row>
    <row r="777" spans="1:32" x14ac:dyDescent="0.3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</row>
    <row r="778" spans="1:32" x14ac:dyDescent="0.3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</row>
    <row r="779" spans="1:32" x14ac:dyDescent="0.3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</row>
    <row r="780" spans="1:32" x14ac:dyDescent="0.3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</row>
    <row r="781" spans="1:32" x14ac:dyDescent="0.3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</row>
    <row r="782" spans="1:32" x14ac:dyDescent="0.3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</row>
    <row r="783" spans="1:32" x14ac:dyDescent="0.3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</row>
    <row r="784" spans="1:32" x14ac:dyDescent="0.3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</row>
    <row r="785" spans="1:32" x14ac:dyDescent="0.3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</row>
    <row r="786" spans="1:32" x14ac:dyDescent="0.3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</row>
    <row r="787" spans="1:32" x14ac:dyDescent="0.3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</row>
    <row r="788" spans="1:32" x14ac:dyDescent="0.3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</row>
    <row r="789" spans="1:32" x14ac:dyDescent="0.3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</row>
    <row r="790" spans="1:32" x14ac:dyDescent="0.3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</row>
    <row r="791" spans="1:32" x14ac:dyDescent="0.3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</row>
    <row r="792" spans="1:32" x14ac:dyDescent="0.3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</row>
    <row r="793" spans="1:32" x14ac:dyDescent="0.3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</row>
    <row r="794" spans="1:32" x14ac:dyDescent="0.3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</row>
    <row r="795" spans="1:32" x14ac:dyDescent="0.3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</row>
    <row r="796" spans="1:32" x14ac:dyDescent="0.3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</row>
    <row r="797" spans="1:32" x14ac:dyDescent="0.3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</row>
    <row r="798" spans="1:32" x14ac:dyDescent="0.3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</row>
    <row r="799" spans="1:32" x14ac:dyDescent="0.3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</row>
    <row r="800" spans="1:32" x14ac:dyDescent="0.3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</row>
    <row r="801" spans="1:32" x14ac:dyDescent="0.3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</row>
    <row r="802" spans="1:32" x14ac:dyDescent="0.3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</row>
    <row r="803" spans="1:32" x14ac:dyDescent="0.3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</row>
    <row r="804" spans="1:32" x14ac:dyDescent="0.3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</row>
    <row r="805" spans="1:32" x14ac:dyDescent="0.3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</row>
    <row r="806" spans="1:32" x14ac:dyDescent="0.3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</row>
    <row r="807" spans="1:32" x14ac:dyDescent="0.3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</row>
    <row r="808" spans="1:32" x14ac:dyDescent="0.3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</row>
    <row r="809" spans="1:32" x14ac:dyDescent="0.3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</row>
    <row r="810" spans="1:32" x14ac:dyDescent="0.3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</row>
    <row r="811" spans="1:32" x14ac:dyDescent="0.3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</row>
    <row r="812" spans="1:32" x14ac:dyDescent="0.3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</row>
    <row r="813" spans="1:32" x14ac:dyDescent="0.3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</row>
    <row r="814" spans="1:32" x14ac:dyDescent="0.3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</row>
    <row r="815" spans="1:32" x14ac:dyDescent="0.3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</row>
    <row r="816" spans="1:32" x14ac:dyDescent="0.3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</row>
    <row r="817" spans="1:32" x14ac:dyDescent="0.3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</row>
    <row r="818" spans="1:32" x14ac:dyDescent="0.3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</row>
    <row r="819" spans="1:32" x14ac:dyDescent="0.3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</row>
    <row r="820" spans="1:32" x14ac:dyDescent="0.3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</row>
    <row r="821" spans="1:32" x14ac:dyDescent="0.3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</row>
    <row r="822" spans="1:32" x14ac:dyDescent="0.3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</row>
    <row r="823" spans="1:32" x14ac:dyDescent="0.3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</row>
    <row r="824" spans="1:32" x14ac:dyDescent="0.3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</row>
    <row r="825" spans="1:32" x14ac:dyDescent="0.3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</row>
    <row r="826" spans="1:32" x14ac:dyDescent="0.3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</row>
    <row r="827" spans="1:32" x14ac:dyDescent="0.3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</row>
    <row r="828" spans="1:32" x14ac:dyDescent="0.3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</row>
    <row r="829" spans="1:32" x14ac:dyDescent="0.3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</row>
    <row r="830" spans="1:32" x14ac:dyDescent="0.3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</row>
    <row r="831" spans="1:32" x14ac:dyDescent="0.3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</row>
    <row r="832" spans="1:32" x14ac:dyDescent="0.3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</row>
    <row r="833" spans="1:32" x14ac:dyDescent="0.3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</row>
    <row r="834" spans="1:32" x14ac:dyDescent="0.3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</row>
    <row r="835" spans="1:32" x14ac:dyDescent="0.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</row>
    <row r="836" spans="1:32" x14ac:dyDescent="0.3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</row>
    <row r="837" spans="1:32" x14ac:dyDescent="0.3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</row>
    <row r="838" spans="1:32" x14ac:dyDescent="0.3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</row>
    <row r="839" spans="1:32" x14ac:dyDescent="0.3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</row>
    <row r="840" spans="1:32" x14ac:dyDescent="0.3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</row>
    <row r="841" spans="1:32" x14ac:dyDescent="0.3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</row>
    <row r="842" spans="1:32" x14ac:dyDescent="0.3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</row>
    <row r="843" spans="1:32" x14ac:dyDescent="0.3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</row>
    <row r="844" spans="1:32" x14ac:dyDescent="0.3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</row>
    <row r="845" spans="1:32" x14ac:dyDescent="0.3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</row>
    <row r="846" spans="1:32" x14ac:dyDescent="0.3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</row>
    <row r="847" spans="1:32" x14ac:dyDescent="0.3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</row>
    <row r="848" spans="1:32" x14ac:dyDescent="0.3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</row>
    <row r="849" spans="1:32" x14ac:dyDescent="0.3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</row>
    <row r="850" spans="1:32" x14ac:dyDescent="0.3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</row>
    <row r="851" spans="1:32" x14ac:dyDescent="0.3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</row>
    <row r="852" spans="1:32" x14ac:dyDescent="0.3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</row>
    <row r="853" spans="1:32" x14ac:dyDescent="0.3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</row>
    <row r="854" spans="1:32" x14ac:dyDescent="0.3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</row>
    <row r="855" spans="1:32" x14ac:dyDescent="0.3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</row>
    <row r="856" spans="1:32" x14ac:dyDescent="0.3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</row>
    <row r="857" spans="1:32" x14ac:dyDescent="0.3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</row>
    <row r="858" spans="1:32" x14ac:dyDescent="0.3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</row>
    <row r="859" spans="1:32" x14ac:dyDescent="0.3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</row>
    <row r="860" spans="1:32" x14ac:dyDescent="0.3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</row>
    <row r="861" spans="1:32" x14ac:dyDescent="0.3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</row>
    <row r="862" spans="1:32" x14ac:dyDescent="0.3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</row>
    <row r="863" spans="1:32" x14ac:dyDescent="0.3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</row>
    <row r="864" spans="1:32" x14ac:dyDescent="0.3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</row>
    <row r="865" spans="1:32" x14ac:dyDescent="0.3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</row>
    <row r="866" spans="1:32" x14ac:dyDescent="0.3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</row>
    <row r="867" spans="1:32" x14ac:dyDescent="0.3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</row>
    <row r="868" spans="1:32" x14ac:dyDescent="0.3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</row>
    <row r="869" spans="1:32" x14ac:dyDescent="0.3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</row>
    <row r="870" spans="1:32" x14ac:dyDescent="0.3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</row>
    <row r="871" spans="1:32" x14ac:dyDescent="0.3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</row>
    <row r="872" spans="1:32" x14ac:dyDescent="0.3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</row>
    <row r="873" spans="1:32" x14ac:dyDescent="0.3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</row>
    <row r="874" spans="1:32" x14ac:dyDescent="0.3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</row>
    <row r="875" spans="1:32" x14ac:dyDescent="0.3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</row>
    <row r="876" spans="1:32" x14ac:dyDescent="0.3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</row>
    <row r="877" spans="1:32" x14ac:dyDescent="0.3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</row>
    <row r="878" spans="1:32" x14ac:dyDescent="0.3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</row>
    <row r="879" spans="1:32" x14ac:dyDescent="0.3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</row>
    <row r="880" spans="1:32" x14ac:dyDescent="0.3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</row>
    <row r="881" spans="1:32" x14ac:dyDescent="0.3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</row>
    <row r="882" spans="1:32" x14ac:dyDescent="0.3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</row>
    <row r="883" spans="1:32" x14ac:dyDescent="0.3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</row>
    <row r="884" spans="1:32" x14ac:dyDescent="0.3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</row>
    <row r="885" spans="1:32" x14ac:dyDescent="0.3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</row>
    <row r="886" spans="1:32" x14ac:dyDescent="0.3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</row>
    <row r="887" spans="1:32" x14ac:dyDescent="0.3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</row>
    <row r="888" spans="1:32" x14ac:dyDescent="0.3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</row>
    <row r="889" spans="1:32" x14ac:dyDescent="0.3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</row>
    <row r="890" spans="1:32" x14ac:dyDescent="0.3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</row>
    <row r="891" spans="1:32" x14ac:dyDescent="0.3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</row>
    <row r="892" spans="1:32" x14ac:dyDescent="0.3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</row>
    <row r="893" spans="1:32" x14ac:dyDescent="0.3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</row>
    <row r="894" spans="1:32" x14ac:dyDescent="0.3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</row>
    <row r="895" spans="1:32" x14ac:dyDescent="0.3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</row>
    <row r="896" spans="1:32" x14ac:dyDescent="0.3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</row>
    <row r="897" spans="1:32" x14ac:dyDescent="0.3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</row>
    <row r="898" spans="1:32" x14ac:dyDescent="0.3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</row>
    <row r="899" spans="1:32" x14ac:dyDescent="0.3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</row>
    <row r="900" spans="1:32" x14ac:dyDescent="0.3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</row>
    <row r="901" spans="1:32" x14ac:dyDescent="0.3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</row>
    <row r="902" spans="1:32" x14ac:dyDescent="0.3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</row>
    <row r="903" spans="1:32" x14ac:dyDescent="0.3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</row>
    <row r="904" spans="1:32" x14ac:dyDescent="0.3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</row>
    <row r="905" spans="1:32" x14ac:dyDescent="0.3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</row>
    <row r="906" spans="1:32" x14ac:dyDescent="0.3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</row>
    <row r="907" spans="1:32" x14ac:dyDescent="0.3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</row>
    <row r="908" spans="1:32" x14ac:dyDescent="0.3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</row>
    <row r="909" spans="1:32" x14ac:dyDescent="0.3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</row>
    <row r="910" spans="1:32" x14ac:dyDescent="0.3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</row>
    <row r="911" spans="1:32" x14ac:dyDescent="0.3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</row>
    <row r="912" spans="1:32" x14ac:dyDescent="0.3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</row>
    <row r="913" spans="1:32" x14ac:dyDescent="0.3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</row>
    <row r="914" spans="1:32" x14ac:dyDescent="0.3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</row>
    <row r="915" spans="1:32" x14ac:dyDescent="0.3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</row>
    <row r="916" spans="1:32" x14ac:dyDescent="0.3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</row>
    <row r="917" spans="1:32" x14ac:dyDescent="0.3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</row>
    <row r="918" spans="1:32" x14ac:dyDescent="0.3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</row>
    <row r="919" spans="1:32" x14ac:dyDescent="0.3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</row>
    <row r="920" spans="1:32" x14ac:dyDescent="0.3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</row>
    <row r="921" spans="1:32" x14ac:dyDescent="0.3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</row>
    <row r="922" spans="1:32" x14ac:dyDescent="0.3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</row>
    <row r="923" spans="1:32" x14ac:dyDescent="0.3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</row>
    <row r="924" spans="1:32" x14ac:dyDescent="0.3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</row>
    <row r="925" spans="1:32" x14ac:dyDescent="0.3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</row>
    <row r="926" spans="1:32" x14ac:dyDescent="0.3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</row>
    <row r="927" spans="1:32" x14ac:dyDescent="0.3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</row>
    <row r="928" spans="1:32" x14ac:dyDescent="0.3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</row>
    <row r="929" spans="1:32" x14ac:dyDescent="0.3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</row>
    <row r="930" spans="1:32" x14ac:dyDescent="0.3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</row>
    <row r="931" spans="1:32" x14ac:dyDescent="0.3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</row>
    <row r="932" spans="1:32" x14ac:dyDescent="0.3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</row>
    <row r="933" spans="1:32" x14ac:dyDescent="0.3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</row>
    <row r="934" spans="1:32" x14ac:dyDescent="0.3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</row>
    <row r="935" spans="1:32" x14ac:dyDescent="0.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</row>
    <row r="936" spans="1:32" x14ac:dyDescent="0.3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</row>
    <row r="937" spans="1:32" x14ac:dyDescent="0.3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</row>
    <row r="938" spans="1:32" x14ac:dyDescent="0.3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</row>
    <row r="939" spans="1:32" x14ac:dyDescent="0.3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</row>
    <row r="940" spans="1:32" x14ac:dyDescent="0.3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</row>
    <row r="941" spans="1:32" x14ac:dyDescent="0.3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</row>
    <row r="942" spans="1:32" x14ac:dyDescent="0.3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</row>
    <row r="943" spans="1:32" x14ac:dyDescent="0.3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</row>
    <row r="944" spans="1:32" x14ac:dyDescent="0.3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</row>
    <row r="945" spans="1:32" x14ac:dyDescent="0.3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</row>
    <row r="946" spans="1:32" x14ac:dyDescent="0.3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</row>
    <row r="947" spans="1:32" x14ac:dyDescent="0.3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</row>
    <row r="948" spans="1:32" x14ac:dyDescent="0.3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</row>
    <row r="949" spans="1:32" x14ac:dyDescent="0.3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</row>
    <row r="950" spans="1:32" x14ac:dyDescent="0.3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</row>
    <row r="951" spans="1:32" x14ac:dyDescent="0.3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</row>
    <row r="952" spans="1:32" x14ac:dyDescent="0.3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</row>
    <row r="953" spans="1:32" x14ac:dyDescent="0.3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</row>
    <row r="954" spans="1:32" x14ac:dyDescent="0.3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</row>
    <row r="955" spans="1:32" x14ac:dyDescent="0.3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</row>
    <row r="956" spans="1:32" x14ac:dyDescent="0.3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</row>
    <row r="957" spans="1:32" x14ac:dyDescent="0.3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</row>
    <row r="958" spans="1:32" x14ac:dyDescent="0.3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</row>
    <row r="959" spans="1:32" x14ac:dyDescent="0.3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</row>
    <row r="960" spans="1:32" x14ac:dyDescent="0.3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</row>
    <row r="961" spans="1:32" x14ac:dyDescent="0.3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</row>
    <row r="962" spans="1:32" x14ac:dyDescent="0.3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</row>
    <row r="963" spans="1:32" x14ac:dyDescent="0.3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</row>
    <row r="964" spans="1:32" x14ac:dyDescent="0.3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</row>
    <row r="965" spans="1:32" x14ac:dyDescent="0.3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</row>
    <row r="966" spans="1:32" x14ac:dyDescent="0.3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</row>
    <row r="967" spans="1:32" x14ac:dyDescent="0.3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</row>
    <row r="968" spans="1:32" x14ac:dyDescent="0.3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</row>
    <row r="969" spans="1:32" x14ac:dyDescent="0.3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</row>
    <row r="970" spans="1:32" x14ac:dyDescent="0.3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</row>
    <row r="971" spans="1:32" x14ac:dyDescent="0.3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</row>
    <row r="972" spans="1:32" x14ac:dyDescent="0.3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</row>
    <row r="973" spans="1:32" x14ac:dyDescent="0.3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</row>
    <row r="974" spans="1:32" x14ac:dyDescent="0.3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</row>
    <row r="975" spans="1:32" x14ac:dyDescent="0.3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</row>
    <row r="976" spans="1:32" x14ac:dyDescent="0.3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</row>
    <row r="977" spans="1:32" x14ac:dyDescent="0.3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</row>
    <row r="978" spans="1:32" x14ac:dyDescent="0.3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</row>
    <row r="979" spans="1:32" x14ac:dyDescent="0.3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</row>
    <row r="980" spans="1:32" x14ac:dyDescent="0.3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</row>
    <row r="981" spans="1:32" x14ac:dyDescent="0.3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</row>
    <row r="982" spans="1:32" x14ac:dyDescent="0.3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</row>
    <row r="983" spans="1:32" x14ac:dyDescent="0.3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</row>
    <row r="984" spans="1:32" x14ac:dyDescent="0.3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</row>
    <row r="985" spans="1:32" x14ac:dyDescent="0.3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</row>
    <row r="986" spans="1:32" x14ac:dyDescent="0.3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</row>
    <row r="987" spans="1:32" x14ac:dyDescent="0.3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</row>
    <row r="988" spans="1:32" x14ac:dyDescent="0.3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</row>
    <row r="989" spans="1:32" x14ac:dyDescent="0.3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</row>
    <row r="990" spans="1:32" x14ac:dyDescent="0.3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</row>
    <row r="991" spans="1:32" x14ac:dyDescent="0.3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</row>
    <row r="992" spans="1:32" x14ac:dyDescent="0.3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</row>
    <row r="993" spans="1:32" x14ac:dyDescent="0.3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</row>
    <row r="994" spans="1:32" x14ac:dyDescent="0.3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</row>
    <row r="995" spans="1:32" x14ac:dyDescent="0.3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</row>
    <row r="996" spans="1:32" x14ac:dyDescent="0.3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</row>
    <row r="997" spans="1:32" x14ac:dyDescent="0.3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</row>
    <row r="998" spans="1:32" x14ac:dyDescent="0.3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</row>
    <row r="999" spans="1:32" x14ac:dyDescent="0.3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</row>
    <row r="1000" spans="1:32" x14ac:dyDescent="0.3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</row>
    <row r="1001" spans="1:32" x14ac:dyDescent="0.3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</row>
    <row r="1002" spans="1:32" x14ac:dyDescent="0.3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</row>
    <row r="1003" spans="1:32" x14ac:dyDescent="0.3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  <c r="AF1003" s="22"/>
    </row>
    <row r="1004" spans="1:32" x14ac:dyDescent="0.3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  <c r="AF1004" s="22"/>
    </row>
    <row r="1005" spans="1:32" x14ac:dyDescent="0.3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  <c r="AF1005" s="22"/>
    </row>
    <row r="1006" spans="1:32" x14ac:dyDescent="0.3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  <c r="AF1006" s="22"/>
    </row>
    <row r="1007" spans="1:32" x14ac:dyDescent="0.3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  <c r="AF1007" s="22"/>
    </row>
    <row r="1008" spans="1:32" x14ac:dyDescent="0.3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22"/>
      <c r="AF1008" s="22"/>
    </row>
    <row r="1009" spans="1:32" x14ac:dyDescent="0.3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22"/>
      <c r="AF1009" s="22"/>
    </row>
    <row r="1010" spans="1:32" x14ac:dyDescent="0.3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22"/>
      <c r="AF1010" s="22"/>
    </row>
    <row r="1011" spans="1:32" x14ac:dyDescent="0.3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  <c r="AE1011" s="22"/>
      <c r="AF1011" s="22"/>
    </row>
    <row r="1012" spans="1:32" x14ac:dyDescent="0.3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22"/>
      <c r="AF1012" s="22"/>
    </row>
    <row r="1013" spans="1:32" x14ac:dyDescent="0.3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  <c r="AE1013" s="22"/>
      <c r="AF1013" s="22"/>
    </row>
    <row r="1014" spans="1:32" x14ac:dyDescent="0.3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22"/>
      <c r="AF1014" s="22"/>
    </row>
    <row r="1015" spans="1:32" x14ac:dyDescent="0.3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  <c r="AD1015" s="22"/>
      <c r="AE1015" s="22"/>
      <c r="AF1015" s="22"/>
    </row>
    <row r="1016" spans="1:32" x14ac:dyDescent="0.3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  <c r="AD1016" s="22"/>
      <c r="AE1016" s="22"/>
      <c r="AF1016" s="22"/>
    </row>
    <row r="1017" spans="1:32" x14ac:dyDescent="0.3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  <c r="AD1017" s="22"/>
      <c r="AE1017" s="22"/>
      <c r="AF1017" s="22"/>
    </row>
    <row r="1018" spans="1:32" x14ac:dyDescent="0.3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  <c r="AD1018" s="22"/>
      <c r="AE1018" s="22"/>
      <c r="AF1018" s="22"/>
    </row>
    <row r="1019" spans="1:32" x14ac:dyDescent="0.3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22"/>
      <c r="AC1019" s="22"/>
      <c r="AD1019" s="22"/>
      <c r="AE1019" s="22"/>
      <c r="AF1019" s="22"/>
    </row>
    <row r="1020" spans="1:32" x14ac:dyDescent="0.3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  <c r="AB1020" s="22"/>
      <c r="AC1020" s="22"/>
      <c r="AD1020" s="22"/>
      <c r="AE1020" s="22"/>
      <c r="AF1020" s="22"/>
    </row>
    <row r="1021" spans="1:32" x14ac:dyDescent="0.3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  <c r="AB1021" s="22"/>
      <c r="AC1021" s="22"/>
      <c r="AD1021" s="22"/>
      <c r="AE1021" s="22"/>
      <c r="AF1021" s="22"/>
    </row>
    <row r="1022" spans="1:32" x14ac:dyDescent="0.3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22"/>
      <c r="AC1022" s="22"/>
      <c r="AD1022" s="22"/>
      <c r="AE1022" s="22"/>
      <c r="AF1022" s="22"/>
    </row>
    <row r="1023" spans="1:32" x14ac:dyDescent="0.3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  <c r="AB1023" s="22"/>
      <c r="AC1023" s="22"/>
      <c r="AD1023" s="22"/>
      <c r="AE1023" s="22"/>
      <c r="AF1023" s="22"/>
    </row>
    <row r="1024" spans="1:32" x14ac:dyDescent="0.3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22"/>
      <c r="AC1024" s="22"/>
      <c r="AD1024" s="22"/>
      <c r="AE1024" s="22"/>
      <c r="AF1024" s="22"/>
    </row>
    <row r="1025" spans="1:32" x14ac:dyDescent="0.3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  <c r="AB1025" s="22"/>
      <c r="AC1025" s="22"/>
      <c r="AD1025" s="22"/>
      <c r="AE1025" s="22"/>
      <c r="AF1025" s="22"/>
    </row>
    <row r="1026" spans="1:32" x14ac:dyDescent="0.3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22"/>
      <c r="AC1026" s="22"/>
      <c r="AD1026" s="22"/>
      <c r="AE1026" s="22"/>
      <c r="AF1026" s="22"/>
    </row>
    <row r="1027" spans="1:32" x14ac:dyDescent="0.3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  <c r="AB1027" s="22"/>
      <c r="AC1027" s="22"/>
      <c r="AD1027" s="22"/>
      <c r="AE1027" s="22"/>
      <c r="AF1027" s="22"/>
    </row>
    <row r="1028" spans="1:32" x14ac:dyDescent="0.3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22"/>
      <c r="AC1028" s="22"/>
      <c r="AD1028" s="22"/>
      <c r="AE1028" s="22"/>
      <c r="AF1028" s="22"/>
    </row>
    <row r="1029" spans="1:32" x14ac:dyDescent="0.3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  <c r="AB1029" s="22"/>
      <c r="AC1029" s="22"/>
      <c r="AD1029" s="22"/>
      <c r="AE1029" s="22"/>
      <c r="AF1029" s="22"/>
    </row>
    <row r="1030" spans="1:32" x14ac:dyDescent="0.3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22"/>
      <c r="AC1030" s="22"/>
      <c r="AD1030" s="22"/>
      <c r="AE1030" s="22"/>
      <c r="AF1030" s="22"/>
    </row>
    <row r="1031" spans="1:32" x14ac:dyDescent="0.3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  <c r="AB1031" s="22"/>
      <c r="AC1031" s="22"/>
      <c r="AD1031" s="22"/>
      <c r="AE1031" s="22"/>
      <c r="AF1031" s="22"/>
    </row>
    <row r="1032" spans="1:32" x14ac:dyDescent="0.3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  <c r="AB1032" s="22"/>
      <c r="AC1032" s="22"/>
      <c r="AD1032" s="22"/>
      <c r="AE1032" s="22"/>
      <c r="AF1032" s="22"/>
    </row>
    <row r="1033" spans="1:32" x14ac:dyDescent="0.3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  <c r="AB1033" s="22"/>
      <c r="AC1033" s="22"/>
      <c r="AD1033" s="22"/>
      <c r="AE1033" s="22"/>
      <c r="AF1033" s="22"/>
    </row>
    <row r="1034" spans="1:32" x14ac:dyDescent="0.3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  <c r="AB1034" s="22"/>
      <c r="AC1034" s="22"/>
      <c r="AD1034" s="22"/>
      <c r="AE1034" s="22"/>
      <c r="AF1034" s="22"/>
    </row>
    <row r="1035" spans="1:32" x14ac:dyDescent="0.3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  <c r="AB1035" s="22"/>
      <c r="AC1035" s="22"/>
      <c r="AD1035" s="22"/>
      <c r="AE1035" s="22"/>
      <c r="AF1035" s="22"/>
    </row>
    <row r="1036" spans="1:32" x14ac:dyDescent="0.3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  <c r="AB1036" s="22"/>
      <c r="AC1036" s="22"/>
      <c r="AD1036" s="22"/>
      <c r="AE1036" s="22"/>
      <c r="AF1036" s="22"/>
    </row>
    <row r="1037" spans="1:32" x14ac:dyDescent="0.35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  <c r="AA1037" s="22"/>
      <c r="AB1037" s="22"/>
      <c r="AC1037" s="22"/>
      <c r="AD1037" s="22"/>
      <c r="AE1037" s="22"/>
      <c r="AF1037" s="22"/>
    </row>
    <row r="1038" spans="1:32" x14ac:dyDescent="0.35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A1038" s="22"/>
      <c r="AB1038" s="22"/>
      <c r="AC1038" s="22"/>
      <c r="AD1038" s="22"/>
      <c r="AE1038" s="22"/>
      <c r="AF1038" s="22"/>
    </row>
    <row r="1039" spans="1:32" x14ac:dyDescent="0.35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  <c r="AA1039" s="22"/>
      <c r="AB1039" s="22"/>
      <c r="AC1039" s="22"/>
      <c r="AD1039" s="22"/>
      <c r="AE1039" s="22"/>
      <c r="AF1039" s="22"/>
    </row>
  </sheetData>
  <printOptions horizontalCentered="1" gridLines="1"/>
  <pageMargins left="0.7" right="0.7" top="0.75" bottom="0.75" header="0" footer="0"/>
  <pageSetup paperSize="9" scale="10" fitToWidth="0" pageOrder="overThenDown" orientation="portrait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4"/>
  <sheetViews>
    <sheetView showGridLines="0" workbookViewId="0">
      <selection activeCell="A10" sqref="A10"/>
    </sheetView>
  </sheetViews>
  <sheetFormatPr defaultColWidth="14.453125" defaultRowHeight="15" customHeight="1" x14ac:dyDescent="0.25"/>
  <cols>
    <col min="1" max="1" width="102.7265625" style="6" customWidth="1"/>
    <col min="2" max="2" width="16.7265625" style="6" customWidth="1"/>
    <col min="3" max="3" width="17.453125" style="6" customWidth="1"/>
    <col min="4" max="16384" width="14.453125" style="6"/>
  </cols>
  <sheetData>
    <row r="1" spans="1:5" ht="15" customHeight="1" x14ac:dyDescent="0.25">
      <c r="A1" s="15" t="s">
        <v>4</v>
      </c>
      <c r="B1" s="15" t="s">
        <v>5</v>
      </c>
      <c r="C1" s="15" t="s">
        <v>6</v>
      </c>
      <c r="D1" s="14" t="s">
        <v>87</v>
      </c>
      <c r="E1" s="14" t="s">
        <v>86</v>
      </c>
    </row>
    <row r="2" spans="1:5" ht="11.5" x14ac:dyDescent="0.25">
      <c r="A2" s="6" t="s">
        <v>2</v>
      </c>
      <c r="B2" s="6" t="s">
        <v>1</v>
      </c>
      <c r="C2" s="7">
        <v>41852</v>
      </c>
      <c r="D2" s="3">
        <f>YEAR(C2)</f>
        <v>2014</v>
      </c>
      <c r="E2" s="3">
        <f>MONTH(C2)</f>
        <v>8</v>
      </c>
    </row>
    <row r="3" spans="1:5" ht="11.5" x14ac:dyDescent="0.25">
      <c r="A3" s="6" t="s">
        <v>68</v>
      </c>
      <c r="B3" s="6" t="s">
        <v>1</v>
      </c>
      <c r="C3" s="7">
        <v>42076</v>
      </c>
      <c r="D3" s="3">
        <f t="shared" ref="D3:D15" si="0">YEAR(C3)</f>
        <v>2015</v>
      </c>
      <c r="E3" s="3">
        <f t="shared" ref="E3:E15" si="1">MONTH(C3)</f>
        <v>3</v>
      </c>
    </row>
    <row r="4" spans="1:5" ht="11.5" x14ac:dyDescent="0.25">
      <c r="A4" s="6" t="s">
        <v>69</v>
      </c>
      <c r="B4" s="6" t="s">
        <v>1</v>
      </c>
      <c r="C4" s="7">
        <v>42180</v>
      </c>
      <c r="D4" s="3">
        <f t="shared" si="0"/>
        <v>2015</v>
      </c>
      <c r="E4" s="3">
        <f t="shared" si="1"/>
        <v>6</v>
      </c>
    </row>
    <row r="5" spans="1:5" ht="11.5" x14ac:dyDescent="0.25">
      <c r="A5" s="6" t="s">
        <v>70</v>
      </c>
      <c r="B5" s="6" t="s">
        <v>1</v>
      </c>
      <c r="C5" s="7">
        <v>42314</v>
      </c>
      <c r="D5" s="3">
        <f t="shared" si="0"/>
        <v>2015</v>
      </c>
      <c r="E5" s="3">
        <f t="shared" si="1"/>
        <v>11</v>
      </c>
    </row>
    <row r="6" spans="1:5" ht="11.5" x14ac:dyDescent="0.25">
      <c r="A6" s="6" t="s">
        <v>0</v>
      </c>
      <c r="B6" s="6" t="s">
        <v>1</v>
      </c>
      <c r="C6" s="7">
        <v>41039</v>
      </c>
      <c r="D6" s="3">
        <f t="shared" si="0"/>
        <v>2012</v>
      </c>
      <c r="E6" s="3">
        <f t="shared" si="1"/>
        <v>5</v>
      </c>
    </row>
    <row r="7" spans="1:5" ht="11.5" x14ac:dyDescent="0.25">
      <c r="A7" s="6" t="s">
        <v>71</v>
      </c>
      <c r="B7" s="6" t="s">
        <v>72</v>
      </c>
      <c r="C7" s="7">
        <v>41547</v>
      </c>
      <c r="D7" s="3">
        <f t="shared" si="0"/>
        <v>2013</v>
      </c>
      <c r="E7" s="3">
        <f t="shared" si="1"/>
        <v>9</v>
      </c>
    </row>
    <row r="8" spans="1:5" ht="11.5" x14ac:dyDescent="0.25">
      <c r="A8" s="6" t="s">
        <v>73</v>
      </c>
      <c r="B8" s="6" t="s">
        <v>72</v>
      </c>
      <c r="C8" s="7">
        <v>41696</v>
      </c>
      <c r="D8" s="3">
        <f t="shared" si="0"/>
        <v>2014</v>
      </c>
      <c r="E8" s="3">
        <f t="shared" si="1"/>
        <v>2</v>
      </c>
    </row>
    <row r="9" spans="1:5" ht="11.5" x14ac:dyDescent="0.25">
      <c r="A9" s="6" t="s">
        <v>91</v>
      </c>
      <c r="B9" s="8" t="s">
        <v>72</v>
      </c>
      <c r="C9" s="7">
        <v>42969</v>
      </c>
      <c r="D9" s="3">
        <f t="shared" si="0"/>
        <v>2017</v>
      </c>
      <c r="E9" s="3">
        <f t="shared" si="1"/>
        <v>8</v>
      </c>
    </row>
    <row r="10" spans="1:5" ht="11.5" x14ac:dyDescent="0.25">
      <c r="A10" s="6" t="s">
        <v>91</v>
      </c>
      <c r="B10" s="8" t="s">
        <v>3</v>
      </c>
      <c r="C10" s="7">
        <v>42969</v>
      </c>
      <c r="D10" s="3">
        <f t="shared" si="0"/>
        <v>2017</v>
      </c>
      <c r="E10" s="3">
        <f t="shared" si="1"/>
        <v>8</v>
      </c>
    </row>
    <row r="11" spans="1:5" ht="11.5" x14ac:dyDescent="0.25">
      <c r="A11" s="6" t="s">
        <v>75</v>
      </c>
      <c r="B11" s="8" t="s">
        <v>72</v>
      </c>
      <c r="C11" s="7">
        <v>43435</v>
      </c>
      <c r="D11" s="3">
        <f t="shared" si="0"/>
        <v>2018</v>
      </c>
      <c r="E11" s="3">
        <f t="shared" si="1"/>
        <v>12</v>
      </c>
    </row>
    <row r="12" spans="1:5" ht="11.5" x14ac:dyDescent="0.25">
      <c r="A12" s="6" t="s">
        <v>75</v>
      </c>
      <c r="B12" s="8" t="s">
        <v>72</v>
      </c>
      <c r="C12" s="7">
        <v>43435</v>
      </c>
      <c r="D12" s="3">
        <f t="shared" si="0"/>
        <v>2018</v>
      </c>
      <c r="E12" s="3">
        <f t="shared" si="1"/>
        <v>12</v>
      </c>
    </row>
    <row r="13" spans="1:5" ht="11.5" x14ac:dyDescent="0.25">
      <c r="A13" s="6" t="s">
        <v>76</v>
      </c>
      <c r="B13" s="8" t="s">
        <v>3</v>
      </c>
      <c r="C13" s="7">
        <v>44075</v>
      </c>
      <c r="D13" s="3">
        <f t="shared" si="0"/>
        <v>2020</v>
      </c>
      <c r="E13" s="3">
        <f t="shared" si="1"/>
        <v>9</v>
      </c>
    </row>
    <row r="14" spans="1:5" ht="11.5" x14ac:dyDescent="0.25">
      <c r="A14" s="6" t="s">
        <v>76</v>
      </c>
      <c r="B14" s="8" t="s">
        <v>3</v>
      </c>
      <c r="C14" s="7">
        <v>44075</v>
      </c>
      <c r="D14" s="3">
        <f t="shared" si="0"/>
        <v>2020</v>
      </c>
      <c r="E14" s="3">
        <f t="shared" si="1"/>
        <v>9</v>
      </c>
    </row>
    <row r="15" spans="1:5" ht="11.5" x14ac:dyDescent="0.25">
      <c r="A15" s="6" t="s">
        <v>77</v>
      </c>
      <c r="B15" s="6" t="s">
        <v>78</v>
      </c>
      <c r="C15" s="7">
        <v>44132</v>
      </c>
      <c r="D15" s="3">
        <f t="shared" si="0"/>
        <v>2020</v>
      </c>
      <c r="E15" s="3">
        <f t="shared" si="1"/>
        <v>10</v>
      </c>
    </row>
    <row r="16" spans="1:5" ht="11.5" x14ac:dyDescent="0.25">
      <c r="C16" s="7"/>
    </row>
    <row r="17" spans="3:3" ht="11.5" x14ac:dyDescent="0.25">
      <c r="C17" s="7"/>
    </row>
    <row r="18" spans="3:3" ht="11.5" x14ac:dyDescent="0.25">
      <c r="C18" s="7"/>
    </row>
    <row r="19" spans="3:3" ht="11.5" x14ac:dyDescent="0.25">
      <c r="C19" s="7"/>
    </row>
    <row r="20" spans="3:3" ht="11.5" x14ac:dyDescent="0.25">
      <c r="C20" s="7"/>
    </row>
    <row r="21" spans="3:3" ht="11.5" x14ac:dyDescent="0.25">
      <c r="C21" s="7"/>
    </row>
    <row r="22" spans="3:3" ht="11.5" x14ac:dyDescent="0.25">
      <c r="C22" s="7"/>
    </row>
    <row r="23" spans="3:3" ht="11.5" x14ac:dyDescent="0.25">
      <c r="C23" s="7"/>
    </row>
    <row r="24" spans="3:3" ht="11.5" x14ac:dyDescent="0.25">
      <c r="C24" s="7"/>
    </row>
    <row r="25" spans="3:3" ht="11.5" x14ac:dyDescent="0.25">
      <c r="C25" s="7"/>
    </row>
    <row r="26" spans="3:3" ht="11.5" x14ac:dyDescent="0.25">
      <c r="C26" s="7"/>
    </row>
    <row r="27" spans="3:3" ht="11.5" x14ac:dyDescent="0.25">
      <c r="C27" s="7"/>
    </row>
    <row r="28" spans="3:3" ht="11.5" x14ac:dyDescent="0.25">
      <c r="C28" s="7"/>
    </row>
    <row r="29" spans="3:3" ht="11.5" x14ac:dyDescent="0.25">
      <c r="C29" s="7"/>
    </row>
    <row r="30" spans="3:3" ht="11.5" x14ac:dyDescent="0.25">
      <c r="C30" s="7"/>
    </row>
    <row r="31" spans="3:3" ht="11.5" x14ac:dyDescent="0.25">
      <c r="C31" s="7"/>
    </row>
    <row r="32" spans="3:3" ht="11.5" x14ac:dyDescent="0.25">
      <c r="C32" s="7"/>
    </row>
    <row r="33" spans="3:3" ht="11.5" x14ac:dyDescent="0.25">
      <c r="C33" s="7"/>
    </row>
    <row r="34" spans="3:3" ht="11.5" x14ac:dyDescent="0.25">
      <c r="C3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"/>
  <sheetViews>
    <sheetView showGridLines="0" workbookViewId="0">
      <selection activeCell="C2" sqref="C2"/>
    </sheetView>
  </sheetViews>
  <sheetFormatPr defaultColWidth="14.453125" defaultRowHeight="15" customHeight="1" x14ac:dyDescent="0.25"/>
  <cols>
    <col min="1" max="1" width="46.54296875" style="6" customWidth="1"/>
    <col min="2" max="2" width="14.453125" style="6"/>
    <col min="3" max="3" width="15.54296875" style="6" bestFit="1" customWidth="1"/>
    <col min="4" max="16384" width="14.453125" style="6"/>
  </cols>
  <sheetData>
    <row r="1" spans="1:5" ht="15" customHeight="1" x14ac:dyDescent="0.25">
      <c r="A1" s="15" t="s">
        <v>4</v>
      </c>
      <c r="B1" s="15" t="s">
        <v>5</v>
      </c>
      <c r="C1" s="15" t="s">
        <v>6</v>
      </c>
      <c r="D1" s="14" t="s">
        <v>87</v>
      </c>
      <c r="E1" s="14" t="s">
        <v>86</v>
      </c>
    </row>
    <row r="2" spans="1:5" ht="11.5" x14ac:dyDescent="0.25">
      <c r="A2" s="6" t="s">
        <v>79</v>
      </c>
      <c r="B2" s="6" t="s">
        <v>72</v>
      </c>
      <c r="C2" s="9">
        <v>44132</v>
      </c>
      <c r="D2" s="3">
        <f>YEAR(C2)</f>
        <v>2020</v>
      </c>
      <c r="E2" s="3">
        <f>MONTH(C2)</f>
        <v>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7"/>
  <sheetViews>
    <sheetView showGridLines="0" workbookViewId="0">
      <selection activeCell="A8" sqref="A8"/>
    </sheetView>
  </sheetViews>
  <sheetFormatPr defaultColWidth="14.453125" defaultRowHeight="15" customHeight="1" x14ac:dyDescent="0.25"/>
  <cols>
    <col min="1" max="1" width="63.54296875" style="6" customWidth="1"/>
    <col min="2" max="2" width="14.453125" style="6"/>
    <col min="3" max="3" width="15.54296875" style="6" bestFit="1" customWidth="1"/>
    <col min="4" max="16384" width="14.453125" style="6"/>
  </cols>
  <sheetData>
    <row r="1" spans="1:23" ht="15" customHeight="1" x14ac:dyDescent="0.25">
      <c r="A1" s="15" t="s">
        <v>4</v>
      </c>
      <c r="B1" s="15" t="s">
        <v>5</v>
      </c>
      <c r="C1" s="15" t="s">
        <v>6</v>
      </c>
      <c r="D1" s="14" t="s">
        <v>87</v>
      </c>
      <c r="E1" s="14" t="s">
        <v>86</v>
      </c>
    </row>
    <row r="2" spans="1:23" ht="11.5" x14ac:dyDescent="0.25">
      <c r="A2" s="6" t="s">
        <v>80</v>
      </c>
      <c r="B2" s="6" t="s">
        <v>3</v>
      </c>
      <c r="C2" s="6">
        <v>2012</v>
      </c>
      <c r="D2" s="8">
        <v>2012</v>
      </c>
      <c r="E2" s="8">
        <v>0</v>
      </c>
    </row>
    <row r="3" spans="1:23" ht="11.5" x14ac:dyDescent="0.25">
      <c r="A3" s="6" t="s">
        <v>81</v>
      </c>
      <c r="B3" s="6" t="s">
        <v>3</v>
      </c>
      <c r="C3" s="6">
        <v>2012</v>
      </c>
      <c r="D3" s="6">
        <v>2012</v>
      </c>
      <c r="E3" s="6">
        <v>0</v>
      </c>
    </row>
    <row r="4" spans="1:23" ht="11.5" x14ac:dyDescent="0.25">
      <c r="A4" s="6" t="s">
        <v>82</v>
      </c>
      <c r="B4" s="6" t="s">
        <v>1</v>
      </c>
      <c r="C4" s="17">
        <v>41730</v>
      </c>
      <c r="D4" s="6">
        <f>YEAR(C4)</f>
        <v>2014</v>
      </c>
      <c r="E4" s="6">
        <f>MONTH(C4)</f>
        <v>4</v>
      </c>
    </row>
    <row r="5" spans="1:23" ht="11.5" x14ac:dyDescent="0.25">
      <c r="A5" s="6" t="s">
        <v>90</v>
      </c>
      <c r="B5" s="6" t="s">
        <v>1</v>
      </c>
      <c r="C5" s="17">
        <v>42064</v>
      </c>
      <c r="D5" s="6">
        <f t="shared" ref="D5:D7" si="0">YEAR(C5)</f>
        <v>2015</v>
      </c>
      <c r="E5" s="6">
        <f t="shared" ref="E5:E7" si="1">MONTH(C5)</f>
        <v>3</v>
      </c>
    </row>
    <row r="6" spans="1:23" ht="11.5" x14ac:dyDescent="0.25">
      <c r="A6" s="6" t="s">
        <v>24</v>
      </c>
      <c r="B6" s="6" t="s">
        <v>3</v>
      </c>
      <c r="C6" s="17">
        <v>43405</v>
      </c>
      <c r="D6" s="6">
        <f t="shared" si="0"/>
        <v>2018</v>
      </c>
      <c r="E6" s="6">
        <f t="shared" si="1"/>
        <v>11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1.5" x14ac:dyDescent="0.25">
      <c r="A7" s="6" t="s">
        <v>25</v>
      </c>
      <c r="B7" s="6" t="s">
        <v>3</v>
      </c>
      <c r="C7" s="17">
        <v>43586</v>
      </c>
      <c r="D7" s="6">
        <f t="shared" si="0"/>
        <v>2019</v>
      </c>
      <c r="E7" s="6">
        <f t="shared" si="1"/>
        <v>5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Indices</vt:lpstr>
      <vt:lpstr>All</vt:lpstr>
      <vt:lpstr>Entry and Exit</vt:lpstr>
      <vt:lpstr>Finance regulations</vt:lpstr>
      <vt:lpstr>Financial inclusion</vt:lpstr>
      <vt:lpstr>Competition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DE Nxumalo</dc:creator>
  <cp:lastModifiedBy>Mr. DE Nxumalo</cp:lastModifiedBy>
  <dcterms:created xsi:type="dcterms:W3CDTF">2023-02-09T13:43:57Z</dcterms:created>
  <dcterms:modified xsi:type="dcterms:W3CDTF">2023-12-10T23:00:51Z</dcterms:modified>
</cp:coreProperties>
</file>