
<file path=[Content_Types].xml><?xml version="1.0" encoding="utf-8"?>
<Types xmlns="http://schemas.openxmlformats.org/package/2006/content-types">
  <Default Extension="xml" ContentType="application/xml"/>
  <Default Extension="png" ContentType="image/png"/>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infos.xml" ContentType="application/vnd.wps-officedocument.woinfo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6360" windowHeight="13420" tabRatio="763"/>
  </bookViews>
  <sheets>
    <sheet name="新版" sheetId="34" r:id="rId1"/>
    <sheet name="项目视图" sheetId="16" r:id="rId2"/>
    <sheet name="项目信息-（按项目分类）" sheetId="32" r:id="rId3"/>
    <sheet name="上线内容" sheetId="30" r:id="rId4"/>
    <sheet name="需求变更信息" sheetId="20" r:id="rId5"/>
    <sheet name="项目数据" sheetId="23" r:id="rId6"/>
    <sheet name="2023年上线内容" sheetId="33" r:id="rId7"/>
    <sheet name="WpsReserved_CellImgList" sheetId="28" state="veryHidden" r:id="rId8"/>
  </sheets>
  <externalReferences>
    <externalReference r:id="rId10"/>
    <externalReference r:id="rId11"/>
    <externalReference r:id="rId12"/>
    <externalReference r:id="rId13"/>
  </externalReferences>
  <definedNames>
    <definedName name="_xlnm._FilterDatabase" localSheetId="1" hidden="1">项目视图!$A$1:$AC$144</definedName>
    <definedName name="_xlnm._FilterDatabase" localSheetId="2" hidden="1">'项目信息-（按项目分类）'!$A$1:$R$31</definedName>
    <definedName name="_xlnm._FilterDatabase" localSheetId="3" hidden="1">上线内容!$A$1:$T$32</definedName>
    <definedName name="\a">#N/A</definedName>
    <definedName name="\i">#N/A</definedName>
    <definedName name="_" hidden="1">#N/A</definedName>
    <definedName name="_Regression_X" hidden="1">#REF!</definedName>
    <definedName name="A">#REF!</definedName>
    <definedName name="aa">'[1]问题汇总表（630之前）'!#REF!</definedName>
    <definedName name="aaaa">#REF!</definedName>
    <definedName name="ada_11">#REF!</definedName>
    <definedName name="Author">#REF!</definedName>
    <definedName name="CellSum当初MSK">[2]ＡＰ用山積表!$H$17</definedName>
    <definedName name="CellSum当初MTB">[2]ＡＰ用山積表!$H$16</definedName>
    <definedName name="CellSum当初投資">[2]ＡＰ用投資諸費!$D$6</definedName>
    <definedName name="CellSum当初以外">[2]ＡＰ用山積表!$H$25</definedName>
    <definedName name="CellSum当初諸費">[2]ＡＰ用投資諸費!$D$8</definedName>
    <definedName name="CellSum実績MSK">[2]ＡＰ用山積表!$H$49</definedName>
    <definedName name="CellSum実績MTB">[2]ＡＰ用山積表!$H$48</definedName>
    <definedName name="CellSum実績投資">[2]ＡＰ用投資諸費!$H$6</definedName>
    <definedName name="CellSum実績以外">[2]ＡＰ用山積表!$H$57</definedName>
    <definedName name="CellSum実績諸費">[2]ＡＰ用投資諸費!$H$8</definedName>
    <definedName name="CellSum修正MSK">[2]ＡＰ用山積表!$H$33</definedName>
    <definedName name="CellSum修正MTB">[2]ＡＰ用山積表!$H$32</definedName>
    <definedName name="CellSum修正投資">[2]ＡＰ用投資諸費!$F$6</definedName>
    <definedName name="CellSum修正以外">[2]ＡＰ用山積表!$H$41</definedName>
    <definedName name="CellSum修正諸費">[2]ＡＰ用投資諸費!$F$8</definedName>
    <definedName name="Cell報告">#REF!</definedName>
    <definedName name="Cell当初MSK">[2]ＡＰ用山積表!$P$17</definedName>
    <definedName name="Cell当初MTB">[2]ＡＰ用山積表!$P$16</definedName>
    <definedName name="Cell当初投資">[2]ＡＰ用投資諸費!$D$11</definedName>
    <definedName name="Cell当初以外">[2]ＡＰ用山積表!$P$18</definedName>
    <definedName name="Cell当初諸費">[2]ＡＰ用投資諸費!$D$31</definedName>
    <definedName name="Cell進捗">#REF!</definedName>
    <definedName name="Cell開始開発">'[3]#REF'!$F$21</definedName>
    <definedName name="Cell日付">#REF!</definedName>
    <definedName name="Cell実績">#REF!</definedName>
    <definedName name="Cell実績MSK">[2]ＡＰ用山積表!$P$49</definedName>
    <definedName name="Cell実績MTB">[2]ＡＰ用山積表!$P$48</definedName>
    <definedName name="Cell実績投資">[2]ＡＰ用投資諸費!$J$6</definedName>
    <definedName name="Cell実績以外">[2]ＡＰ用山積表!$P$50</definedName>
    <definedName name="Cell実績諸費">[2]ＡＰ用投資諸費!$J$8</definedName>
    <definedName name="Cell項目">#REF!</definedName>
    <definedName name="Cell修正MSK">[2]ＡＰ用山積表!$P$33</definedName>
    <definedName name="Cell修正MTB">[2]ＡＰ用山積表!$P$32</definedName>
    <definedName name="Cell修正投資">[2]ＡＰ用投資諸費!$F$11</definedName>
    <definedName name="Cell修正以外">[2]ＡＰ用山積表!$P$34</definedName>
    <definedName name="Cell修正諸費">[2]ＡＰ用投資諸費!$F$31</definedName>
    <definedName name="Cell予定">#REF!</definedName>
    <definedName name="Cell総進捗">#REF!</definedName>
    <definedName name="Cell総完了数">#REF!</definedName>
    <definedName name="Cell総予定数">#REF!</definedName>
    <definedName name="EndLine">#REF!</definedName>
    <definedName name="endman">#REF!</definedName>
    <definedName name="EndTime">#REF!</definedName>
    <definedName name="FindLevel">#REF!</definedName>
    <definedName name="fsdfsdfsd" hidden="1">'[4]#REF'!#REF!</definedName>
    <definedName name="IssueTracking">'[1]问题汇总表（630之前）'!#REF!</definedName>
    <definedName name="PreviewTime">#REF!</definedName>
    <definedName name="_xlnm.Print_Area" hidden="1">#REF!</definedName>
    <definedName name="Reader">#REF!</definedName>
    <definedName name="Recorder" hidden="1">#REF!</definedName>
    <definedName name="RedoLoad">#REF!</definedName>
    <definedName name="RedoMan">#REF!</definedName>
    <definedName name="RedoTime">#REF!</definedName>
    <definedName name="ReveiwCompere">#REF!</definedName>
    <definedName name="ReviewCategory">#REF!</definedName>
    <definedName name="ReviewDate">#REF!</definedName>
    <definedName name="Reviewer">#REF!</definedName>
    <definedName name="ReviewNum">#REF!</definedName>
    <definedName name="ReviewObject">#REF!</definedName>
    <definedName name="ReviewObject1">#REF!</definedName>
    <definedName name="ReviewProject">#REF!</definedName>
    <definedName name="ReviewProjectName">#REF!</definedName>
    <definedName name="ReviewSize">#REF!</definedName>
    <definedName name="ReviewSizes">#REF!</definedName>
    <definedName name="ReviewTopic">#REF!</definedName>
    <definedName name="ReviewType">#REF!</definedName>
    <definedName name="ReviewUnit">#REF!</definedName>
    <definedName name="RowNo">'[1]问题汇总表（630之前）'!#REF!</definedName>
    <definedName name="sdate">#REF!</definedName>
    <definedName name="startLine1">#REF!</definedName>
    <definedName name="startman">#REF!</definedName>
    <definedName name="StartTime">#REF!</definedName>
    <definedName name="TempLine">#REF!</definedName>
    <definedName name="tempLine1">#REF!</definedName>
    <definedName name="UID">#REF!</definedName>
    <definedName name="ValidateLoad">#REF!</definedName>
    <definedName name="ValidateMan">#REF!</definedName>
    <definedName name="ValidateResult">#REF!</definedName>
    <definedName name="ValidateTime">#REF!</definedName>
    <definedName name="WorkItemType">#REF!</definedName>
    <definedName name="z5____" hidden="1">'[4]#REF'!#REF!</definedName>
    <definedName name="あ">#REF!</definedName>
    <definedName name="ああ">#REF!</definedName>
    <definedName name="てすと">#REF!</definedName>
    <definedName name="リスク管理票Ｎ">#REF!</definedName>
    <definedName name="第3周" hidden="1">'[4]#REF'!#REF!</definedName>
    <definedName name="第八周">#REF!</definedName>
    <definedName name="作業項目2">#REF!</definedName>
  </definedNames>
  <calcPr calcId="144525" concurrentCalc="0"/>
  <pivotCaches>
    <pivotCache cacheId="0" r:id="rId9"/>
  </pivotCaches>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9774411EE3FF44E3ACCC1AAE4CE1B702" descr="upload_post_object_v2_108624126"/>
        <xdr:cNvPicPr/>
      </xdr:nvPicPr>
      <xdr:blipFill>
        <a:blip r:embed="rId1"/>
        <a:stretch>
          <a:fillRect/>
        </a:stretch>
      </xdr:blipFill>
      <xdr:spPr>
        <a:xfrm>
          <a:off x="0" y="0"/>
          <a:ext cx="9144000" cy="4155440"/>
        </a:xfrm>
        <a:prstGeom prst="rect">
          <a:avLst/>
        </a:prstGeom>
      </xdr:spPr>
    </xdr:pic>
  </etc:cellImage>
  <etc:cellImage>
    <xdr:pic>
      <xdr:nvPicPr>
        <xdr:cNvPr id="3" name="ID_5EDBEED623CC491B8BCB31C22F775778" descr="upload_post_object_v2_066372089"/>
        <xdr:cNvPicPr/>
      </xdr:nvPicPr>
      <xdr:blipFill>
        <a:blip r:embed="rId2"/>
        <a:stretch>
          <a:fillRect/>
        </a:stretch>
      </xdr:blipFill>
      <xdr:spPr>
        <a:xfrm>
          <a:off x="0" y="0"/>
          <a:ext cx="4114800" cy="9144000"/>
        </a:xfrm>
        <a:prstGeom prst="rect">
          <a:avLst/>
        </a:prstGeom>
      </xdr:spPr>
    </xdr:pic>
  </etc:cellImage>
  <etc:cellImage>
    <xdr:pic>
      <xdr:nvPicPr>
        <xdr:cNvPr id="4" name="ID_C4FBE85EAD404BAE8D6261FA8D4E7D91" descr="upload_post_object_v2_240593156"/>
        <xdr:cNvPicPr/>
      </xdr:nvPicPr>
      <xdr:blipFill>
        <a:blip r:embed="rId3"/>
        <a:stretch>
          <a:fillRect/>
        </a:stretch>
      </xdr:blipFill>
      <xdr:spPr>
        <a:xfrm>
          <a:off x="0" y="0"/>
          <a:ext cx="4114800" cy="9144000"/>
        </a:xfrm>
        <a:prstGeom prst="rect">
          <a:avLst/>
        </a:prstGeom>
      </xdr:spPr>
    </xdr:pic>
  </etc:cellImage>
</etc:cellImages>
</file>

<file path=xl/sharedStrings.xml><?xml version="1.0" encoding="utf-8"?>
<sst xmlns="http://schemas.openxmlformats.org/spreadsheetml/2006/main" count="3484" uniqueCount="1278">
  <si>
    <t>资源池</t>
  </si>
  <si>
    <t>序号</t>
  </si>
  <si>
    <t>所属项目</t>
  </si>
  <si>
    <t>签报号</t>
  </si>
  <si>
    <t>Epic编号</t>
  </si>
  <si>
    <t>Story编号</t>
  </si>
  <si>
    <t>所属模块</t>
  </si>
  <si>
    <t>功能点描述</t>
  </si>
  <si>
    <t>设计人天</t>
  </si>
  <si>
    <t>开发人天</t>
  </si>
  <si>
    <t>测试工作量</t>
  </si>
  <si>
    <t>优先级</t>
  </si>
  <si>
    <t>开发已完成进度（按周更新）</t>
  </si>
  <si>
    <t>计划开始日期（必填）</t>
  </si>
  <si>
    <t>计划完成日期（必填）</t>
  </si>
  <si>
    <t>实际开始日期</t>
  </si>
  <si>
    <t>实际完成日期</t>
  </si>
  <si>
    <r>
      <rPr>
        <b/>
        <sz val="10"/>
        <color rgb="FF000000"/>
        <rFont val="宋体"/>
        <charset val="134"/>
      </rPr>
      <t>计划提交测试日期（必填）【</t>
    </r>
    <r>
      <rPr>
        <b/>
        <sz val="10"/>
        <color rgb="FFFF0000"/>
        <rFont val="宋体"/>
        <charset val="134"/>
      </rPr>
      <t>原则上应比预计上线日期提前15天</t>
    </r>
    <r>
      <rPr>
        <b/>
        <sz val="10"/>
        <color rgb="FF000000"/>
        <rFont val="宋体"/>
        <charset val="134"/>
      </rPr>
      <t>】</t>
    </r>
  </si>
  <si>
    <t>实际提交测试日期（非必填）[完成上线 必填]</t>
  </si>
  <si>
    <t>实际SIT开始时间</t>
  </si>
  <si>
    <t>实际SIT结束时间</t>
  </si>
  <si>
    <t>实际UAT开始时间</t>
  </si>
  <si>
    <t>实际UAT结束时间</t>
  </si>
  <si>
    <t>预计上线日期（必填）</t>
  </si>
  <si>
    <t>实际上线日期（非必填）</t>
  </si>
  <si>
    <t>关联系统</t>
  </si>
  <si>
    <t>开发人员</t>
  </si>
  <si>
    <t>测试人员</t>
  </si>
  <si>
    <t>任务状态（待开始、进行中、已完成、SIT、UAT、已上线、挂起）</t>
  </si>
  <si>
    <t>备注</t>
  </si>
  <si>
    <t>模块编码</t>
  </si>
  <si>
    <t>故事序号</t>
  </si>
  <si>
    <t>设计+开发</t>
  </si>
  <si>
    <t>实际开始日期（必填）</t>
  </si>
  <si>
    <t>实际完成日期（必填）</t>
  </si>
  <si>
    <t>是否可提前投产(非必填)</t>
  </si>
  <si>
    <t>关联模块、管理系统（非必填）[完成上线 必填]</t>
  </si>
  <si>
    <t>提供接口文档时间（非必填）</t>
  </si>
  <si>
    <t>实际开发人员（必填）</t>
  </si>
  <si>
    <t>开发延期（实际完成日期-计划完成日期）</t>
  </si>
  <si>
    <t>天数（开发）</t>
  </si>
  <si>
    <t>提交测试延期（实际提交-计划提交）</t>
  </si>
  <si>
    <t>天数（提测）</t>
  </si>
  <si>
    <t>上线延期（实际上线-计划上线）</t>
  </si>
  <si>
    <t>天数（上线）</t>
  </si>
  <si>
    <t>T0</t>
  </si>
  <si>
    <t>项目产品</t>
  </si>
  <si>
    <t>Epic-1928+Story-2186~证券条线货币T+创新模式系统建设~新增菜单“项目产品-产品参数设置-TA系统设置”~查询</t>
  </si>
  <si>
    <t>邢德俊</t>
  </si>
  <si>
    <t>已上线</t>
  </si>
  <si>
    <t>Epic-1928+Story-2186~证券条线货币T+创新模式系统建设~新增菜单“项目产品-产品参数设置-TA系统设置”~新增（产品+系统名称唯一）</t>
  </si>
  <si>
    <t>Epic-1928+Story-2186~证券条线货币T+创新模式系统建设~新增菜单“项目产品-产品参数设置-TA系统设置”~编辑（产品+系统名称唯一）</t>
  </si>
  <si>
    <t>Epic-1928+Story-2186~证券条线货币T+创新模式系统建设~新增菜单“项目产品-产品参数设置-TA系统设置”~删除</t>
  </si>
  <si>
    <t>Epic-1928+Story-2186~证券条线货币T+创新模式系统建设~新增菜单“项目产品-产品参数设置-TA系统设置”~接口: 查询TA系统设置</t>
  </si>
  <si>
    <t>总账财务</t>
  </si>
  <si>
    <t>Epic-1928+Story-2186~证券条线货币T+创新模式系统建设~新增菜单“总账财务-科目管理-账套产品预关联设置”~查询</t>
  </si>
  <si>
    <t>王帅</t>
  </si>
  <si>
    <t>Epic-1928+Story-2186~证券条线货币T+创新模式系统建设~新增菜单“总账财务-科目管理-账套产品预关联设置”~新增（同产品、子产品唯一）</t>
  </si>
  <si>
    <t>Epic-1928+Story-2186~证券条线货币T+创新模式系统建设~新增菜单“总账财务-科目管理-账套产品预关联设置”~编辑（同产品、子产品唯一）</t>
  </si>
  <si>
    <t>Epic-1928+Story-2186~证券条线货币T+创新模式系统建设~新增菜单“总账财务-科目管理-账套产品预关联设置”~删除</t>
  </si>
  <si>
    <t>Epic-1928+Story-2186~证券条线货币T+创新模式系统建设~项目信息同步推送至TA~"项目产品-信托经理设置-项目信托经理设置"  信托经理变更时通知TA</t>
  </si>
  <si>
    <t>二期</t>
  </si>
  <si>
    <t>Epic-1928+Story-2186~证券条线货币T+创新模式系统建设~项目信息同步推送至TA~"项目信息设置-项目信息"  列表增加"TA项目同步状态"</t>
  </si>
  <si>
    <t>Epic-1928+Story-2186~证券条线货币T+创新模式系统建设~项目信息同步推送至TA~"项目信息设置-项目信息"  增加按钮"同步项目信息到TA" ，支持手动同步项目信息</t>
  </si>
  <si>
    <t>Epic-1928+Story-2186~证券条线货币T+创新模式系统建设~项目信息同步推送至TA~接口: 项目信息变更接口-项目信息修改时通知TA</t>
  </si>
  <si>
    <t>Epic-1928+Story-2186~证券条线货币T+创新模式系统建设~项目信息同步推送至TA~接口: 项目信息变更接口（新）-项目信息修改时通知TA</t>
  </si>
  <si>
    <t>Epic-1928+Story-2186~证券条线货币T+创新模式系统建设~项目信息同步推送至TA~定时任务: 同步uc部门数据通知TA</t>
  </si>
  <si>
    <t>Epic-1928+Story-2186~证券条线货币T+创新模式系统建设~项目信息同步推送至TA~调用TA项目同步接口</t>
  </si>
  <si>
    <t>Epic-1928+Story-2186~证券条线货币T+创新模式系统建设~产品信息同步推送至TA~"项目产品-产品信息设置-产品信息"  编辑</t>
  </si>
  <si>
    <t>Epic-1928+Story-2186~证券条线货币T+创新模式系统建设~产品信息同步推送至TA~"项目产品-产品信息设置-产品信息"  变更审核</t>
  </si>
  <si>
    <t>Epic-1928+Story-2186~证券条线货币T+创新模式系统建设~产品信息同步推送至TA~"项目产品-产品信息设置-产品信息"  审核</t>
  </si>
  <si>
    <t>Epic-1928+Story-2186~证券条线货币T+创新模式系统建设~产品信息同步推送至TA~"项目产品-产品信息设置-产品信息"  审核恢复</t>
  </si>
  <si>
    <t>Epic-1928+Story-2186~证券条线货币T+创新模式系统建设~产品信息同步推送至TA~"项目产品-产品信息设置-产品信息"  删除（同步删除TA系统设置对应记录）</t>
  </si>
  <si>
    <t>Epic-1928+Story-2186~证券条线货币T+创新模式系统建设~产品信息同步推送至TA~"项目产品-产品信息设置-产品信息"  增加"同步产品信息到TA"</t>
  </si>
  <si>
    <t>Epic-1928+Story-2186~证券条线货币T+创新模式系统建设~产品信息同步推送至TA~"项目产品-产品信息设置-产品信息"  增加列"TA系统同步状态"</t>
  </si>
  <si>
    <t>Epic-1928+Story-2186~证券条线货币T+创新模式系统建设~产品信息同步推送至TA~"项目产品-产品周期管理-产品成立" 成立</t>
  </si>
  <si>
    <t>Epic-1928+Story-2186~证券条线货币T+创新模式系统建设~产品信息同步推送至TA~"项目产品-产品周期管理-产品成立" 成立审核</t>
  </si>
  <si>
    <t>Epic-1928+Story-2186~证券条线货币T+创新模式系统建设~产品信息同步推送至TA~"项目产品-产品周期管理-产品展期" 审核</t>
  </si>
  <si>
    <t>Epic-1928+Story-2186~证券条线货币T+创新模式系统建设~产品信息同步推送至TA~"项目产品-产品信息设置-产品信息-核算信息"  保存</t>
  </si>
  <si>
    <t>Epic-1928+Story-2186~证券条线货币T+创新模式系统建设~产品信息同步推送至TA~"项目产品-产品信息设置-产品信息" 核算信息变更审核</t>
  </si>
  <si>
    <t>Epic-1928+Story-2186~证券条线货币T+创新模式系统建设~产品信息同步推送至TA~"项目产品-产品周期管理-产品计划结束"  结束处理、批量结束</t>
  </si>
  <si>
    <t>Epic-1928+Story-2186~证券条线货币T+创新模式系统建设~产品信息同步推送至TA~"项目产品-产品周期管理-产品计划结束"  结束恢复、批量结束恢复</t>
  </si>
  <si>
    <t>Epic-1928+Story-2186~证券条线货币T+创新模式系统建设~产品信息同步推送至TA~"项目产品-信托经理设置-项目信托经理设置"  信托经理变更时通知TA</t>
  </si>
  <si>
    <t>Epic-1928+Story-2186~证券条线货币T+创新模式系统建设~产品信息同步推送至TA~接口: 更新核算属性接口（内部）</t>
  </si>
  <si>
    <t>Epic-1928+Story-2186~证券条线货币T+创新模式系统建设~产品信息同步推送至TA~接口: 更新核算信息接口（新）</t>
  </si>
  <si>
    <t>Epic-1928+Story-2186~证券条线货币T+创新模式系统建设~产品信息同步推送至TA~接口: 更新受托人报酬率接口（内部）</t>
  </si>
  <si>
    <t>Epic-1928+Story-2186~证券条线货币T+创新模式系统建设~产品信息同步推送至TA~接口: 产品不成立接口</t>
  </si>
  <si>
    <t>Epic-1928+Story-2186~证券条线货币T+创新模式系统建设~产品信息同步推送至TA~接口: 更新产品净值接口（内部）</t>
  </si>
  <si>
    <t>Epic-1928+Story-2186~证券条线货币T+创新模式系统建设~产品信息同步推送至TA~接口: 更新已成立产品信息接口</t>
  </si>
  <si>
    <t>Epic-1928+Story-2186~证券条线货币T+创新模式系统建设~产品信息同步推送至TA~接口: 展期审核接口</t>
  </si>
  <si>
    <t>Epic-1928+Story-2186~证券条线货币T+创新模式系统建设~产品信息同步推送至TA~接口: 更新产品信息接口</t>
  </si>
  <si>
    <t>Epic-1928+Story-2186~证券条线货币T+创新模式系统建设~产品信息同步推送至TA~接口: 项目信息变更接口（新） 产品属性更新</t>
  </si>
  <si>
    <t>Epic-1928+Story-2186~证券条线货币T+创新模式系统建设~产品信息同步推送至TA~定时任务: 同步UC部门数据通知TA</t>
  </si>
  <si>
    <t>Epic-1928+Story-2186~证券条线货币T+创新模式系统建设~产品信息同步推送至TA~调用TA产品同步接口</t>
  </si>
  <si>
    <t>Epic-1928+Story-2186~证券条线货币T+创新模式系统建设~子产品信息同步推送至TA~"项目产品-产品信息设置-子产品信息"  编辑</t>
  </si>
  <si>
    <t>Epic-1928+Story-2186~证券条线货币T+创新模式系统建设~子产品信息同步推送至TA~"项目产品-产品信息设置-子产品信息"  变更审核</t>
  </si>
  <si>
    <t>Epic-1928+Story-2186~证券条线货币T+创新模式系统建设~子产品信息同步推送至TA~"项目产品-产品信息设置-子产品信息"  审核</t>
  </si>
  <si>
    <t>Epic-1928+Story-2186~证券条线货币T+创新模式系统建设~子产品信息同步推送至TA~"项目产品-产品信息设置-子产品信息"  审核恢复</t>
  </si>
  <si>
    <t>Epic-1928+Story-2186~证券条线货币T+创新模式系统建设~子产品信息同步推送至TA~"项目产品-产品信息设置-子产品信息"  增加"同步产品信息到TA"</t>
  </si>
  <si>
    <t>Epic-1928+Story-2186~证券条线货币T+创新模式系统建设~子产品信息同步推送至TA~"项目产品-产品信息设置-子产品信息"  增加列"TA系统同步状态"</t>
  </si>
  <si>
    <t>Epic-1928+Story-2186~证券条线货币T+创新模式系统建设~子产品信息同步推送至TA~"项目产品-产品信息设置-产品信息"  删除时同步删除子产品</t>
  </si>
  <si>
    <t>Epic-1928+Story-2186~证券条线货币T+创新模式系统建设~子产品信息同步推送至TA~"项目产品-产品信息设置-子产品信息"  删除</t>
  </si>
  <si>
    <t>Epic-1928+Story-2186~证券条线货币T+创新模式系统建设~子产品信息同步推送至TA~"项目产品-产品周期管理-子产品成立"  成立</t>
  </si>
  <si>
    <t>Epic-1928+Story-2186~证券条线货币T+创新模式系统建设~子产品信息同步推送至TA~"项目产品-产品周期管理-子产品成立"  成立审核</t>
  </si>
  <si>
    <t>Epic-1928+Story-2186~证券条线货币T+创新模式系统建设~子产品信息同步推送至TA~"项目产品-产品周期管理-子产品展期"  审核</t>
  </si>
  <si>
    <t>Epic-1928+Story-2186~证券条线货币T+创新模式系统建设~子产品信息同步推送至TA~"项目产品-产品信息设置-子产品信息-核算信息"  保存</t>
  </si>
  <si>
    <t>Epic-1928+Story-2186~证券条线货币T+创新模式系统建设~子产品信息同步推送至TA~"项目产品-产品信息设置-子产品信息"   核算信息审核</t>
  </si>
  <si>
    <t>Epic-1928+Story-2186~证券条线货币T+创新模式系统建设~子产品信息同步推送至TA~"项目产品-产品信息设置-子产品信息"   核算信息变更审核</t>
  </si>
  <si>
    <t>Epic-1928+Story-2186~证券条线货币T+创新模式系统建设~子产品信息同步推送至TA~"项目产品-产品周期管理-子产品业务结束"  结束处理、批量结束</t>
  </si>
  <si>
    <t>Epic-1928+Story-2186~证券条线货币T+创新模式系统建设~子产品信息同步推送至TA~"项目产品-产品周期管理-子产品业务结束"  结束恢复、批量恢复</t>
  </si>
  <si>
    <t>Epic-1928+Story-2186~证券条线货币T+创新模式系统建设~子产品信息同步推送至TA~接口: 项目信息变更新接口修改项目信息</t>
  </si>
  <si>
    <t>Epic-1928+Story-2186~证券条线货币T+创新模式系统建设~子产品信息同步推送至TA~接口: 更新核算属性接口（内部）</t>
  </si>
  <si>
    <t>Epic-1928+Story-2186~证券条线货币T+创新模式系统建设~子产品信息同步推送至TA~接口: 更新产品净值接口（内部）</t>
  </si>
  <si>
    <t>Epic-1928+Story-2186~证券条线货币T+创新模式系统建设~子产品信息同步推送至TA~调用TA产品同步接口</t>
  </si>
  <si>
    <t>Epic-1928+Story-2186~证券条线货币T+创新模式系统建设~TA通知TM产品成立~TA系统产品调用接口成立，仅进行部分逻辑校验</t>
  </si>
  <si>
    <t>Epic-1928+Story-2186~证券条线货币T+创新模式系统建设~TA通知TM子产品成立~TA系统子产品调用接口成立，仅进行部分逻辑校验</t>
  </si>
  <si>
    <t>Epic-1928+Story-2186~证券条线货币T+创新模式系统建设~银行账户信息同步到TA~"项目产品-产品信息设置-产品信息-银行账户"  变更审核</t>
  </si>
  <si>
    <t>Epic-1928+Story-2186~证券条线货币T+创新模式系统建设~银行账户信息同步到TA~"项目产品-产品信息设置-产品信息-银行账户"  编辑保存</t>
  </si>
  <si>
    <t>Epic-1928+Story-2186~证券条线货币T+创新模式系统建设~银行账户信息同步到TA~"项目产品-产品信息设置-产品信息-银行账户"  审核</t>
  </si>
  <si>
    <t>Epic-1928+Story-2186~证券条线货币T+创新模式系统建设~银行账户信息同步到TA~"项目产品-产品信息设置-产品信息-银行账户"  删除</t>
  </si>
  <si>
    <t>Epic-1928+Story-2186~证券条线货币T+创新模式系统建设~银行账户信息同步到TA~"项目产品-产品信息设置-产品信息"  删除时，通知TA系统删除保管户</t>
  </si>
  <si>
    <t>银行账户</t>
  </si>
  <si>
    <t>Epic-1928+Story-2186~证券条线货币T+创新模式系统建设~银行账户信息同步到TA~"银行账户管理-账户信息查询"  变更审核</t>
  </si>
  <si>
    <t>Epic-1928+Story-2186~证券条线货币T+创新模式系统建设~银行账户信息同步到TA~"银行账户管理-账户信息查询"  销户</t>
  </si>
  <si>
    <t>Epic-1928+Story-2186~证券条线货币T+创新模式系统建设~银行账户信息同步到TA~"银行账户管理-账户信息查询"  删除</t>
  </si>
  <si>
    <t>Epic-1928+Story-2186~证券条线货币T+创新模式系统建设~银行账户信息同步到TA~"银行账户管理-账户信息查询"  新增"同步账户信息到TA"</t>
  </si>
  <si>
    <t>Epic-1928+Story-2186~证券条线货币T+创新模式系统建设~银行账户信息同步到TA~接口: 银行账户修改开户行同步修改产品保管户</t>
  </si>
  <si>
    <t>Epic-1928+Story-2186~证券条线货币T+创新模式系统建设~银行账户信息同步到TA~调用TA同步账户接口</t>
  </si>
  <si>
    <t>Epic-1928+Story-2186~证券条线货币T+创新模式系统建设~银行账户信息同步到TA~调用TM产品查询TA配置信息</t>
  </si>
  <si>
    <t>Epic-1928+Story-2186~证券条线货币T+创新模式系统建设~TA数据生成凭证~生成凭证接口: 资金流水凭证</t>
  </si>
  <si>
    <t>Epic-1928+Story-2186~证券条线货币T+创新模式系统建设~TA数据生成凭证~生成凭证接口:产品成立凭证</t>
  </si>
  <si>
    <t>Epic-1928+Story-2186~证券条线货币T+创新模式系统建设~TA数据生成凭证~生成凭证接口:申购确认凭证</t>
  </si>
  <si>
    <t>Epic-1928+Story-2186~证券条线货币T+创新模式系统建设~TA数据生成凭证~生成凭证接口:发行期利息凭证</t>
  </si>
  <si>
    <t>Epic-1928+Story-2186~证券条线货币T+创新模式系统建设~TA数据生成凭证~生成凭证接口:申购期利息凭证</t>
  </si>
  <si>
    <t>Epic-1928+Story-2186~证券条线货币T+创新模式系统建设~TA数据生成凭证~生成凭证接口:中间收益凭证</t>
  </si>
  <si>
    <t>Epic-1928+Story-2186~证券条线货币T+创新模式系统建设~TA数据生成凭证~生成凭证接口:到期收益凭证</t>
  </si>
  <si>
    <t>Epic-1928+Story-2186~证券条线货币T+创新模式系统建设~TA数据生成凭证~生成凭证接口:收益转增(分级)凭证</t>
  </si>
  <si>
    <t>Epic-1928+Story-2186~证券条线货币T+创新模式系统建设~TA数据生成凭证~生成凭证接口:收益转增(现金)凭证</t>
  </si>
  <si>
    <t>Epic-1928+Story-2186~证券条线货币T+创新模式系统建设~TA数据生成凭证~生成凭证接口:到期本金凭证</t>
  </si>
  <si>
    <t>Epic-1928+Story-2186~证券条线货币T+创新模式系统建设~TA数据生成凭证~生成凭证接口:赎回(分级)凭证</t>
  </si>
  <si>
    <t>Epic-1928+Story-2186~证券条线货币T+创新模式系统建设~TA数据生成凭证~生成凭证接口:赎回(不分级)凭证</t>
  </si>
  <si>
    <t>Epic-1928+Story-2186~证券条线货币T+创新模式系统建设~TA数据生成凭证~生成凭证接口:赎回兑付凭证</t>
  </si>
  <si>
    <t>Epic-1928+Story-2186~证券条线货币T+创新模式系统建设~TA数据生成凭证~生成凭证接口:收益兑付凭证</t>
  </si>
  <si>
    <t>Epic-1928+Story-2186~证券条线货币T+创新模式系统建设~TA数据生成凭证~生成凭证接口:转受让凭证</t>
  </si>
  <si>
    <t>关于销售中心三期建设相关系统配套改造_TM</t>
  </si>
  <si>
    <t>Epic-PM-1534+Story-PM-2356~产品~产品信息/子产品信息删除</t>
  </si>
  <si>
    <t>常爽</t>
  </si>
  <si>
    <t>Epic-PM-1534+Story-PM-2356~产品~产品信息/子产品信息审核恢复</t>
  </si>
  <si>
    <t>Epic-PM-1534+Story-PM-2356~产品~产品信息/子产品信息-收益级别审核</t>
  </si>
  <si>
    <t>Epic-PM-1534+Story-PM-2356~产品~产品信息/子产品信息-收益级别删除</t>
  </si>
  <si>
    <t>Epic-PM-1534+Story-PM-2356~产品~接口查询产品信息接口</t>
  </si>
  <si>
    <t>Epic-PM-1534+Story-PM-2356~产品~接口查询子产品信息接口</t>
  </si>
  <si>
    <t>销售管理</t>
  </si>
  <si>
    <t>Epic-PM-1534+Story-PM-2356~销售管理~接口货币产品校验接口</t>
  </si>
  <si>
    <t>陈维汉</t>
  </si>
  <si>
    <t>Epic-PM-1534+Story-PM-2356~销售管理~赎回交易申请确认确认</t>
  </si>
  <si>
    <t>Epic-PM-1534+Story-PM-2356~销售管理~赎回交易申请确认</t>
  </si>
  <si>
    <t>Epic-PM-1534+Story-PM-2356~销售管理~同步赎回申请接口修改同步赎回申请接口</t>
  </si>
  <si>
    <t>Epic-PM-1534+Story-PM-2356~销售管理~赎回交易申请确认撤销</t>
  </si>
  <si>
    <t>现金管理</t>
  </si>
  <si>
    <t>Epic-PM-1534+Story-PM-2356~现金管理~接口货币产品校验接口</t>
  </si>
  <si>
    <t>赵培昌</t>
  </si>
  <si>
    <t>Epic-PM-1534+Story-PM-2356~现金管理~生成完美赎回增加销售中心完美赎回逻辑</t>
  </si>
  <si>
    <t>Epic-PM-1534+Story-PM-2356~现金管理~业务回滚业务回滚</t>
  </si>
  <si>
    <t>核算管理</t>
  </si>
  <si>
    <t>Epic-PM-1534+Story-PM-2356~核算~流水同步流水同步接口</t>
  </si>
  <si>
    <t>Epic-PM-1897+Story-PM-1965~产品~产品信息新增字段</t>
  </si>
  <si>
    <t>Epic-PM-1897+Story-PM-1965~产品~产品信息数据同步</t>
  </si>
  <si>
    <t>Epic-PM-1897+Story-PM-1965~产品~产品信息产品户开户</t>
  </si>
  <si>
    <t>Epic-PM-1897+Story-PM-1965~产品~产品信息成立审核</t>
  </si>
  <si>
    <t>Epic-PM-1897+Story-PM-1965~产品~产品信息自动成立审核</t>
  </si>
  <si>
    <t>Epic-PM-1897+Story-PM-1965~产品~产品信息成立审核接口（标准接口）</t>
  </si>
  <si>
    <t>Epic-PM-1897+Story-PM-1965~产品~子产品信息新增字段</t>
  </si>
  <si>
    <t>Epic-PM-1897+Story-PM-1965~产品~子产品信息数据同步</t>
  </si>
  <si>
    <t>Epic-PM-1897+Story-PM-1965~产品~子产品信息产品户开户</t>
  </si>
  <si>
    <t>Epic-PM-1897+Story-PM-1965~产品~子产品信息成立审核</t>
  </si>
  <si>
    <t>Epic-PM-1897+Story-PM-1965~产品~子产品信息自动成立审核</t>
  </si>
  <si>
    <t>Epic-PM-1897+Story-PM-1965~产品~子产品信息成立审核接口（标准接口）</t>
  </si>
  <si>
    <t>敏态-对账及保管行数据发送优化（2.1）</t>
  </si>
  <si>
    <t>Epic-2489+Story-2492~销售管理~保管行确认数据处理查询查询已生成的保管行确认数据</t>
  </si>
  <si>
    <t>Epic-2489+Story-2492~销售管理~保管行确认数据处理数据生成生成保管行确认数据</t>
  </si>
  <si>
    <t>Epic-2489+Story-2492~销售管理~保管行确认数据处理发起审核对已生成的数据发起审核</t>
  </si>
  <si>
    <t>Epic-2489+Story-2492~销售管理~保管行确认数据处理下载根据模板下载EXCEL或PDF文档</t>
  </si>
  <si>
    <t>Epic-2489+Story-2492~销售管理~保管行确认数据处理删除删除未审核数据</t>
  </si>
  <si>
    <t>Epic-2489+Story-2492~销售管理~保管行确认数据复核与发送查询查询发起审核的保管行确认数据</t>
  </si>
  <si>
    <t>Epic-2489+Story-2492~销售管理~保管行确认数据复核与发送复核复核未审核数据</t>
  </si>
  <si>
    <t>Epic-2489+Story-2492~销售管理~保管行确认数据复核与发送反审核反审核已复核数据</t>
  </si>
  <si>
    <t>Epic-2489+Story-2492~销售管理~保管行确认数据复核与发送发起用印对已复核数据发起用印</t>
  </si>
  <si>
    <t>Epic-2489+Story-2492~销售管理~保管行确认数据复核与发送发送保管行将已复核数据发送给配置好的保管行邮箱</t>
  </si>
  <si>
    <t>Epic-2489+Story-2492~销售管理~保管行确认数据用印与发送查询查询发起用印的保管行确认数据</t>
  </si>
  <si>
    <t>Epic-2489+Story-2492~销售管理~保管行确认数据用印与发送用印生成文件并用印</t>
  </si>
  <si>
    <t>Epic-2489+Story-2492~销售管理~保管行确认数据用印与发送退回退回用印申请</t>
  </si>
  <si>
    <t>Epic-2489+Story-2492~销售管理~保管行确认数据用印与发送发送保管行根据邮箱配置发送用印文件给保管行</t>
  </si>
  <si>
    <t>Epic-2489+Story-2492~销售管理~保管行确认数据用印与发送签章对接法大大自动签章</t>
  </si>
  <si>
    <t>张勇</t>
  </si>
  <si>
    <t>Epic-2489+Story-2492~销售管理~产品保管行发送配置查询查询产品保管行发送配置</t>
  </si>
  <si>
    <t>高杰</t>
  </si>
  <si>
    <t>Epic-2489+Story-2492~销售管理~产品保管行发送配置新增新增配置</t>
  </si>
  <si>
    <t>Epic-2489+Story-2492~销售管理~产品保管行发送配置批量配置批量配置</t>
  </si>
  <si>
    <t>Epic-2489+Story-2492~销售管理~产品保管行发送配置删除删除配置（需求未提及，不然只有新增没有删除）</t>
  </si>
  <si>
    <t>稳态-TM系统配合运营管理平台优化改造</t>
  </si>
  <si>
    <t>Epic-1896+Story-2346~TM配合产品中心改造-提供查询信息查询接口</t>
  </si>
  <si>
    <t>Epic-1896+Story-2346~TM配合产品中心改造-提供账户信息查询接口</t>
  </si>
  <si>
    <t>TA代销</t>
  </si>
  <si>
    <t>Epic-1896+Story-2346~TM配合产品中心改造-提供代销信息查询接口</t>
  </si>
  <si>
    <t>吕秉雨</t>
  </si>
  <si>
    <t>Epic-1896+Story-2346~TM配合产品中心改造-修改查询子产品信息接口</t>
  </si>
  <si>
    <t>Epic-1896+Story-2346~TM配合产品中心改造-查询相关科目当月发生额接口</t>
  </si>
  <si>
    <t>Epic-1896+Story-2346~TM配合产品中心改造-查询相关科目余额接口</t>
  </si>
  <si>
    <t>项目名称</t>
  </si>
  <si>
    <t>项目经理</t>
  </si>
  <si>
    <t>项目性质</t>
  </si>
  <si>
    <t>立项开始日期</t>
  </si>
  <si>
    <t>立项结束日期</t>
  </si>
  <si>
    <t>高</t>
  </si>
  <si>
    <t>中</t>
  </si>
  <si>
    <t>初</t>
  </si>
  <si>
    <t>项目预算</t>
  </si>
  <si>
    <t>项目组人数（按开发）</t>
  </si>
  <si>
    <t>项目组人数（按立项）</t>
  </si>
  <si>
    <t>实际投入人数</t>
  </si>
  <si>
    <t>预计开发结束日期
（按【开发】总成本）</t>
  </si>
  <si>
    <t>Story个数</t>
  </si>
  <si>
    <t>上线Story个数</t>
  </si>
  <si>
    <t>【2022】134号</t>
  </si>
  <si>
    <t>TM家族信托业务优化等需求改造-开发</t>
  </si>
  <si>
    <t>张君阳</t>
  </si>
  <si>
    <t>稳态</t>
  </si>
  <si>
    <t>核心业务系统-2022年敏态需求建设(1)-069</t>
  </si>
  <si>
    <t>信托新分类敏态</t>
  </si>
  <si>
    <t>党伯纬</t>
  </si>
  <si>
    <t>敏态</t>
  </si>
  <si>
    <t>核心业务系统-2022年敏态需求建设(1)-075</t>
  </si>
  <si>
    <t>现金管理日结与代销对接优化</t>
  </si>
  <si>
    <t>仪名鑫</t>
  </si>
  <si>
    <t xml:space="preserve">核心业务系统_2022年敏态需求建设（2）-100 </t>
  </si>
  <si>
    <t>默认银行模板名称变更等优化</t>
  </si>
  <si>
    <t>2023/5/31（最晚上线 5-25）</t>
  </si>
  <si>
    <t>核心业务系统_2022年敏态需求建设（2）- 104</t>
  </si>
  <si>
    <t>TM系统零星需求</t>
  </si>
  <si>
    <t>2023/6/23（（最晚上线 6-21））</t>
  </si>
  <si>
    <t>于信托分类1546又重复</t>
  </si>
  <si>
    <t xml:space="preserve">核心业务系统_2022年敏态需求建设（2）-105 </t>
  </si>
  <si>
    <t>银行余额对账优化等需求</t>
  </si>
  <si>
    <t>2023/6/23（最晚上线6-21）</t>
  </si>
  <si>
    <t xml:space="preserve">核心业务系统_2022年敏态需求建设（2）-106 </t>
  </si>
  <si>
    <t>代销对接业务优化</t>
  </si>
  <si>
    <t>2023/6/30（最晚上线6-21）</t>
  </si>
  <si>
    <t>家族信托财富三期项目TM改造-开发</t>
  </si>
  <si>
    <t>证券运营核算业务外包TM改造-开发</t>
  </si>
  <si>
    <t>敏态-建行产品发行逻相关改造-TM</t>
  </si>
  <si>
    <t>敏态-TM零星需求2</t>
  </si>
  <si>
    <t>敏态-TM零星需求3</t>
  </si>
  <si>
    <t>敏态-国泰君安代销</t>
  </si>
  <si>
    <t>融通</t>
  </si>
  <si>
    <t>敏态-现金管理产品每日收益结转后自动强赎</t>
  </si>
  <si>
    <t>融通7/11</t>
  </si>
  <si>
    <t>敏态-浦发银行货币类代销对接</t>
  </si>
  <si>
    <t>敏态-国金证券产品代销对接</t>
  </si>
  <si>
    <t xml:space="preserve">TM配合信息披露净改造开发
</t>
  </si>
  <si>
    <t>敏态-TM配合人行利率报备基准利率改造</t>
  </si>
  <si>
    <t>2023/10/20（预计930之前上）</t>
  </si>
  <si>
    <t>敏态-TM零星需求4</t>
  </si>
  <si>
    <t>敏态-东方证券</t>
  </si>
  <si>
    <t>敏态-微众代销</t>
  </si>
  <si>
    <t>敏态-邮政银行代销</t>
  </si>
  <si>
    <t>敏态-TM系统新增传输总行家族信托贷款合同</t>
  </si>
  <si>
    <t>敏态-TM系统人行理财产品代码优化需求</t>
  </si>
  <si>
    <t>敏态-现金管理产品当日转增与产品分组等</t>
  </si>
  <si>
    <t>TM系统认申购费自动处理及自动记账优化改造建设项目-开发</t>
  </si>
  <si>
    <t>敏态-对账及保管行数据发送优化</t>
  </si>
  <si>
    <t>TM配经营管理报表新增产品标签改造-开发</t>
  </si>
  <si>
    <t>TM系统配合运营管理平台优化改造-开发</t>
  </si>
  <si>
    <t>上线月份</t>
  </si>
  <si>
    <t>上线日期</t>
  </si>
  <si>
    <t>Epic</t>
  </si>
  <si>
    <t>Story</t>
  </si>
  <si>
    <t>禅道</t>
  </si>
  <si>
    <t>上线类型</t>
  </si>
  <si>
    <t>上线内容</t>
  </si>
  <si>
    <t>（BUG）关联需求「Story编号」</t>
  </si>
  <si>
    <t>责任人</t>
  </si>
  <si>
    <t>关联系统（有则必填）</t>
  </si>
  <si>
    <t>是否有元数据</t>
  </si>
  <si>
    <t>PM-1298</t>
  </si>
  <si>
    <t>PM-1353</t>
  </si>
  <si>
    <t>代销客户反洗钱信息传入ECIF</t>
  </si>
  <si>
    <t>需求</t>
  </si>
  <si>
    <t>有元数据</t>
  </si>
  <si>
    <t>CD-20256</t>
  </si>
  <si>
    <t>常规上线</t>
  </si>
  <si>
    <t>修正</t>
  </si>
  <si>
    <t>产品信息编辑页面加载货币类产品相关字段逻辑有误</t>
  </si>
  <si>
    <t>CD-20274</t>
  </si>
  <si>
    <t>投融资管理</t>
  </si>
  <si>
    <t>理财合同凭证多次导入导致合同余额计算错误</t>
  </si>
  <si>
    <t>CD-20254</t>
  </si>
  <si>
    <t>综合查询</t>
  </si>
  <si>
    <t>综合查询-受益人查询：收益信息中兑付金额应该显示实际兑付金额</t>
  </si>
  <si>
    <t>CD-20321</t>
  </si>
  <si>
    <t>财富工作台修改已成立产品信息接口返回失败</t>
  </si>
  <si>
    <t>CD-20329</t>
  </si>
  <si>
    <t>统计单元编辑添加产品或单元，关联重复</t>
  </si>
  <si>
    <t>CD-20330</t>
  </si>
  <si>
    <t>总账作废凭证超过1000条失败</t>
  </si>
  <si>
    <t>PM-1928</t>
  </si>
  <si>
    <t>PM-2186</t>
  </si>
  <si>
    <t>支持新TA生成财务凭证及认购账套预配置</t>
  </si>
  <si>
    <t>新TA</t>
  </si>
  <si>
    <t>有</t>
  </si>
  <si>
    <t>支持新TA产品成立及TA产品配置</t>
  </si>
  <si>
    <t>PM-2489</t>
  </si>
  <si>
    <t>PM-2492</t>
  </si>
  <si>
    <t>对账及保管行数据发送优化（2.1）</t>
  </si>
  <si>
    <t>保管行确认数据发送（不含用印）</t>
  </si>
  <si>
    <t>PM-2373</t>
  </si>
  <si>
    <t>PM-2573</t>
  </si>
  <si>
    <t>APM 建设-TM</t>
  </si>
  <si>
    <t>系统管理</t>
  </si>
  <si>
    <t>各模块均需发版APM 建设-TM</t>
  </si>
  <si>
    <t>PM-2115</t>
  </si>
  <si>
    <t>PM-2148</t>
  </si>
  <si>
    <t>TM系统配合人行利率报备利率基准优化</t>
  </si>
  <si>
    <t>CD-20347</t>
  </si>
  <si>
    <t>优化</t>
  </si>
  <si>
    <t>财富管理类型（保险金信托产品）账户状态不更新为异常</t>
  </si>
  <si>
    <t>CD-20357</t>
  </si>
  <si>
    <t>制单人UC人员校验修正</t>
  </si>
  <si>
    <t>CD-20248</t>
  </si>
  <si>
    <t>总账财务与财务对账定时任务执行失败</t>
  </si>
  <si>
    <t>CD-20234</t>
  </si>
  <si>
    <t>对接划拨平台账户类型映射优化</t>
  </si>
  <si>
    <t>CD-20360</t>
  </si>
  <si>
    <t>反洗钱确认失败提示信息长度优化</t>
  </si>
  <si>
    <t>CD-20388</t>
  </si>
  <si>
    <t>证券类业务公允价值变动计算逻辑优化</t>
  </si>
  <si>
    <t>CD-20397</t>
  </si>
  <si>
    <t>销售中心流水客户名称接收有误</t>
  </si>
  <si>
    <t>保管行确认数据发送（用印）</t>
  </si>
  <si>
    <t>PM-2428</t>
  </si>
  <si>
    <t>PM-2491</t>
  </si>
  <si>
    <t>平安理财申赎直连消息转换应答及确认反馈功能TM</t>
  </si>
  <si>
    <t>直销直连</t>
  </si>
  <si>
    <t>CD-20414</t>
  </si>
  <si>
    <t>货币月结产品，份额结转日期为周六，结转日未顺延至下一个工作日</t>
  </si>
  <si>
    <t>PM-2443</t>
  </si>
  <si>
    <t>CD-20412</t>
  </si>
  <si>
    <t>货币基金赎回申请匹配多笔是由于浮点数精度问题导致匹配份额与申请份额不一致</t>
  </si>
  <si>
    <t>CD-20430</t>
  </si>
  <si>
    <t>系统管理（各模块均需发版）</t>
  </si>
  <si>
    <t>http请求header过大 导致tomcat报请求头过大错误，页面无法打开问题</t>
  </si>
  <si>
    <t>CD-20200</t>
  </si>
  <si>
    <t>现金管理产品分组问题</t>
  </si>
  <si>
    <t>PM-2442</t>
  </si>
  <si>
    <t>PM-1897</t>
  </si>
  <si>
    <t>PM-1965</t>
  </si>
  <si>
    <t>销售中心三期常规优化-运营</t>
  </si>
  <si>
    <t>支持产品户开户</t>
  </si>
  <si>
    <t>销售中心</t>
  </si>
  <si>
    <t>PM-1534</t>
  </si>
  <si>
    <t>PM-2356</t>
  </si>
  <si>
    <t>产品子产品收益级别查询接口优化</t>
  </si>
  <si>
    <t>销售中心赎回优化</t>
  </si>
  <si>
    <t>需求变更信息登记</t>
  </si>
  <si>
    <t>提出日期</t>
  </si>
  <si>
    <t>提出变更业务部门</t>
  </si>
  <si>
    <t>需求变更所需人天</t>
  </si>
  <si>
    <t>处理方式（原项目增加/需求替换/按照新需求立项）</t>
  </si>
  <si>
    <t>其他说明</t>
  </si>
  <si>
    <t>家族</t>
  </si>
  <si>
    <t>由于业务提出需求变更，并且此需求需要等1118需求问题解决后上线，目前原始需求已开发完成</t>
  </si>
  <si>
    <t>TOT</t>
  </si>
  <si>
    <t>业绩报酬</t>
  </si>
  <si>
    <t>项目个数</t>
  </si>
  <si>
    <t>立项需求Epic个数</t>
  </si>
  <si>
    <t>立项需求Srory个数</t>
  </si>
  <si>
    <t>立项需求
功能点数</t>
  </si>
  <si>
    <t>立项需求工作量</t>
  </si>
  <si>
    <t>立项需求（实际工作量）</t>
  </si>
  <si>
    <t>非立项带Jira紧急需求（个数）</t>
  </si>
  <si>
    <t>非立项带Jira紧急需求（工作量）</t>
  </si>
  <si>
    <t>非Jira/优化 任务个数</t>
  </si>
  <si>
    <t>非Jira/优化 任务工作量</t>
  </si>
  <si>
    <t>需求变更个数</t>
  </si>
  <si>
    <t>需求变更工作量</t>
  </si>
  <si>
    <t>合计工作量</t>
  </si>
  <si>
    <t>计数项:上线内容</t>
  </si>
  <si>
    <t>PM-1278</t>
  </si>
  <si>
    <t>保险金</t>
  </si>
  <si>
    <t>PM-1278保险金信托保单信息同步，自动生成投资合同</t>
  </si>
  <si>
    <t>总计</t>
  </si>
  <si>
    <t>PM-1278 保险金信托、家族信托财产流水自动录入</t>
  </si>
  <si>
    <t>CD-18069</t>
  </si>
  <si>
    <t>CD-18069 发送印章文件失败，增加日志信息</t>
  </si>
  <si>
    <t>CD-17996</t>
  </si>
  <si>
    <t>CD-17996 信托业务确认书非货市产品赎回查询不到</t>
  </si>
  <si>
    <t>PM-1278 协同总行保险金信托线上化流程优化</t>
  </si>
  <si>
    <t>CD-18207</t>
  </si>
  <si>
    <t>CD-18207小于等于产品成立日的流水能触发单一申购自动记账</t>
  </si>
  <si>
    <t>CD-17986</t>
  </si>
  <si>
    <t>CD-17986子产品余额表新查询合计类账号显示99999</t>
  </si>
  <si>
    <t>CD-18083</t>
  </si>
  <si>
    <t>CD-18083 总账记账处理，记账日期以后的已审核凭证分录状态更新成已记账，导致凭证与分录状态不一致</t>
  </si>
  <si>
    <t>CD-18057</t>
  </si>
  <si>
    <t>CD-18057 平安银行（私人银行）支持认购预确认</t>
  </si>
  <si>
    <t>CD-18058</t>
  </si>
  <si>
    <t>CD-18058 新建产品时，设置完保管户，再切换项目应清空保管户设置</t>
  </si>
  <si>
    <t>CD-18195</t>
  </si>
  <si>
    <t>CD-18195 份额调整复核提示分录金额与辅助账金额不相等</t>
  </si>
  <si>
    <t>PM-1385</t>
  </si>
  <si>
    <t>TM家族信托业务优化等需求改造</t>
  </si>
  <si>
    <t>PM-1385 收益兑付优化​​</t>
  </si>
  <si>
    <t>PM-1489</t>
  </si>
  <si>
    <t>PM-1489 005_15净值取值逻辑调整需求说明</t>
  </si>
  <si>
    <t>PM-1453</t>
  </si>
  <si>
    <t>PM-1453 aum总行新增保险金信托优化需求 </t>
  </si>
  <si>
    <t>PM-1411</t>
  </si>
  <si>
    <t>PM-1411 财富工作台二期优化项目-可投资余额接口优化。本次上线限制性资金余额批量查询接口，现金余额批量查询接口，应付信托管理费批量查询接口</t>
  </si>
  <si>
    <t>CD-18231</t>
  </si>
  <si>
    <r>
      <rPr>
        <sz val="11"/>
        <color rgb="FF000000"/>
        <rFont val="等线"/>
        <charset val="134"/>
      </rPr>
      <t>解绑账户和项目没有关闭事务</t>
    </r>
    <r>
      <rPr>
        <sz val="11"/>
        <color rgb="FF000000"/>
        <rFont val="宋体"/>
        <charset val="134"/>
        <scheme val="minor"/>
      </rPr>
      <t>​</t>
    </r>
  </si>
  <si>
    <t>PM-1080</t>
  </si>
  <si>
    <t>PM-1118</t>
  </si>
  <si>
    <t>解耦</t>
  </si>
  <si>
    <t>产品登记编码录入控制</t>
  </si>
  <si>
    <t>项目产品事物未关闭调整</t>
  </si>
  <si>
    <t>CD-18401</t>
  </si>
  <si>
    <t>子产品已审核，子产品状态显示为空</t>
  </si>
  <si>
    <t>PM-1007</t>
  </si>
  <si>
    <t>PM-1326</t>
  </si>
  <si>
    <t>TM系统提供账户信息批量查询接口</t>
  </si>
  <si>
    <t>CD-18126</t>
  </si>
  <si>
    <t>账户信息查询，变更一次项目名称，已审核后，再次变更编辑页面，会自动添加多个签章且无法删除</t>
  </si>
  <si>
    <t>PM-923</t>
  </si>
  <si>
    <t>PM-969</t>
  </si>
  <si>
    <t>投资合同凭证摘要修改</t>
  </si>
  <si>
    <t>收益承担认购费科目调整</t>
  </si>
  <si>
    <t>CD-18356</t>
  </si>
  <si>
    <t>证券买入有交易费用时审核失败</t>
  </si>
  <si>
    <t>PM-1572</t>
  </si>
  <si>
    <t>PM-1576</t>
  </si>
  <si>
    <t>紧急需求</t>
  </si>
  <si>
    <t>Apache CXF 服务端请求伪造漏洞(CVE-2022- 46364)漏洞排查以及修复</t>
  </si>
  <si>
    <t>CD-18108</t>
  </si>
  <si>
    <t>总账统计单元新增编辑增加分页显示</t>
  </si>
  <si>
    <t>CD-18358</t>
  </si>
  <si>
    <t>优化总账月结恢复，重新生成恢复后会计周期的前一个月快照</t>
  </si>
  <si>
    <t>CD-18377</t>
  </si>
  <si>
    <t>总账偏离度刷新快照功能优化</t>
  </si>
  <si>
    <t>财产流水增加财产类型(保单)</t>
  </si>
  <si>
    <t>家族信托收益兑付增加兑付类型(支付保费、收益转份额)</t>
  </si>
  <si>
    <t>赎回兑付增加兑付用途(支付保费)</t>
  </si>
  <si>
    <t>CD-18307</t>
  </si>
  <si>
    <t>资金流水批量设置中，子产品期数设置无效</t>
  </si>
  <si>
    <t>CD-18337</t>
  </si>
  <si>
    <t>按比例分配收益规则存在比例为0时，收益未割差</t>
  </si>
  <si>
    <t>PM-1367</t>
  </si>
  <si>
    <t>PM-1528</t>
  </si>
  <si>
    <t>TM银行账户-账户余额及对账功能优化</t>
  </si>
  <si>
    <t>PM-992</t>
  </si>
  <si>
    <t>PM-1436</t>
  </si>
  <si>
    <t>非立项需求</t>
  </si>
  <si>
    <t>信批五期-债务重组定期报告- TM增加债务重组字典</t>
  </si>
  <si>
    <t>CD-18399</t>
  </si>
  <si>
    <t>修复代销机构信息管理，编辑页面数据确认类型，是否有电子合同字段与数据库不一致问题</t>
  </si>
  <si>
    <t>CD-18437</t>
  </si>
  <si>
    <t>优化建行货币类产品 未结转收益下发功能</t>
  </si>
  <si>
    <t>PM-1525</t>
  </si>
  <si>
    <t>PM-1546</t>
  </si>
  <si>
    <t>信托新分类-敏态</t>
  </si>
  <si>
    <t>信托业务新分类（第一阶段）</t>
  </si>
  <si>
    <t>PM-1261</t>
  </si>
  <si>
    <t>PM-1262</t>
  </si>
  <si>
    <t>配合系统管理数据访问优化改造</t>
  </si>
  <si>
    <t>PM-1228</t>
  </si>
  <si>
    <t>PM-1292</t>
  </si>
  <si>
    <t>TM销售管理模块爱予合同自动补录</t>
  </si>
  <si>
    <t>PM-1371</t>
  </si>
  <si>
    <t>PM-1400</t>
  </si>
  <si>
    <t>获取TM份额信息</t>
  </si>
  <si>
    <t>CD-18421</t>
  </si>
  <si>
    <t>“申购份额确认”，追加家族信托产品时生成份额变动明细不正确</t>
  </si>
  <si>
    <t xml:space="preserve">CD-18063 </t>
  </si>
  <si>
    <t>现金管理认申购合同新增流水重复提交 导致资金复合流水重复</t>
  </si>
  <si>
    <t>CD-18376</t>
  </si>
  <si>
    <t>货币类产品成立时未匹配到收益级别导致赎回时生成凭证失败</t>
  </si>
  <si>
    <t>CD-18457</t>
  </si>
  <si>
    <t>赎回申请录入:同时打]开两个浏览器进入到该页面，分别对同一个客户录入赎回数据，由于没有校验剩余份额，导致可以重复(超额)赎回</t>
  </si>
  <si>
    <t>PM-1328</t>
  </si>
  <si>
    <t>PM-1438</t>
  </si>
  <si>
    <t>配合限制性资金金额计算，提供预留收益余额接口</t>
  </si>
  <si>
    <t>资金录入记账时更新是否TOT家族信托流水，增加爱予系列</t>
  </si>
  <si>
    <t xml:space="preserve">CD-18458 </t>
  </si>
  <si>
    <t>恒生导入理财合同时校验必填项</t>
  </si>
  <si>
    <t xml:space="preserve">配合系统管理数据访问优化改造需求  </t>
  </si>
  <si>
    <t xml:space="preserve">系统管理数据访问优化改造需求  </t>
  </si>
  <si>
    <t>总行供数文件接口 005_02，005_05 限制性资金余额计算逻辑优化</t>
  </si>
  <si>
    <t>上线失败回滚，3.9按修正BUG</t>
  </si>
  <si>
    <t xml:space="preserve">配合系统管理数据访问优化改造需求 （系统、现金） </t>
  </si>
  <si>
    <t>PM-1388</t>
  </si>
  <si>
    <t>PM-1418</t>
  </si>
  <si>
    <t>代销文件状态查询</t>
  </si>
  <si>
    <t xml:space="preserve">总行家族信托逻辑优化，限制性资金余额计算逻辑优化 </t>
  </si>
  <si>
    <t xml:space="preserve">核算配合系统管理数据访问优化改造需求 </t>
  </si>
  <si>
    <t>PM-914</t>
  </si>
  <si>
    <t>PM-1033</t>
  </si>
  <si>
    <t>偏离度</t>
  </si>
  <si>
    <t>链通宝缴税优化</t>
  </si>
  <si>
    <t>PM-841</t>
  </si>
  <si>
    <t>PM-1071</t>
  </si>
  <si>
    <t>计算定义优化</t>
  </si>
  <si>
    <t>PM-984</t>
  </si>
  <si>
    <t>PM-1012</t>
  </si>
  <si>
    <t>增值税结转优化</t>
  </si>
  <si>
    <t>CD-18545</t>
  </si>
  <si>
    <t>代销文件状态查询功能统计数据不正确</t>
  </si>
  <si>
    <t>纪冬冬</t>
  </si>
  <si>
    <t>CD-18543</t>
  </si>
  <si>
    <t xml:space="preserve">代销文件入库失败 </t>
  </si>
  <si>
    <t>PM-1250</t>
  </si>
  <si>
    <t>PM-1291</t>
  </si>
  <si>
    <t>账户分配出纳/转款</t>
  </si>
  <si>
    <t xml:space="preserve">CD-18536 </t>
  </si>
  <si>
    <t>项目信息，列表显示三单独信息</t>
  </si>
  <si>
    <t>夏吉建</t>
  </si>
  <si>
    <t>CD-18561</t>
  </si>
  <si>
    <t>AUM生成数据文件失败</t>
  </si>
  <si>
    <t>账户余额及对账功能优化-恒生对账</t>
  </si>
  <si>
    <t>自动创建账套修改账套创建人为出纳员</t>
  </si>
  <si>
    <t>PM-1132</t>
  </si>
  <si>
    <t>PM-1365</t>
  </si>
  <si>
    <t>账薄打印优化为可打印全部、损益结转不阻拦全部。</t>
  </si>
  <si>
    <t xml:space="preserve">PM-917 </t>
  </si>
  <si>
    <t>PM-955</t>
  </si>
  <si>
    <t>自动创建账套接口</t>
  </si>
  <si>
    <t>CD-18586</t>
  </si>
  <si>
    <t>修正 保险金信托产品自动创建账套未筛选有效标识</t>
  </si>
  <si>
    <t>修正 AUM生成数据文件失败</t>
  </si>
  <si>
    <t>销售自动记账记账人与生成人由账户管理人变更为记账员</t>
  </si>
  <si>
    <t>PM-1399</t>
  </si>
  <si>
    <t>PM-1470</t>
  </si>
  <si>
    <t>新增受益权转让自动审核接口</t>
  </si>
  <si>
    <t>收益分配规则调整与收益分配规则调整审核查询条件增加“复核状态”</t>
  </si>
  <si>
    <t>PM-1036</t>
  </si>
  <si>
    <t>PM-1420</t>
  </si>
  <si>
    <t>解冻提醒优化，已经结束的产品不再提醒</t>
  </si>
  <si>
    <t xml:space="preserve"> 自动记账-制单人变更为“记账人员”</t>
  </si>
  <si>
    <t xml:space="preserve"> “家族信托分配-数据维护”、“家族信托分配特殊分配审核”相关转款优化</t>
  </si>
  <si>
    <t>“收益兑付”产品去掉必输控制</t>
  </si>
  <si>
    <t xml:space="preserve"> “计算定义”批量设置优化</t>
  </si>
  <si>
    <t xml:space="preserve"> “应付款流程”相关优化</t>
  </si>
  <si>
    <t>“产品核算属性”相关优化</t>
  </si>
  <si>
    <t>PM-1215</t>
  </si>
  <si>
    <t>PM-1268</t>
  </si>
  <si>
    <t>转款通知增加备注字段</t>
  </si>
  <si>
    <t>自动记账:家族信托流水自动录入、爱予信托流水自动录入</t>
  </si>
  <si>
    <t>银行账户分配出纳/记账</t>
  </si>
  <si>
    <t>PM-1403</t>
  </si>
  <si>
    <t>PM-1527</t>
  </si>
  <si>
    <t>财富账户认领优化</t>
  </si>
  <si>
    <t xml:space="preserve">CD-18255 </t>
  </si>
  <si>
    <t>银行账户消息队列发送到核算字段为空修复</t>
  </si>
  <si>
    <t>蒋朝旭</t>
  </si>
  <si>
    <t>受益人查询增加查询条件，清算报告改为按账套维度导出</t>
  </si>
  <si>
    <t>自动记账制单人变更为“记账人员”</t>
  </si>
  <si>
    <t>收入计算凭证摘要修改</t>
  </si>
  <si>
    <t>公允价值变动凭证摘要修改，增加按利率计算方式，默认按指定金额计算</t>
  </si>
  <si>
    <t>计算定义批量设置增加备注</t>
  </si>
  <si>
    <t>家族信托TOT、非TOT理财合同自动生成优化</t>
  </si>
  <si>
    <t>PM-917</t>
  </si>
  <si>
    <t>理财合同赎回增加交易费用录入中</t>
  </si>
  <si>
    <t xml:space="preserve">CD-18587 </t>
  </si>
  <si>
    <t>修改防重复提交默认时间</t>
  </si>
  <si>
    <t>CD-18685</t>
  </si>
  <si>
    <t>同步合同信息，赎回信息接口并发调用时出错</t>
  </si>
  <si>
    <t>生产事件</t>
  </si>
  <si>
    <t>并发问题</t>
  </si>
  <si>
    <t>PM-1294</t>
  </si>
  <si>
    <t>证券信息管理库</t>
  </si>
  <si>
    <t>PM-1249</t>
  </si>
  <si>
    <t>PM-1317</t>
  </si>
  <si>
    <t>产品变更线上登记-TM系统联动发起</t>
  </si>
  <si>
    <t>CD-18666</t>
  </si>
  <si>
    <t>产品成立审核时，产品成立日期小于最晚到账日期判断错误</t>
  </si>
  <si>
    <t>历史遗留，时间格式，【工具类】</t>
  </si>
  <si>
    <t>CD-18689</t>
  </si>
  <si>
    <t>产品信息字段为空同步到银行账户异常</t>
  </si>
  <si>
    <t>场景测试不全</t>
  </si>
  <si>
    <t>PM-1222</t>
  </si>
  <si>
    <t>PM-1363</t>
  </si>
  <si>
    <t>T0T投资对账</t>
  </si>
  <si>
    <t>PM-1271</t>
  </si>
  <si>
    <t>PM-1387</t>
  </si>
  <si>
    <t>TM销售管理模块业绩报酬计提功能需求</t>
  </si>
  <si>
    <t>银行账户切换为容器化部署</t>
  </si>
  <si>
    <t>CD-18665</t>
  </si>
  <si>
    <t>流水查询导出功能添加出纳、记账查询条件</t>
  </si>
  <si>
    <t>系统管理session改造（系统管理，银行账户）</t>
  </si>
  <si>
    <t xml:space="preserve">CD-18674 </t>
  </si>
  <si>
    <t>自动记账自动录入资金流水无法删除</t>
  </si>
  <si>
    <t>CD-18721</t>
  </si>
  <si>
    <t>清算报告导出家族产品受益人显示不正确，非独立产品收支情况数据显示不准确</t>
  </si>
  <si>
    <t>CD-18675</t>
  </si>
  <si>
    <t>综合查询受益人查项目所属部门、是否电子化代销、受益分配比例方式、产品系列、产品创新类型条件导出不生效</t>
  </si>
  <si>
    <t>宋伟恩</t>
  </si>
  <si>
    <t>CD-18699</t>
  </si>
  <si>
    <t>总账恒生对账TM净资产余额取值不准确</t>
  </si>
  <si>
    <t>CD-18652</t>
  </si>
  <si>
    <t>配合UC登录认证地址调整</t>
  </si>
  <si>
    <t>PM-890</t>
  </si>
  <si>
    <t>PM-1162</t>
  </si>
  <si>
    <t xml:space="preserve"> 产品周期管理-净值披露日期管理</t>
  </si>
  <si>
    <t>CD-18972</t>
  </si>
  <si>
    <t xml:space="preserve"> 流程平台项目信息变更，发送消息操作类型有误，无法消费</t>
  </si>
  <si>
    <t>CD-18977</t>
  </si>
  <si>
    <t xml:space="preserve"> 非独立核算子产品成立生成合同失败</t>
  </si>
  <si>
    <t xml:space="preserve">CD-18984 </t>
  </si>
  <si>
    <t>家族信托收益兑付，兑付失败</t>
  </si>
  <si>
    <t>系统管理session改造</t>
  </si>
  <si>
    <t>4.13解耦项目已上完，后续不再使用PM-1262)</t>
  </si>
  <si>
    <t>CD-18815</t>
  </si>
  <si>
    <t>账户手工关联产品未校验该账户已关联产品</t>
  </si>
  <si>
    <t>CD-19062</t>
  </si>
  <si>
    <t>AUM调ECIF接口查询客户信息，接口参数超1000报错</t>
  </si>
  <si>
    <t>ECIF生产事件</t>
  </si>
  <si>
    <t>PM-855</t>
  </si>
  <si>
    <t>PM-1682</t>
  </si>
  <si>
    <t>敏态-银行模版</t>
  </si>
  <si>
    <t>默认银行模板名称变更</t>
  </si>
  <si>
    <r>
      <rPr>
        <sz val="11"/>
        <color rgb="FF000000"/>
        <rFont val="宋体"/>
        <charset val="134"/>
      </rPr>
      <t>1、上线jar包：</t>
    </r>
    <r>
      <rPr>
        <sz val="11"/>
        <color rgb="FFFF0000"/>
        <rFont val="宋体"/>
        <charset val="134"/>
      </rPr>
      <t>配置文件-jar：应用与配置分开</t>
    </r>
    <r>
      <rPr>
        <sz val="11"/>
        <color rgb="FF000000"/>
        <rFont val="宋体"/>
        <charset val="134"/>
      </rPr>
      <t xml:space="preserve">
2、TA上线异常：1、代码异常，没有做空指针异常处理，开发/测试场景没有测
2、平安私行 值错误，代码层面逻辑/没测（5月份发现新的问题）
3、代码质量
4、上线流程/方式</t>
    </r>
  </si>
  <si>
    <t>CD-19004</t>
  </si>
  <si>
    <t>同步销售中心申购资金流水，设置到账银行失败</t>
  </si>
  <si>
    <t>PM-1680</t>
  </si>
  <si>
    <t>PM-1792</t>
  </si>
  <si>
    <t>TM用友NC接口优化</t>
  </si>
  <si>
    <t>PM-1074</t>
  </si>
  <si>
    <t>PM-1688</t>
  </si>
  <si>
    <t>保障基金对账增加范围</t>
  </si>
  <si>
    <t>CD-18986</t>
  </si>
  <si>
    <t>贷款合同修改重新审核后，辅助帐显示为修改前交易对家名称</t>
  </si>
  <si>
    <t>PM-1640</t>
  </si>
  <si>
    <t>PM-1678 </t>
  </si>
  <si>
    <t>敏态-日结</t>
  </si>
  <si>
    <t>TM支持货币每日结转</t>
  </si>
  <si>
    <t>PM-1676</t>
  </si>
  <si>
    <t>PM-1675</t>
  </si>
  <si>
    <t>PM-1619</t>
  </si>
  <si>
    <t>PM-1677</t>
  </si>
  <si>
    <t>TM代销对接浙商银行</t>
  </si>
  <si>
    <t>PM-1593</t>
  </si>
  <si>
    <t>PM-1679</t>
  </si>
  <si>
    <t>TM代销行情下发</t>
  </si>
  <si>
    <t>CD-18686</t>
  </si>
  <si>
    <t xml:space="preserve"> 收益数据复合页面，收益为负时，格式化结果错误</t>
  </si>
  <si>
    <t>CD-19024</t>
  </si>
  <si>
    <t>查询账户关联产品信息未判断有效标识</t>
  </si>
  <si>
    <t>PM-1694</t>
  </si>
  <si>
    <t>PM-1770</t>
  </si>
  <si>
    <t> 赎回兑付及收益兑付支持批量操作</t>
  </si>
  <si>
    <t>PM-1693</t>
  </si>
  <si>
    <t>PM-1773</t>
  </si>
  <si>
    <t> 代销银行账户默认为产品保管户</t>
  </si>
  <si>
    <t>CD-19079</t>
  </si>
  <si>
    <t>平安私行，份额转赠数据按照现金分红下发时每笔交易确认金额字段值未传值</t>
  </si>
  <si>
    <t>CD-18990</t>
  </si>
  <si>
    <t>彩蝶受益权转让凭证日期由约定转让日期改为系统当前日期</t>
  </si>
  <si>
    <t>CD-19066</t>
  </si>
  <si>
    <t>销售合同复核更新凭证导致借贷不平</t>
  </si>
  <si>
    <t>CD-19083</t>
  </si>
  <si>
    <t>系统管理session改造（TM所有模块均需同步发版）</t>
  </si>
  <si>
    <t>CD-19091</t>
  </si>
  <si>
    <t>复制贷款合同在用款审核时提示无辅助张明细</t>
  </si>
  <si>
    <t>CD-19123</t>
  </si>
  <si>
    <t>证券买入审核恢复后删除计算项 再次买入无法新增计算项</t>
  </si>
  <si>
    <t>CD-19099</t>
  </si>
  <si>
    <t>批量查询核算日期接口问题。</t>
  </si>
  <si>
    <t>配合估值系统核心网改造修改地址（kettle）</t>
  </si>
  <si>
    <t>PM-1603</t>
  </si>
  <si>
    <t>PM-1775</t>
  </si>
  <si>
    <t>收益分配取值优化</t>
  </si>
  <si>
    <t>收益分配取值优化-总账提供损益结转接口-利润结转</t>
  </si>
  <si>
    <t>PM-1580</t>
  </si>
  <si>
    <t>PM-1768</t>
  </si>
  <si>
    <t>TM-恒生凭证映射关系修改TM-恒生凭证映射关系修改"应付受益人收益"科目改为对应恒生凭证中“应付利润”科目修改</t>
  </si>
  <si>
    <t>PM-1722</t>
  </si>
  <si>
    <t>PM-1841</t>
  </si>
  <si>
    <t>敏态-银行余额对账优化</t>
  </si>
  <si>
    <t>Epic-1722+Story-1841~TM系统保险金产品自动记账优化-保险金自动认申购-自动创建投资合同财产来源类型默认事务管理类</t>
  </si>
  <si>
    <t>CD-19127</t>
  </si>
  <si>
    <t>上传解析组件修改为上传到sftp</t>
  </si>
  <si>
    <t>CD-19136</t>
  </si>
  <si>
    <t>浙商银行个人反洗确认文件中含有其他行数据的问题</t>
  </si>
  <si>
    <t>CD-19125</t>
  </si>
  <si>
    <t>没有填写报表信息，子产品成立审核时，以免弹出警告提示框</t>
  </si>
  <si>
    <t>CD-19122</t>
  </si>
  <si>
    <t>历史产品新增子产品时，中信登编码22位系统校验不通过</t>
  </si>
  <si>
    <t>CD-19129</t>
  </si>
  <si>
    <t xml:space="preserve">产品修改项目信托经理发送消息队列有误 </t>
  </si>
  <si>
    <t>敏态-TM系统零星需求</t>
  </si>
  <si>
    <t>TM配合新增信托分类</t>
  </si>
  <si>
    <t xml:space="preserve">CD-19135 </t>
  </si>
  <si>
    <t>TOT合同自动补录资管产品编号错误</t>
  </si>
  <si>
    <t xml:space="preserve">CD-19148 </t>
  </si>
  <si>
    <t>广发银行份额结转数据按照负数下发时，金额格式化后负号在首位</t>
  </si>
  <si>
    <t xml:space="preserve">CD-19138 </t>
  </si>
  <si>
    <t>15231产品单一申购份额处理点击审核系统异常</t>
  </si>
  <si>
    <t>PM-1721</t>
  </si>
  <si>
    <t>PM-1776</t>
  </si>
  <si>
    <t>债务重组相关改造</t>
  </si>
  <si>
    <t>债务重组相关改造-更新辅助帐明细</t>
  </si>
  <si>
    <t>债务重组相关改造-收益分配明细表、增加受益序号</t>
  </si>
  <si>
    <t>债务重组相关改造-收益分配合并导出</t>
  </si>
  <si>
    <t>PM-1641</t>
  </si>
  <si>
    <t>PM-1765</t>
  </si>
  <si>
    <t>现金管理清算数据导出，自动同步恒生</t>
  </si>
  <si>
    <t xml:space="preserve"> TM恒生数据定时导入导出</t>
  </si>
  <si>
    <t>PM-1844</t>
  </si>
  <si>
    <t>PM-1851</t>
  </si>
  <si>
    <t>敏态-代销对接业务优化</t>
  </si>
  <si>
    <t>TA代销建行交易确认日期调整</t>
  </si>
  <si>
    <t>CD-19170</t>
  </si>
  <si>
    <t>TA代销，反洗钱确认时若有一条数据失败，则部分数据可能会被误确认失败</t>
  </si>
  <si>
    <t>CD-19163</t>
  </si>
  <si>
    <t>银行账户 账户备注字段中包含换行时审核失败</t>
  </si>
  <si>
    <t>CD-19155</t>
  </si>
  <si>
    <t>TM迁移docker容器</t>
  </si>
  <si>
    <t>PM-1799</t>
  </si>
  <si>
    <t>PM-1842</t>
  </si>
  <si>
    <t>银行账户对账定时按工作日对账</t>
  </si>
  <si>
    <t>PM-1723</t>
  </si>
  <si>
    <t>PM-1840</t>
  </si>
  <si>
    <t>银行账户对账逻辑优化</t>
  </si>
  <si>
    <t>CD-19193</t>
  </si>
  <si>
    <t>合同复核失败</t>
  </si>
  <si>
    <t>CD-19145</t>
  </si>
  <si>
    <t>AM4接口，现取数逻辑改为按照业务日期取数</t>
  </si>
  <si>
    <t>TM迁移docker容器，系统管理主备都改为容器、负载均衡</t>
  </si>
  <si>
    <t>TM迁移docker容器，银行账户主备都改为容器、负载均衡</t>
  </si>
  <si>
    <t>TM迁移docker容器，综合查询主备都改为容器、负载均衡</t>
  </si>
  <si>
    <t>综合查询登录逻辑优化</t>
  </si>
  <si>
    <t>CD-19194</t>
  </si>
  <si>
    <t>已确认的赎回申请  不允许删除以及复核恢复</t>
  </si>
  <si>
    <t>PM-1414</t>
  </si>
  <si>
    <t>PM-1529</t>
  </si>
  <si>
    <t>财富家族数据同步配合总行改造</t>
  </si>
  <si>
    <t>PM-967</t>
  </si>
  <si>
    <t>PM-1478</t>
  </si>
  <si>
    <t>需求变更托管产品，实收信托科目不允许新增手工凭证功能新增科目凭证校验控制</t>
  </si>
  <si>
    <t>CD-19165</t>
  </si>
  <si>
    <t>产品表和子产品表的三分类没有向公共模块同步。</t>
  </si>
  <si>
    <t>CD-19146</t>
  </si>
  <si>
    <t>财富工作台新增产品接口，生成重复的产品产品编号。</t>
  </si>
  <si>
    <t>CD-19014</t>
  </si>
  <si>
    <t>历史问题：已审核货币类产品，将产品类型改为空并审核，编辑页面仍然显示微货币类。</t>
  </si>
  <si>
    <t>CD-19209</t>
  </si>
  <si>
    <t>产品给销售提供的查询收益级别接口没有筛选有效标识，导致销售合同匹配收益级别有误。</t>
  </si>
  <si>
    <t>CD-19217</t>
  </si>
  <si>
    <t>回退未下发的份额折算产生的收益数据时，提示数据已下发。</t>
  </si>
  <si>
    <t xml:space="preserve">CD-19190 </t>
  </si>
  <si>
    <t>理财合同到期处理，选择赎回时成交金额修改不生效。</t>
  </si>
  <si>
    <t xml:space="preserve">CD-19191 </t>
  </si>
  <si>
    <t>增值税结转，计算收入时选择待结转增值税，复核恢复再去掉勾选待结转增值税，没有生成增值税凭证。</t>
  </si>
  <si>
    <t>CD-18930</t>
  </si>
  <si>
    <t>偏离度设置，审核恢复后，设置为0，重新审核，提示请先设置偏离度</t>
  </si>
  <si>
    <t>CD-19245</t>
  </si>
  <si>
    <t>赎回份额确认页面金额为负数时格式化不对</t>
  </si>
  <si>
    <t>CD-19249</t>
  </si>
  <si>
    <t>业绩报酬计算计算过程中进位规则使用四舍五入</t>
  </si>
  <si>
    <t>CD-19246</t>
  </si>
  <si>
    <t>针对财富类产品的信托业务新分类的历史数据优化</t>
  </si>
  <si>
    <t>CD-19256</t>
  </si>
  <si>
    <t>产品到期结束时，同时发送两条消息，同步公共模块数据异常</t>
  </si>
  <si>
    <t>CD-19261</t>
  </si>
  <si>
    <t>流程平台推送给TM的非信托项目会被拒掉</t>
  </si>
  <si>
    <t>恒生自动导入与核对-总账财务-恒生对账-邮件设置</t>
  </si>
  <si>
    <t>PM-1431</t>
  </si>
  <si>
    <t>PM-1761</t>
  </si>
  <si>
    <t>总账对账优化</t>
  </si>
  <si>
    <t>TM优化docker镜像，各模块均需打包发版</t>
  </si>
  <si>
    <t>理财合同自动审核与自动对账</t>
  </si>
  <si>
    <t>CD-19283</t>
  </si>
  <si>
    <t>财富工作台更新收益级别信息发送的数据同步消息有误</t>
  </si>
  <si>
    <t>CD-19296</t>
  </si>
  <si>
    <t>产品到期结束时，同步公共模块数据异常</t>
  </si>
  <si>
    <t>PM-1106</t>
  </si>
  <si>
    <t>PM-1315</t>
  </si>
  <si>
    <t>TM产品份额确认单自动生成与发送</t>
  </si>
  <si>
    <t>CD-19259</t>
  </si>
  <si>
    <t>系统组</t>
  </si>
  <si>
    <t>aum优化</t>
  </si>
  <si>
    <t>PM-1837</t>
  </si>
  <si>
    <t>PM-1852</t>
  </si>
  <si>
    <t>代销现金产品交易数据一键确认</t>
  </si>
  <si>
    <t>份额确认单自动生成与发送</t>
  </si>
  <si>
    <t>CD-19305</t>
  </si>
  <si>
    <t>负结转数据下发方式为负值时并且按工作日下发，节假日收益全部为负值时合计值错误</t>
  </si>
  <si>
    <t>CD-19305负结转数据下发方式为负值时并且按工作日下发，节假日收益全部为负值时合计值错误</t>
  </si>
  <si>
    <t>CD-19309</t>
  </si>
  <si>
    <t>交易数据下发页面立即发送和确认撤销按钮权限配置错误</t>
  </si>
  <si>
    <t>CD-19309交易数据下发页面立即发送和确认撤销按钮权限配置错误</t>
  </si>
  <si>
    <t>CD-19306</t>
  </si>
  <si>
    <t>修复Sonar阻塞问题（【代码规范】赎回兑付，收益分配明细表相关场景）</t>
  </si>
  <si>
    <t>CD-19306修复Sonar阻塞问题（【代码规范】赎回兑付，收益分配明细表相关场景）</t>
  </si>
  <si>
    <t>CD-19303</t>
  </si>
  <si>
    <t>自动记账排除产品过多，列表无法展示</t>
  </si>
  <si>
    <t>CD-19303自动记账排除产品过多，列表无法展示</t>
  </si>
  <si>
    <t>CD-19272</t>
  </si>
  <si>
    <t>证券卖出需要生成转让增值税场景审核失败，但仍生成凭证</t>
  </si>
  <si>
    <t>CD-19272证券卖出需要生成转让增值税场景审核失败，但仍生成凭证</t>
  </si>
  <si>
    <t>CD-19295</t>
  </si>
  <si>
    <t>受益权转让自动审核接口赎回份额不足时错误信息返回不正确</t>
  </si>
  <si>
    <t>CD-19295受益权转让自动审核接口赎回份额不足时错误信息返回不正确</t>
  </si>
  <si>
    <t>CD-19275</t>
  </si>
  <si>
    <t>恒生份额同步，业务数据回退后同步份额数据不准</t>
  </si>
  <si>
    <t>CD-19275恒生份额同步，业务数据回退后同步份额数据不准</t>
  </si>
  <si>
    <t>CD-19308</t>
  </si>
  <si>
    <t>TOT与链通宝合同自动复核后合同信息不完整</t>
  </si>
  <si>
    <t>CD-19308TOT与链通宝合同自动复核后合同信息不完整</t>
  </si>
  <si>
    <t>CD-19310</t>
  </si>
  <si>
    <t>修复Sonar阻塞问题(文件输出流未在finally里关闭)</t>
  </si>
  <si>
    <t>CD-19310修复Sonar阻塞问题(文件输出流未在finally里关闭)</t>
  </si>
  <si>
    <t>CD-19316</t>
  </si>
  <si>
    <t>恒生自动对账发送邮件合并一封发送</t>
  </si>
  <si>
    <t>CD-19316恒生自动对账发送邮件合并一封发送</t>
  </si>
  <si>
    <t>CD-19337</t>
  </si>
  <si>
    <t>产品计划结束校验会计周期有误。</t>
  </si>
  <si>
    <t>CD-19337产品计划结束校验会计周期有误。</t>
  </si>
  <si>
    <t>CD-19312</t>
  </si>
  <si>
    <t>建行全额赎回时未结转收益下发方式参数配置错误</t>
  </si>
  <si>
    <t>CD-19312建行全额赎回时未结转收益下发方式参数配置错误</t>
  </si>
  <si>
    <t>CD-19346</t>
  </si>
  <si>
    <t>登录流程，及权限菜单按钮实时生效逻辑优化（各模块均需发版）</t>
  </si>
  <si>
    <t>CD-19346登录流程，及权限菜单按钮实时生效逻辑优化（各模块均需发版）</t>
  </si>
  <si>
    <t>CD-19376</t>
  </si>
  <si>
    <t>总账-业务与财务对账新增任务选择统计单元筛选产品结果不全</t>
  </si>
  <si>
    <t>CD-19376总账-业务与财务对账新增任务选择统计单元筛选产品结果不全</t>
  </si>
  <si>
    <t>CD-19375</t>
  </si>
  <si>
    <t>自动记账：同一个家族产品当日同时存在申购与赎回时，记账后受益人当前份额不正确；保险金自动申购，同时多笔保单追加后，受益人当前份额不正确</t>
  </si>
  <si>
    <t>CD-19375自动记账：同一个家族产品当日同时存在申购与赎回时，记账后受益人当前份额不正确；保险金自动申购，同时多笔保单追加后，受益人当前份额不正确</t>
  </si>
  <si>
    <t>CD-19380</t>
  </si>
  <si>
    <t>赎回份额确认消息金额不正确</t>
  </si>
  <si>
    <t>CD-19380赎回份额确认消息金额不正确</t>
  </si>
  <si>
    <t>PM-2091</t>
  </si>
  <si>
    <t>现金管理清算数据导出， 排除非现金产品（需求变更）</t>
  </si>
  <si>
    <t>投融资数据导出， 排除现金产品（需求变更）</t>
  </si>
  <si>
    <t>CD-19379</t>
  </si>
  <si>
    <t>恒生自动对账任务，子产品对账逻辑优化</t>
  </si>
  <si>
    <t>CD-19379恒生自动对账任务，子产品对账逻辑优化</t>
  </si>
  <si>
    <t>CD-19381</t>
  </si>
  <si>
    <t>银行账户电子回单功能ftp迁移到sftp</t>
  </si>
  <si>
    <t>CD-19381银行账户电子回单功能ftp迁移到sftp</t>
  </si>
  <si>
    <t>CD-19383</t>
  </si>
  <si>
    <t>数据导出至恒生，回滚后删除对应恒生数据</t>
  </si>
  <si>
    <t>CD-19383数据导出至恒生，回滚后删除对应恒生数据</t>
  </si>
  <si>
    <t>CD-19530</t>
  </si>
  <si>
    <t>21版本撤销交易账号确认数据中，业务类型设置错误</t>
  </si>
  <si>
    <t>CD-1953021版本撤销交易账号确认数据中，业务类型设置错误</t>
  </si>
  <si>
    <t>CD-19531</t>
  </si>
  <si>
    <t>sonar扫描修复</t>
  </si>
  <si>
    <t>CD-19531sonar扫描修复</t>
  </si>
  <si>
    <t>CD-19535</t>
  </si>
  <si>
    <t>切换当前产品后 报表无法打开</t>
  </si>
  <si>
    <t>CD-19535切换当前产品后 报表无法打开</t>
  </si>
  <si>
    <t>主备机切换为容器部署</t>
  </si>
  <si>
    <t>CD-19155主备机切换为容器部署</t>
  </si>
  <si>
    <t>投资管理</t>
  </si>
  <si>
    <t>CD-19359</t>
  </si>
  <si>
    <t>现金管理sonar修复</t>
  </si>
  <si>
    <t>CD-19359现金管理sonar修复</t>
  </si>
  <si>
    <t>sftp连接未关闭导致在文件数量过大时sftp卡死问题</t>
  </si>
  <si>
    <t>CD-19381 sftp连接未关闭导致在文件数量过大时sftp卡死问题</t>
  </si>
  <si>
    <t>CD-19554</t>
  </si>
  <si>
    <t xml:space="preserve">批量赎回确认 漏发发送赎回确认消息 </t>
  </si>
  <si>
    <t xml:space="preserve">CD-19554批量赎回确认 漏发发送赎回确认消息 </t>
  </si>
  <si>
    <t>CD-19556</t>
  </si>
  <si>
    <t>系统管理sonar扫描修复</t>
  </si>
  <si>
    <t>CD-19556系统管理sonar扫描修复</t>
  </si>
  <si>
    <t>CD-19557</t>
  </si>
  <si>
    <t>ftp改为sftp，本次修改浦发、兴业、江苏、华夏、民生、上海、上海农商、天津、厦门银行</t>
  </si>
  <si>
    <t>CD-19557ftp改为sftp，本次修改浦发、兴业、江苏、华夏、民生、上海、上海农商、天津、厦门银行</t>
  </si>
  <si>
    <t>CD-19558</t>
  </si>
  <si>
    <t>流程发起人由tm管理员改为产品对应的信托经理</t>
  </si>
  <si>
    <t>CD-19558流程发起人由tm管理员改为产品对应的信托经理</t>
  </si>
  <si>
    <t>CD-19559</t>
  </si>
  <si>
    <t>产品信息收益界别删除后同步公共模块异常</t>
  </si>
  <si>
    <t>CD-19559产品信息收益界别删除后同步公共模块异常</t>
  </si>
  <si>
    <t>CD-19526</t>
  </si>
  <si>
    <t>综合查询sonar扫描修复</t>
  </si>
  <si>
    <t>CD-19526综合查询sonar扫描修复</t>
  </si>
  <si>
    <t>sftp获取文件列表逻辑优化</t>
  </si>
  <si>
    <t>CD-19381sftp获取文件列表逻辑优化</t>
  </si>
  <si>
    <t>容器jvm参数优化</t>
  </si>
  <si>
    <t>CD-19155容器jvm参数优化</t>
  </si>
  <si>
    <t>ftp改为sftp，本次修改中行、交行、招行、平安、广发、渤海、海峡、东方证券、UBS、微众</t>
  </si>
  <si>
    <t>CD-19557ftp改为sftp，本次修改中行、交行、招行、平安、广发、渤海、海峡、东方证券、UBS、微众</t>
  </si>
  <si>
    <t>PM-1927</t>
  </si>
  <si>
    <t>PM-1991</t>
  </si>
  <si>
    <t>敏态-交行代销</t>
  </si>
  <si>
    <t>交通银行货币类产品代销对接</t>
  </si>
  <si>
    <t>总账</t>
  </si>
  <si>
    <t>CD-19567</t>
  </si>
  <si>
    <t>合同基础信息修改审核报错</t>
  </si>
  <si>
    <t>CD-19567合同基础信息修改审核报错</t>
  </si>
  <si>
    <t>CD-19594</t>
  </si>
  <si>
    <t>合同信息补全受益人修改后删除失败</t>
  </si>
  <si>
    <t>CD-19594合同信息补全受益人修改后删除失败</t>
  </si>
  <si>
    <t>CD-19604</t>
  </si>
  <si>
    <t>分支行下拉框显示银行信息不完整</t>
  </si>
  <si>
    <t>CD-19604分支行下拉框显示银行信息不完整</t>
  </si>
  <si>
    <t>CD-19603</t>
  </si>
  <si>
    <t>aum文件 证券补充最近净值日期以及最新净值数据</t>
  </si>
  <si>
    <t>CD-19603aum文件 证券补充最近净值日期以及最新净值数据</t>
  </si>
  <si>
    <t>PM-2068</t>
  </si>
  <si>
    <t>申赎新增申请日期传输</t>
  </si>
  <si>
    <t>PM-2068申赎新增申请日期传输</t>
  </si>
  <si>
    <t>涉及信披</t>
  </si>
  <si>
    <t>PM-2019</t>
  </si>
  <si>
    <t>PM-2057</t>
  </si>
  <si>
    <t>现金管理产品每日结转自动强赎</t>
  </si>
  <si>
    <t>PM-2057现金管理产品每日结转自动强赎</t>
  </si>
  <si>
    <t>CD-19386</t>
  </si>
  <si>
    <t>新增申购合同未关联流水，日切后关联流水，清算确认未找到流水</t>
  </si>
  <si>
    <t>CD-19386新增申购合同未关联流水，日切后关联流水，清算确认未找到流水</t>
  </si>
  <si>
    <t>PM-2071</t>
  </si>
  <si>
    <t>现金T1产品自动生成预付款指令</t>
  </si>
  <si>
    <t>PM-2071现金T1产品自动生成预付款指令</t>
  </si>
  <si>
    <t>PM-2021</t>
  </si>
  <si>
    <t>PM-2032</t>
  </si>
  <si>
    <t>财富产品理财合同收益率为非必填，修改资产编号校验</t>
  </si>
  <si>
    <t>PM-2032财富产品理财合同收益率为非必填，修改资产编号校验</t>
  </si>
  <si>
    <t>元数据</t>
  </si>
  <si>
    <t>PM-2058</t>
  </si>
  <si>
    <t>新增分红方式“转增赎回”</t>
  </si>
  <si>
    <t>PM-2058新增分红方式“转增赎回”</t>
  </si>
  <si>
    <t>aum 005_01文件 资产增加唯一标识</t>
  </si>
  <si>
    <t>PM-2032aum 005_01文件 资产增加唯一标识</t>
  </si>
  <si>
    <t>涉及总行</t>
  </si>
  <si>
    <t>ftp改为sftp，本次修改建行、浙商、恒丰、中银证券、平安私行、野村证券、兴业（国君）、北京（国君）、光大（国君）</t>
  </si>
  <si>
    <t>CD-19557ftp改为sftp，本次修改建行、浙商、恒丰、中银证券、平安私行、野村证券、兴业（国君）、北京（国君）、光大（国君）</t>
  </si>
  <si>
    <t>CD-19620</t>
  </si>
  <si>
    <t>TA代销sonar扫描修复</t>
  </si>
  <si>
    <t>CD-19620TA代销sonar扫描修复</t>
  </si>
  <si>
    <t>修复总账容器润乾配置文件加载错误</t>
  </si>
  <si>
    <t>CD-19155修复总账容器润乾配置文件加载错误</t>
  </si>
  <si>
    <t>CD-19641</t>
  </si>
  <si>
    <t>druid未授权访问漏洞修复</t>
  </si>
  <si>
    <t>CD-19641druid未授权访问漏洞修复</t>
  </si>
  <si>
    <t>CD-19656</t>
  </si>
  <si>
    <t>核算修复sonar质量扫描缺陷</t>
  </si>
  <si>
    <t>CD-19656核算修复sonar质量扫描缺陷</t>
  </si>
  <si>
    <t>CD-19625</t>
  </si>
  <si>
    <t>产品类型选择财富管理，加载了后台模板，模板里餐服管理类型的单一集合标识为单一，单一集合标识应该与项目类型保持一致</t>
  </si>
  <si>
    <t>CD-19625产品类型选择财富管理，加载了后台模板，模板里餐服管理类型的单一集合标识为单一，单一集合标识应该与项目类型保持一致</t>
  </si>
  <si>
    <t>CD-19684</t>
  </si>
  <si>
    <t>产品子产品收益级别-收益区间点击无反应</t>
  </si>
  <si>
    <t>CD-19684产品子产品收益级别-收益区间点击无反应</t>
  </si>
  <si>
    <t>CD-19695</t>
  </si>
  <si>
    <t>通过sftp下载文件时，只下载当前目录下的文件，不下载子目录文件</t>
  </si>
  <si>
    <t>CD-19695通过sftp下载文件时，只下载当前目录下的文件，不下载子目录文件</t>
  </si>
  <si>
    <t>CD-19595</t>
  </si>
  <si>
    <t>周末为工作日时，份额转增数据合并错误的问题</t>
  </si>
  <si>
    <t>CD-19595周末为工作日时，份额转增数据合并错误的问题</t>
  </si>
  <si>
    <t>主备机切换为容器</t>
  </si>
  <si>
    <t>CD-19155主备机切换为容器</t>
  </si>
  <si>
    <t>PM-1598</t>
  </si>
  <si>
    <t>PM-1906</t>
  </si>
  <si>
    <t>TM系统受益权转让登记逻辑优化</t>
  </si>
  <si>
    <t>PM-1906TM系统受益权转让登记逻辑优化</t>
  </si>
  <si>
    <t>服务信托</t>
  </si>
  <si>
    <t>PM-1631</t>
  </si>
  <si>
    <t>PM-2035</t>
  </si>
  <si>
    <t>彩蝶三期机构经办人权限管理-TM配合接口改造</t>
  </si>
  <si>
    <t>PM-2035彩蝶三期机构经办人权限管理-TM配合接口改造</t>
  </si>
  <si>
    <t>CD-19692</t>
  </si>
  <si>
    <t>精简配置文件</t>
  </si>
  <si>
    <t>CD-19692银行账户配置文件精简</t>
  </si>
  <si>
    <t>PM-1432</t>
  </si>
  <si>
    <t>PM-1624</t>
  </si>
  <si>
    <t>TM银行账户组合编码支持修改</t>
  </si>
  <si>
    <t>PM-1624TM银行账户组合编码支持修改</t>
  </si>
  <si>
    <t>CD-19710</t>
  </si>
  <si>
    <t>销售sonar扫描缺陷修复</t>
  </si>
  <si>
    <t>CD-19710销售sonar扫描缺陷修复</t>
  </si>
  <si>
    <t>PM-1599</t>
  </si>
  <si>
    <t>PM-1873</t>
  </si>
  <si>
    <t>财富信托专户本金余额数据取数逻辑优化</t>
  </si>
  <si>
    <t>PM-1873财富信托专户本金余额数据取数逻辑优化</t>
  </si>
  <si>
    <t>CD-19712</t>
  </si>
  <si>
    <t>操作记录查询功能操作时间不显示</t>
  </si>
  <si>
    <t>CD-19712操作记录查询功能操作时间不显示</t>
  </si>
  <si>
    <t>CD-19719</t>
  </si>
  <si>
    <t>MQ消息消费失败</t>
  </si>
  <si>
    <t>CD-19719MQ消息消费失败</t>
  </si>
  <si>
    <t>刘琳强</t>
  </si>
  <si>
    <t>CD-19725</t>
  </si>
  <si>
    <t>子产品成立审核发送给信批消息队列，子产品编号为空</t>
  </si>
  <si>
    <t>CD-19725子产品成立审核发送给信批消息队列，子产品编号为空</t>
  </si>
  <si>
    <t>CD-19726</t>
  </si>
  <si>
    <t>子产品复制及自动创建发送核算属性消息队列有误</t>
  </si>
  <si>
    <t>CD-19726子产品复制及自动创建发送核算属性消息队列有误</t>
  </si>
  <si>
    <t>PM-1856</t>
  </si>
  <si>
    <t>PM-1964</t>
  </si>
  <si>
    <t>现金管理复核流程优化</t>
  </si>
  <si>
    <t>PM-1964现金管理复核流程优化</t>
  </si>
  <si>
    <t>CD-19790</t>
  </si>
  <si>
    <t>批量申购份额确认的流水，复核合同时推送了同一批流水的确认消息</t>
  </si>
  <si>
    <t>CD-19790批量申购份额确认的流水，复核合同时推送了同一批流水的确认消息</t>
  </si>
  <si>
    <t>PM-1881</t>
  </si>
  <si>
    <t>PM-1891</t>
  </si>
  <si>
    <t>家族信托财富三期项目TM改造</t>
  </si>
  <si>
    <t>财富工作台三期追加需求</t>
  </si>
  <si>
    <t>PM-1891财富工作台三期追加需求</t>
  </si>
  <si>
    <t>PM-1260</t>
  </si>
  <si>
    <t>PM-1668</t>
  </si>
  <si>
    <t>协同总行保险金信托线上流程优化</t>
  </si>
  <si>
    <t>TM支持保险金产品变更</t>
  </si>
  <si>
    <t>PM-1668TM支持保险金产品变更</t>
  </si>
  <si>
    <t>PM-2210</t>
  </si>
  <si>
    <t>PM-2221</t>
  </si>
  <si>
    <t>国泰君安代销</t>
  </si>
  <si>
    <t>PM-2221国泰君安代销</t>
  </si>
  <si>
    <t>PM-2151</t>
  </si>
  <si>
    <t>PM-2158</t>
  </si>
  <si>
    <t>国金证券产品代销对接</t>
  </si>
  <si>
    <t>PM-2158国金证券产品代销对接</t>
  </si>
  <si>
    <t>CD-19821</t>
  </si>
  <si>
    <t>公共模块</t>
  </si>
  <si>
    <t>修复修改系统支付行号时公共模块消费消息失败</t>
  </si>
  <si>
    <t>CD-19821修复修改系统支付行号时公共模块消费消息失败</t>
  </si>
  <si>
    <t>PM-2005</t>
  </si>
  <si>
    <t>恒生凭证自动导入</t>
  </si>
  <si>
    <t>PM-2005恒生凭证自动导入</t>
  </si>
  <si>
    <t>2023-09-21 验收导致延期</t>
  </si>
  <si>
    <t>银行账户对账优化</t>
  </si>
  <si>
    <t>PM-2005银行账户对账优化</t>
  </si>
  <si>
    <t>PM-2004</t>
  </si>
  <si>
    <t>PM-2004恒生凭证自动导入</t>
  </si>
  <si>
    <t>总账财务sonar扫描优化</t>
  </si>
  <si>
    <t>CD-19556总账财务sonar扫描优化</t>
  </si>
  <si>
    <t>CD-19365</t>
  </si>
  <si>
    <t>投资sonar扫描优化</t>
  </si>
  <si>
    <t>CD-19365投资sonar扫描优化</t>
  </si>
  <si>
    <t>CD-19834</t>
  </si>
  <si>
    <t>银行账户sonar扫描优化</t>
  </si>
  <si>
    <t>CD-19834银行账户sonar扫描优化</t>
  </si>
  <si>
    <t>PM-1642</t>
  </si>
  <si>
    <t>PM-1766</t>
  </si>
  <si>
    <t>辅助账数据导出~总账财务-辅助账余额表（新）快速导出</t>
  </si>
  <si>
    <t>PM-1766辅助账数据导出~总账财务-辅助账余额表（新）快速导出</t>
  </si>
  <si>
    <t>PM-2081</t>
  </si>
  <si>
    <t>PM-2156</t>
  </si>
  <si>
    <t>TM配合服务信托开发受益分配信息展示接口</t>
  </si>
  <si>
    <t>PM-2156TM配合服务信托开发受益分配信息展示接口</t>
  </si>
  <si>
    <t>CD-19858</t>
  </si>
  <si>
    <t>优化 应付款转款、预分配转款通用流程返回信息过长时截取150个字符</t>
  </si>
  <si>
    <t>CD-19858优化 应付款转款、预分配转款通用流程返回信息过长时截取150个字符</t>
  </si>
  <si>
    <t>CD-19856</t>
  </si>
  <si>
    <t>新增产品信息接口，产品编号重复</t>
  </si>
  <si>
    <t>CD-19856新增产品信息接口，产品编号重复</t>
  </si>
  <si>
    <t>CD-19865</t>
  </si>
  <si>
    <t>合同自动复核 未复核受益人</t>
  </si>
  <si>
    <t>CD-19865合同自动复核 未复核受益人</t>
  </si>
  <si>
    <t>PM-1836</t>
  </si>
  <si>
    <t>PM-1974</t>
  </si>
  <si>
    <t>TA代销预确认自动确认及下发</t>
  </si>
  <si>
    <t>PM-1974TA代销预确认自动确认及下发</t>
  </si>
  <si>
    <t>CD-19889</t>
  </si>
  <si>
    <t>产品简称前台校验改成不能超过12位</t>
  </si>
  <si>
    <t>PM-1798</t>
  </si>
  <si>
    <t>PM-1862</t>
  </si>
  <si>
    <t>TM配合信息披露净改造开发</t>
  </si>
  <si>
    <t>非独立核算子产品净值处理</t>
  </si>
  <si>
    <t>PM-1862非独立核算子产品净值处理</t>
  </si>
  <si>
    <t>非独立核算子产品净值处理（估值接口）</t>
  </si>
  <si>
    <t>PM-1862非独立核算子产品净值处理（估值接口）</t>
  </si>
  <si>
    <t>净值披露日期管理优化</t>
  </si>
  <si>
    <t>PM-1862净值披露日期管理优化</t>
  </si>
  <si>
    <t>CD-19928</t>
  </si>
  <si>
    <t>彩蝶自动转让审核生成份额变动明细状态不对</t>
  </si>
  <si>
    <t>CD-19928彩蝶自动转让审核生成份额变动明细状态不对</t>
  </si>
  <si>
    <t>CD-19862</t>
  </si>
  <si>
    <t>折减数据回退，交易数据下发页面数据没有删除，数据重复</t>
  </si>
  <si>
    <t>CD-19862折减数据回退，交易数据下发页面数据没有删除，数据重复</t>
  </si>
  <si>
    <t>CD-19930</t>
  </si>
  <si>
    <t>手动导入凭证文件，生成凭证制单人为空</t>
  </si>
  <si>
    <t>CD-19930手动导入凭证文件，生成凭证制单人为空</t>
  </si>
  <si>
    <t>受益人信息分页查询接口增加查询参数</t>
  </si>
  <si>
    <t>PM-2035受益人信息分页查询接口增加查询参数</t>
  </si>
  <si>
    <t>需求变更</t>
  </si>
  <si>
    <t>PM-2312</t>
  </si>
  <si>
    <t>PM-2334</t>
  </si>
  <si>
    <t>敏态-微众银行代销对接升级</t>
  </si>
  <si>
    <t>TM-微众代销</t>
  </si>
  <si>
    <t>PM-2334TM-微众代销</t>
  </si>
  <si>
    <t>CD-20041</t>
  </si>
  <si>
    <t>恒生导入理财合同资金变动缺少理财合同编号</t>
  </si>
  <si>
    <t>CD-20041恒生导入理财合同资金变动缺少理财合同编号</t>
  </si>
  <si>
    <t>CD-19941</t>
  </si>
  <si>
    <t>恒生凭证导入返回失败</t>
  </si>
  <si>
    <t>CD-19941恒生凭证导入返回失败</t>
  </si>
  <si>
    <t>PM-2245</t>
  </si>
  <si>
    <t>PM-2300</t>
  </si>
  <si>
    <t>敏态-东方证券代销</t>
  </si>
  <si>
    <t>TM-东方代销</t>
  </si>
  <si>
    <t>PM-2300TM-东方代销</t>
  </si>
  <si>
    <t>PM-2043</t>
  </si>
  <si>
    <t>PM-2085</t>
  </si>
  <si>
    <t>浦发银行货币类代销对接</t>
  </si>
  <si>
    <t>PM-2085浦发银行货币类代销对接</t>
  </si>
  <si>
    <t>PM-1990</t>
  </si>
  <si>
    <t>PM-2159</t>
  </si>
  <si>
    <t>TA代销赎回相关回退、撤销</t>
  </si>
  <si>
    <t>PM-2159TA代销赎回相关回退、撤销</t>
  </si>
  <si>
    <t>赎回申请录入与赎回申请撤销接口</t>
  </si>
  <si>
    <t>PM-2159赎回申请录入与赎回申请撤销接口</t>
  </si>
  <si>
    <t>PM-2344</t>
  </si>
  <si>
    <t>敏态-邮政银行代销对接升级</t>
  </si>
  <si>
    <t>邮政银行代销对接升级</t>
  </si>
  <si>
    <t>PM-2344邮政银行代销对接升级</t>
  </si>
  <si>
    <t>CD-20094</t>
  </si>
  <si>
    <t>货币基金赎回申请撤销失败（21版本）</t>
  </si>
  <si>
    <t>CD-20094货币基金赎回申请撤销失败（21版本）</t>
  </si>
  <si>
    <t>CD-20084</t>
  </si>
  <si>
    <t>银行账户提醒定时任务逻辑修正</t>
  </si>
  <si>
    <t>CD-20084银行账户提醒定时任务逻辑修正</t>
  </si>
  <si>
    <t>CD-20083</t>
  </si>
  <si>
    <t>凭证导入赎回与公允价值科目在同一凭证下，合同余额变动不正确</t>
  </si>
  <si>
    <t>CD-20083凭证导入赎回与公允价值科目在同一凭证下，合同余额变动不正确</t>
  </si>
  <si>
    <t>CD-20090</t>
  </si>
  <si>
    <t>XXL-JOB 默认accessToken身份绕过漏洞修复</t>
  </si>
  <si>
    <t>CD-20090XXL-JOB 默认accessToken身份绕过漏洞修复</t>
  </si>
  <si>
    <t>PM-1465</t>
  </si>
  <si>
    <t>PM-1531</t>
  </si>
  <si>
    <t>证券运营核算业务外包TM改造</t>
  </si>
  <si>
    <t>标品会计核算外包-Tm系统配合改造</t>
  </si>
  <si>
    <t>PM-1531标品会计核算外包-Tm系统配合改造</t>
  </si>
  <si>
    <t>PM-2198</t>
  </si>
  <si>
    <t>稳态-TM银行账户模块系统对接服务治理平台优化改造-设计开发</t>
  </si>
  <si>
    <t>TM银行账户模块系统对接服务治理平台优化改造</t>
  </si>
  <si>
    <t>PM-2198TM银行账户模块系统对接服务治理平台优化改造</t>
  </si>
  <si>
    <t>PM-2383</t>
  </si>
  <si>
    <t>PM-2394</t>
  </si>
  <si>
    <t>人行理财产品代码优化</t>
  </si>
  <si>
    <t>PM-2394人行理财产品代码优化</t>
  </si>
  <si>
    <t>CD-20109</t>
  </si>
  <si>
    <t>反洗钱投资人职业代码新增2.2版本值</t>
  </si>
  <si>
    <t>CD-20109反洗钱投资人职业代码新增2.2版本值</t>
  </si>
  <si>
    <t>PM-1872</t>
  </si>
  <si>
    <t>TM系统认申购费自动处理及自动记账优化改造建设项目</t>
  </si>
  <si>
    <t>计提单相关优化-TM系统偏离度功能优化</t>
  </si>
  <si>
    <t>PM-1872计提单相关优化-TM系统偏离度功能优化</t>
  </si>
  <si>
    <t>PM-1704</t>
  </si>
  <si>
    <t>PM-2059</t>
  </si>
  <si>
    <t>TOT产品募集层持有份额查询统计</t>
  </si>
  <si>
    <t>PM-2059TOT产品募集层持有份额查询统计</t>
  </si>
  <si>
    <t>CD-20107</t>
  </si>
  <si>
    <t>负收益结转数据，在受益人查询与信托业务确认书展示负数</t>
  </si>
  <si>
    <t>CD-20107负收益结转数据，在受益人查询与信托业务确认书展示负数</t>
  </si>
  <si>
    <t>CD-20124</t>
  </si>
  <si>
    <t>总账恒生对账手动触发同步恒生估值数据优化</t>
  </si>
  <si>
    <t>CD-20124总账恒生对账手动触发同步恒生估值数据优化</t>
  </si>
  <si>
    <t>CD-20115</t>
  </si>
  <si>
    <t>证券卖出审核借贷不平衡</t>
  </si>
  <si>
    <t>CD-20115证券卖出审核借贷不平衡</t>
  </si>
  <si>
    <t>PM-1506</t>
  </si>
  <si>
    <t>PM-1769</t>
  </si>
  <si>
    <t>TM发起流程平台1.4增加传送转款日期</t>
  </si>
  <si>
    <t>PM-1769TM发起流程平台1.4增加传送转款日期</t>
  </si>
  <si>
    <t>通用流程平台</t>
  </si>
  <si>
    <t>PM-1707</t>
  </si>
  <si>
    <t>PM-2475</t>
  </si>
  <si>
    <t>资金交收平台接口调整-TM配合改造</t>
  </si>
  <si>
    <t>PM-2475资金交收平台接口调整-TM配合改造</t>
  </si>
  <si>
    <t>大资管家</t>
  </si>
  <si>
    <t>PM-2089</t>
  </si>
  <si>
    <t>PM-2178</t>
  </si>
  <si>
    <t>资产到期自动记账优化</t>
  </si>
  <si>
    <t>PM-2178资产到期自动记账优化</t>
  </si>
  <si>
    <t>CD-20141</t>
  </si>
  <si>
    <t>证券买入审核当存在子产品时，审核失败</t>
  </si>
  <si>
    <t>CD-20141证券买入审核当存在子产品时，审核失败</t>
  </si>
  <si>
    <t>PM-2481</t>
  </si>
  <si>
    <t>PM-2501</t>
  </si>
  <si>
    <t>修改TM恒生银行存款科目映射</t>
  </si>
  <si>
    <t>PM-2501修改TM恒生银行存款科目映射</t>
  </si>
  <si>
    <t>资金流水支持客户信息传输</t>
  </si>
  <si>
    <t>PM-2356资金流水支持客户信息传输</t>
  </si>
  <si>
    <t>关联：销售中心，有元数据</t>
  </si>
  <si>
    <t>PM-1982</t>
  </si>
  <si>
    <t>PM-2055</t>
  </si>
  <si>
    <t>产品认购费及赎回风险校验功能</t>
  </si>
  <si>
    <t>PM-2055产品认购费及赎回风险校验功能</t>
  </si>
  <si>
    <t>计提单相关优化</t>
  </si>
  <si>
    <t>PM-1872计提单相关优化</t>
  </si>
  <si>
    <t>PM-2338</t>
  </si>
  <si>
    <t>TM系产品分组设置优化</t>
  </si>
  <si>
    <t>PM-2442TM系产品分组设置优化</t>
  </si>
  <si>
    <t>PM-2105</t>
  </si>
  <si>
    <t>PM-2161</t>
  </si>
  <si>
    <t>TM凭证导入恢复界面显示具体分录</t>
  </si>
  <si>
    <t>PM-2161TM凭证导入恢复界面显示具体分录</t>
  </si>
  <si>
    <t>PM-1814</t>
  </si>
  <si>
    <t>PM-1963</t>
  </si>
  <si>
    <t>产品信息收益级别优化</t>
  </si>
  <si>
    <t>PM-1963产品信息收益级别优化</t>
  </si>
  <si>
    <t>PM-2291</t>
  </si>
  <si>
    <t>PM-2348</t>
  </si>
  <si>
    <t>敏态-TM系统新增传输总行TM家族信托贷款合同</t>
  </si>
  <si>
    <t>TA代销产品生命周期批量设置-产品生命周期批量生成-产品开放日接口提供</t>
  </si>
  <si>
    <t>PM-2348TA代销产品生命周期批量设置-产品生命周期批量生成-产品开放日接口提供</t>
  </si>
  <si>
    <t>项目产品认购费相关改造</t>
  </si>
  <si>
    <t>PM-2055项目产品认购费相关改造</t>
  </si>
  <si>
    <t>总账财务认购费相关改造</t>
  </si>
  <si>
    <t>PM-2055总账财务认购费相关改造</t>
  </si>
  <si>
    <t>CD-20151</t>
  </si>
  <si>
    <t>总账恒生对账银行存款科目排除恒生科目配置优化</t>
  </si>
  <si>
    <t>CD-20154</t>
  </si>
  <si>
    <t>总账新增科目接口返回结果有误</t>
  </si>
  <si>
    <t>计提单优化</t>
  </si>
  <si>
    <t>PM-1872计提单优化</t>
  </si>
  <si>
    <t>TA代销产品生命周期批量设置</t>
  </si>
  <si>
    <t>PM-2348 TA代销产品生命周期批量设置</t>
  </si>
  <si>
    <t>PM-2424</t>
  </si>
  <si>
    <t>产品信息新增份额转增模式</t>
  </si>
  <si>
    <t>CD-20005</t>
  </si>
  <si>
    <t>产品清算申请管理-审核执行未发送产品信息同步消息队列</t>
  </si>
  <si>
    <t>CD-20145</t>
  </si>
  <si>
    <t>货币类产品子产品新增编辑人数上限和最低金额优化</t>
  </si>
  <si>
    <t>PM-2029</t>
  </si>
  <si>
    <t>PM-2112</t>
  </si>
  <si>
    <t>代销账户类业务，货币代销申赎一键确认涉及接口改造</t>
  </si>
  <si>
    <t>货币产品支持同日结转</t>
  </si>
  <si>
    <t>PM-1896</t>
  </si>
  <si>
    <t>PM-2436</t>
  </si>
  <si>
    <t>TM配合产品中心改造-提供查询产品信息查询接口</t>
  </si>
  <si>
    <t>有元数据，配合产品中心</t>
  </si>
  <si>
    <t>TM配合产品中心改造-提供查询账户信息查询接口</t>
  </si>
  <si>
    <t>TM配合产品中心改造-提供查询代销信息查询接口</t>
  </si>
  <si>
    <t>PM-2209</t>
  </si>
  <si>
    <t>PM-2287</t>
  </si>
  <si>
    <t>配合总行新增贷款合同</t>
  </si>
  <si>
    <t>CD-20105</t>
  </si>
  <si>
    <t>005_03 持仓份额取值逻辑不对</t>
  </si>
  <si>
    <t>CD-20217</t>
  </si>
  <si>
    <t>不同家族信托产品购买同一资产 005_01 资产显示错误</t>
  </si>
  <si>
    <t>委托合同收益率单元为空</t>
  </si>
  <si>
    <t>PM-2333</t>
  </si>
  <si>
    <t>PM-2433</t>
  </si>
  <si>
    <t>TM提升业绩基准精度</t>
  </si>
  <si>
    <t>CD-20156</t>
  </si>
  <si>
    <t>CVD-2023-117-Apache Shiro 身份认证绕过漏洞修复</t>
  </si>
  <si>
    <t>代销账户类业务、货币代销申赎数据一部式批量自动确认需求</t>
  </si>
  <si>
    <t>CD-20191</t>
  </si>
  <si>
    <t>中银证券交易申请文件缺少电子合同导致确认失败，优化为缺少43文件暂不导入申请数据</t>
  </si>
  <si>
    <t>CD-20203</t>
  </si>
  <si>
    <t>新增资金流水增加放重复提交</t>
  </si>
  <si>
    <t>PM-1699</t>
  </si>
  <si>
    <t>PM-1772</t>
  </si>
  <si>
    <t>TM数据导出增加折算数据</t>
  </si>
  <si>
    <t>CD-20218</t>
  </si>
  <si>
    <t>产品生命周期导入失败bug 20218</t>
  </si>
  <si>
    <t>CD-20237</t>
  </si>
  <si>
    <t>产品成立生成人行报备代码重复</t>
  </si>
  <si>
    <t>CD-20238</t>
  </si>
  <si>
    <t>凭证自动导入缺少分录摘要</t>
  </si>
  <si>
    <t>CD-20239</t>
  </si>
  <si>
    <t>打印结息单提示找不到数据，核算打印多张计提单制单人显示重复</t>
  </si>
  <si>
    <t>CD-20241</t>
  </si>
  <si>
    <t>自动数据导出多个子产品情况，有子产品数据会被覆盖</t>
  </si>
  <si>
    <t>PM-2181</t>
  </si>
  <si>
    <t>PM-2304</t>
  </si>
  <si>
    <t>公司主要经营指标线上化开发需求-项目产品增加内部管理标签一、二、三级字段</t>
  </si>
  <si>
    <t>有元数据，配合数仓和报表的</t>
  </si>
  <si>
    <t>CD-20253</t>
  </si>
  <si>
    <t>中银证券、恒丰银行重复导入交易处理文件，上海银行发送行情文件失败</t>
  </si>
  <si>
    <t>CD-20252</t>
  </si>
  <si>
    <t>邮储银行多交易账号导入失败</t>
  </si>
  <si>
    <t>CD-20255</t>
  </si>
  <si>
    <t>aum005_08 文件调用ecif接口增加分页参数</t>
  </si>
</sst>
</file>

<file path=xl/styles.xml><?xml version="1.0" encoding="utf-8"?>
<styleSheet xmlns="http://schemas.openxmlformats.org/spreadsheetml/2006/main">
  <numFmts count="48">
    <numFmt numFmtId="176" formatCode="[DBNum1][$-804]yyyy&quot;年&quot;m&quot;月&quot;"/>
    <numFmt numFmtId="177" formatCode="0.000_ "/>
    <numFmt numFmtId="178" formatCode="mmmm\-yy"/>
    <numFmt numFmtId="7" formatCode="&quot;￥&quot;#,##0.00;&quot;￥&quot;\-#,##0.00"/>
    <numFmt numFmtId="179" formatCode="#\ ?/?"/>
    <numFmt numFmtId="5" formatCode="&quot;￥&quot;#,##0;&quot;￥&quot;\-#,##0"/>
    <numFmt numFmtId="25" formatCode="\$#,##0.00_);\(\$#,##0.00\)"/>
    <numFmt numFmtId="26" formatCode="\$#,##0.00_);[Red]\(\$#,##0.00\)"/>
    <numFmt numFmtId="180" formatCode="[$-804]aaa"/>
    <numFmt numFmtId="181" formatCode="h:mm:ss\ AM/PM"/>
    <numFmt numFmtId="182" formatCode="0.00000_ "/>
    <numFmt numFmtId="183" formatCode="dd\-mmm\-yy"/>
    <numFmt numFmtId="184" formatCode="[DBNum1]上午/下午h&quot;时&quot;mm&quot;分&quot;"/>
    <numFmt numFmtId="185" formatCode="[$-804]aaaa"/>
    <numFmt numFmtId="186" formatCode="[DBNum1][$-804]m&quot;月&quot;d&quot;日&quot;"/>
    <numFmt numFmtId="6" formatCode="&quot;￥&quot;#,##0;[Red]&quot;￥&quot;\-#,##0"/>
    <numFmt numFmtId="187" formatCode="mm/dd/yy"/>
    <numFmt numFmtId="188" formatCode="yy/m/d"/>
    <numFmt numFmtId="189" formatCode="[DBNum1][$-804]yyyy&quot;年&quot;m&quot;月&quot;d&quot;日&quot;"/>
    <numFmt numFmtId="190" formatCode="0;[Red]0"/>
    <numFmt numFmtId="191" formatCode="0_ "/>
    <numFmt numFmtId="192" formatCode="[DBNum1]h&quot;时&quot;mm&quot;分&quot;"/>
    <numFmt numFmtId="193" formatCode="mmmmm"/>
    <numFmt numFmtId="194" formatCode="0.0_ "/>
    <numFmt numFmtId="195" formatCode="mmmmm\-yy"/>
    <numFmt numFmtId="196" formatCode="0.0000_ "/>
    <numFmt numFmtId="8" formatCode="&quot;￥&quot;#,##0.00;[Red]&quot;￥&quot;\-#,##0.00"/>
    <numFmt numFmtId="197" formatCode="h:mm\ AM/PM"/>
    <numFmt numFmtId="198" formatCode="\¥#,##0;\¥\-#,##0"/>
    <numFmt numFmtId="24" formatCode="\$#,##0_);[Red]\(\$#,##0\)"/>
    <numFmt numFmtId="199" formatCode="\¥#,##0.00;\¥\-#,##0.00"/>
    <numFmt numFmtId="200" formatCode="#\ ??/??"/>
    <numFmt numFmtId="41" formatCode="_ * #,##0_ ;_ * \-#,##0_ ;_ * &quot;-&quot;_ ;_ @_ "/>
    <numFmt numFmtId="201" formatCode="\¥#,##0;[Red]\¥\-#,##0"/>
    <numFmt numFmtId="202" formatCode="#\ ??"/>
    <numFmt numFmtId="203" formatCode="0.00_ "/>
    <numFmt numFmtId="204" formatCode="yyyy&quot;年&quot;m&quot;月&quot;d&quot;日&quot;;@"/>
    <numFmt numFmtId="205" formatCode="m/d"/>
    <numFmt numFmtId="23" formatCode="\$#,##0_);\(\$#,##0\)"/>
    <numFmt numFmtId="206" formatCode="yyyy/m/d\ h:mm\ AM/PM"/>
    <numFmt numFmtId="44" formatCode="_ &quot;￥&quot;* #,##0.00_ ;_ &quot;￥&quot;* \-#,##0.00_ ;_ &quot;￥&quot;* &quot;-&quot;??_ ;_ @_ "/>
    <numFmt numFmtId="43" formatCode="_ * #,##0.00_ ;_ * \-#,##0.00_ ;_ * &quot;-&quot;??_ ;_ @_ "/>
    <numFmt numFmtId="207" formatCode="yyyy&quot;年&quot;m&quot;月&quot;;@"/>
    <numFmt numFmtId="208" formatCode="\¥#,##0.00;[Red]\¥\-#,##0.00"/>
    <numFmt numFmtId="209" formatCode="yyyy/mm/dd;@"/>
    <numFmt numFmtId="42" formatCode="_ &quot;￥&quot;* #,##0_ ;_ &quot;￥&quot;* \-#,##0_ ;_ &quot;￥&quot;* &quot;-&quot;_ ;_ @_ "/>
    <numFmt numFmtId="210" formatCode="yyyy/m/d;@"/>
    <numFmt numFmtId="211" formatCode="General_)"/>
  </numFmts>
  <fonts count="68">
    <font>
      <sz val="11"/>
      <color theme="1"/>
      <name val="宋体"/>
      <charset val="134"/>
      <scheme val="minor"/>
    </font>
    <font>
      <sz val="11"/>
      <color rgb="FF000000"/>
      <name val="宋体"/>
      <charset val="134"/>
      <scheme val="minor"/>
    </font>
    <font>
      <b/>
      <sz val="16"/>
      <color rgb="FF000000"/>
      <name val="等线"/>
      <charset val="134"/>
    </font>
    <font>
      <sz val="11"/>
      <color rgb="FF000000"/>
      <name val="等线"/>
      <charset val="134"/>
    </font>
    <font>
      <sz val="11"/>
      <color rgb="FF000000"/>
      <name val="宋体"/>
      <charset val="134"/>
    </font>
    <font>
      <sz val="11"/>
      <color rgb="FFFF0000"/>
      <name val="等线"/>
      <charset val="134"/>
    </font>
    <font>
      <sz val="9.75"/>
      <color theme="1"/>
      <name val="helvetica neue"/>
      <charset val="134"/>
    </font>
    <font>
      <sz val="10"/>
      <color rgb="FF000000"/>
      <name val="pingfang sc"/>
      <charset val="134"/>
    </font>
    <font>
      <sz val="10"/>
      <color rgb="FF000000"/>
      <name val="helvetica neue"/>
      <charset val="134"/>
    </font>
    <font>
      <sz val="10.5"/>
      <color rgb="FF000000"/>
      <name val="Helvetica"/>
      <charset val="134"/>
    </font>
    <font>
      <sz val="11"/>
      <color rgb="FF417FF9"/>
      <name val="宋体"/>
      <charset val="134"/>
    </font>
    <font>
      <sz val="11"/>
      <color rgb="FFFF0000"/>
      <name val="宋体"/>
      <charset val="134"/>
    </font>
    <font>
      <sz val="10.5"/>
      <color rgb="FF000000"/>
      <name val="Tahoma"/>
      <charset val="134"/>
    </font>
    <font>
      <b/>
      <sz val="9"/>
      <color rgb="FF000000"/>
      <name val="宋体"/>
      <charset val="134"/>
    </font>
    <font>
      <b/>
      <sz val="9"/>
      <color theme="1"/>
      <name val="宋体"/>
      <charset val="134"/>
    </font>
    <font>
      <sz val="10"/>
      <color rgb="FF000000"/>
      <name val="宋体"/>
      <charset val="134"/>
    </font>
    <font>
      <sz val="12"/>
      <name val="宋体"/>
      <charset val="134"/>
    </font>
    <font>
      <b/>
      <sz val="14"/>
      <color theme="1"/>
      <name val="宋体"/>
      <charset val="134"/>
    </font>
    <font>
      <b/>
      <sz val="10"/>
      <color theme="1"/>
      <name val="宋体"/>
      <charset val="134"/>
    </font>
    <font>
      <b/>
      <sz val="10"/>
      <color rgb="FF000000"/>
      <name val="宋体"/>
      <charset val="134"/>
    </font>
    <font>
      <sz val="10"/>
      <color theme="1"/>
      <name val="宋体"/>
      <charset val="134"/>
    </font>
    <font>
      <sz val="9"/>
      <color theme="0" tint="-0.499984740745262"/>
      <name val="宋体"/>
      <charset val="134"/>
    </font>
    <font>
      <sz val="10"/>
      <name val="宋体"/>
      <charset val="134"/>
    </font>
    <font>
      <sz val="11"/>
      <color theme="10"/>
      <name val="宋体"/>
      <charset val="134"/>
      <scheme val="minor"/>
    </font>
    <font>
      <u/>
      <sz val="11"/>
      <color theme="10"/>
      <name val="宋体"/>
      <charset val="134"/>
      <scheme val="minor"/>
    </font>
    <font>
      <sz val="12"/>
      <color rgb="FF000000"/>
      <name val="宋体"/>
      <charset val="134"/>
      <scheme val="minor"/>
    </font>
    <font>
      <sz val="12"/>
      <color rgb="FF000000"/>
      <name val="宋体"/>
      <charset val="134"/>
    </font>
    <font>
      <b/>
      <sz val="10"/>
      <color rgb="FF000000"/>
      <name val="宋体"/>
      <charset val="134"/>
      <scheme val="minor"/>
    </font>
    <font>
      <sz val="9"/>
      <color rgb="FF808080"/>
      <name val="宋体"/>
      <charset val="134"/>
    </font>
    <font>
      <i/>
      <sz val="9"/>
      <color rgb="FF808080"/>
      <name val="宋体"/>
      <charset val="134"/>
    </font>
    <font>
      <i/>
      <sz val="9"/>
      <color rgb="FF808080"/>
      <name val="宋体"/>
      <charset val="134"/>
      <scheme val="minor"/>
    </font>
    <font>
      <b/>
      <sz val="10"/>
      <color rgb="FF00B050"/>
      <name val="宋体"/>
      <charset val="134"/>
    </font>
    <font>
      <b/>
      <sz val="11"/>
      <color rgb="FF000000"/>
      <name val="宋体"/>
      <charset val="134"/>
      <scheme val="minor"/>
    </font>
    <font>
      <b/>
      <sz val="12"/>
      <color rgb="FF000000"/>
      <name val="宋体"/>
      <charset val="134"/>
      <scheme val="minor"/>
    </font>
    <font>
      <b/>
      <sz val="11"/>
      <color rgb="FF000000"/>
      <name val="等线"/>
      <charset val="134"/>
    </font>
    <font>
      <b/>
      <sz val="12"/>
      <color rgb="FF000000"/>
      <name val="宋体"/>
      <charset val="134"/>
    </font>
    <font>
      <sz val="11"/>
      <color rgb="FFFA7D00"/>
      <name val="宋体"/>
      <charset val="0"/>
      <scheme val="minor"/>
    </font>
    <font>
      <sz val="11"/>
      <color indexed="17"/>
      <name val="宋体"/>
      <charset val="134"/>
    </font>
    <font>
      <sz val="11"/>
      <color theme="1"/>
      <name val="宋体"/>
      <charset val="0"/>
      <scheme val="minor"/>
    </font>
    <font>
      <sz val="12"/>
      <color theme="1"/>
      <name val="宋体"/>
      <charset val="134"/>
      <scheme val="minor"/>
    </font>
    <font>
      <u/>
      <sz val="11"/>
      <color rgb="FF800080"/>
      <name val="宋体"/>
      <charset val="0"/>
      <scheme val="minor"/>
    </font>
    <font>
      <sz val="10"/>
      <name val="Verdana"/>
      <charset val="134"/>
    </font>
    <font>
      <b/>
      <sz val="11"/>
      <color theme="3"/>
      <name val="宋体"/>
      <charset val="134"/>
      <scheme val="minor"/>
    </font>
    <font>
      <sz val="14"/>
      <name val="ＭＳ ゴシック"/>
      <charset val="134"/>
    </font>
    <font>
      <i/>
      <sz val="11"/>
      <color rgb="FF7F7F7F"/>
      <name val="宋体"/>
      <charset val="0"/>
      <scheme val="minor"/>
    </font>
    <font>
      <b/>
      <sz val="13"/>
      <color theme="3"/>
      <name val="宋体"/>
      <charset val="134"/>
      <scheme val="minor"/>
    </font>
    <font>
      <sz val="11"/>
      <color indexed="20"/>
      <name val="宋体"/>
      <charset val="134"/>
    </font>
    <font>
      <b/>
      <sz val="11"/>
      <color rgb="FFFFFFFF"/>
      <name val="宋体"/>
      <charset val="0"/>
      <scheme val="minor"/>
    </font>
    <font>
      <b/>
      <sz val="11"/>
      <name val="Arial"/>
      <charset val="134"/>
    </font>
    <font>
      <sz val="10"/>
      <name val="Arial"/>
      <charset val="134"/>
    </font>
    <font>
      <sz val="11"/>
      <color rgb="FF9C6500"/>
      <name val="宋体"/>
      <charset val="0"/>
      <scheme val="minor"/>
    </font>
    <font>
      <b/>
      <sz val="11"/>
      <color theme="1"/>
      <name val="宋体"/>
      <charset val="0"/>
      <scheme val="minor"/>
    </font>
    <font>
      <sz val="11"/>
      <color theme="0"/>
      <name val="宋体"/>
      <charset val="0"/>
      <scheme val="minor"/>
    </font>
    <font>
      <b/>
      <sz val="11"/>
      <color rgb="FF3F3F3F"/>
      <name val="宋体"/>
      <charset val="0"/>
      <scheme val="minor"/>
    </font>
    <font>
      <sz val="11"/>
      <color rgb="FF3F3F76"/>
      <name val="宋体"/>
      <charset val="0"/>
      <scheme val="minor"/>
    </font>
    <font>
      <sz val="11"/>
      <name val="ＭＳ Ｐゴシック"/>
      <charset val="134"/>
    </font>
    <font>
      <sz val="10"/>
      <name val="Helv"/>
      <charset val="134"/>
    </font>
    <font>
      <sz val="12"/>
      <name val="新細明體"/>
      <charset val="136"/>
    </font>
    <font>
      <b/>
      <sz val="12"/>
      <name val="宋体"/>
      <charset val="134"/>
    </font>
    <font>
      <sz val="11"/>
      <color rgb="FF006100"/>
      <name val="宋体"/>
      <charset val="0"/>
      <scheme val="minor"/>
    </font>
    <font>
      <b/>
      <sz val="10"/>
      <name val="Arial"/>
      <charset val="134"/>
    </font>
    <font>
      <b/>
      <sz val="15"/>
      <color theme="3"/>
      <name val="宋体"/>
      <charset val="134"/>
      <scheme val="minor"/>
    </font>
    <font>
      <sz val="11"/>
      <color rgb="FF9C0006"/>
      <name val="宋体"/>
      <charset val="0"/>
      <scheme val="minor"/>
    </font>
    <font>
      <sz val="11"/>
      <color rgb="FFFF0000"/>
      <name val="宋体"/>
      <charset val="0"/>
      <scheme val="minor"/>
    </font>
    <font>
      <sz val="12"/>
      <name val="Times New Roman"/>
      <charset val="134"/>
    </font>
    <font>
      <b/>
      <sz val="18"/>
      <color theme="3"/>
      <name val="宋体"/>
      <charset val="134"/>
      <scheme val="minor"/>
    </font>
    <font>
      <b/>
      <sz val="11"/>
      <color rgb="FFFA7D00"/>
      <name val="宋体"/>
      <charset val="0"/>
      <scheme val="minor"/>
    </font>
    <font>
      <b/>
      <sz val="10"/>
      <color rgb="FFFF0000"/>
      <name val="宋体"/>
      <charset val="134"/>
    </font>
  </fonts>
  <fills count="59">
    <fill>
      <patternFill patternType="none"/>
    </fill>
    <fill>
      <patternFill patternType="gray125"/>
    </fill>
    <fill>
      <patternFill patternType="solid">
        <fgColor rgb="FFFFFFFF"/>
        <bgColor indexed="64"/>
      </patternFill>
    </fill>
    <fill>
      <patternFill patternType="solid">
        <fgColor rgb="FF9BC2E6"/>
        <bgColor indexed="64"/>
      </patternFill>
    </fill>
    <fill>
      <patternFill patternType="solid">
        <fgColor rgb="FFFBE5D6"/>
        <bgColor indexed="64"/>
      </patternFill>
    </fill>
    <fill>
      <patternFill patternType="solid">
        <fgColor rgb="FFE2EFDA"/>
        <bgColor indexed="64"/>
      </patternFill>
    </fill>
    <fill>
      <patternFill patternType="solid">
        <fgColor rgb="FFD9E1F2"/>
        <bgColor indexed="64"/>
      </patternFill>
    </fill>
    <fill>
      <patternFill patternType="solid">
        <fgColor rgb="FFFFF2CC"/>
        <bgColor indexed="64"/>
      </patternFill>
    </fill>
    <fill>
      <patternFill patternType="solid">
        <fgColor rgb="FFDDEBF7"/>
        <bgColor indexed="64"/>
      </patternFill>
    </fill>
    <fill>
      <patternFill patternType="solid">
        <fgColor rgb="FFDAE3F3"/>
        <bgColor indexed="64"/>
      </patternFill>
    </fill>
    <fill>
      <patternFill patternType="solid">
        <fgColor rgb="FFFF0000"/>
        <bgColor indexed="64"/>
      </patternFill>
    </fill>
    <fill>
      <patternFill patternType="solid">
        <fgColor rgb="FFF8CBAD"/>
        <bgColor indexed="64"/>
      </patternFill>
    </fill>
    <fill>
      <patternFill patternType="solid">
        <fgColor rgb="FFE2F0D9"/>
        <bgColor indexed="64"/>
      </patternFill>
    </fill>
    <fill>
      <patternFill patternType="solid">
        <fgColor rgb="FFFFFF00"/>
        <bgColor indexed="64"/>
      </patternFill>
    </fill>
    <fill>
      <patternFill patternType="solid">
        <fgColor rgb="FFDEEBF7"/>
        <bgColor indexed="64"/>
      </patternFill>
    </fill>
    <fill>
      <patternFill patternType="solid">
        <fgColor rgb="FFC5E0B4"/>
        <bgColor indexed="64"/>
      </patternFill>
    </fill>
    <fill>
      <patternFill patternType="solid">
        <fgColor rgb="FF5B9BD5"/>
        <bgColor indexed="64"/>
      </patternFill>
    </fill>
    <fill>
      <patternFill patternType="solid">
        <fgColor rgb="FFF4B183"/>
        <bgColor indexed="64"/>
      </patternFill>
    </fill>
    <fill>
      <patternFill patternType="solid">
        <fgColor rgb="FFBDD7EE"/>
        <bgColor indexed="64"/>
      </patternFill>
    </fill>
    <fill>
      <patternFill patternType="solid">
        <fgColor rgb="FF70AD47"/>
        <bgColor indexed="64"/>
      </patternFill>
    </fill>
    <fill>
      <patternFill patternType="solid">
        <fgColor rgb="FFD6DCE4"/>
        <bgColor indexed="64"/>
      </patternFill>
    </fill>
    <fill>
      <patternFill patternType="solid">
        <fgColor theme="4" tint="0.599993896298105"/>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0B4"/>
        <bgColor indexed="64"/>
      </patternFill>
    </fill>
    <fill>
      <patternFill patternType="solid">
        <fgColor indexed="42"/>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indexed="45"/>
        <bgColor indexed="64"/>
      </patternFill>
    </fill>
    <fill>
      <patternFill patternType="solid">
        <fgColor rgb="FFA5A5A5"/>
        <bgColor indexed="64"/>
      </patternFill>
    </fill>
    <fill>
      <patternFill patternType="solid">
        <fgColor indexed="22"/>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indexed="31"/>
        <bgColor indexed="64"/>
      </patternFill>
    </fill>
    <fill>
      <patternFill patternType="solid">
        <fgColor theme="9"/>
        <bgColor indexed="64"/>
      </patternFill>
    </fill>
    <fill>
      <patternFill patternType="solid">
        <fgColor theme="7"/>
        <bgColor indexed="64"/>
      </patternFill>
    </fill>
    <fill>
      <patternFill patternType="solid">
        <fgColor rgb="FFFFC7CE"/>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rgb="FF000000"/>
      </left>
      <right/>
      <top style="thin">
        <color rgb="FF00000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top/>
      <bottom/>
      <diagonal/>
    </border>
    <border>
      <left style="thin">
        <color rgb="FF000000"/>
      </left>
      <right/>
      <top/>
      <bottom style="thin">
        <color rgb="FF000000"/>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medium">
        <color auto="1"/>
      </top>
      <bottom style="medium">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80">
    <xf numFmtId="0" fontId="0" fillId="0" borderId="0">
      <alignment vertical="center"/>
    </xf>
    <xf numFmtId="0" fontId="56" fillId="0" borderId="0"/>
    <xf numFmtId="0" fontId="64" fillId="0" borderId="0"/>
    <xf numFmtId="0" fontId="43" fillId="0" borderId="25"/>
    <xf numFmtId="0" fontId="37" fillId="25" borderId="0" applyNumberFormat="0" applyBorder="0" applyAlignment="0" applyProtection="0">
      <alignment vertical="center"/>
    </xf>
    <xf numFmtId="0" fontId="57" fillId="0" borderId="0"/>
    <xf numFmtId="0" fontId="0" fillId="0" borderId="0">
      <alignment vertical="center"/>
    </xf>
    <xf numFmtId="0" fontId="43" fillId="0" borderId="25"/>
    <xf numFmtId="0" fontId="43" fillId="0" borderId="25"/>
    <xf numFmtId="0" fontId="16" fillId="0" borderId="0">
      <alignment vertical="center"/>
    </xf>
    <xf numFmtId="0" fontId="16" fillId="0" borderId="0">
      <alignment vertical="center"/>
    </xf>
    <xf numFmtId="0" fontId="16" fillId="0" borderId="0">
      <alignment vertical="center"/>
    </xf>
    <xf numFmtId="0" fontId="58" fillId="0" borderId="0">
      <alignment vertical="center"/>
    </xf>
    <xf numFmtId="0" fontId="46" fillId="32" borderId="0" applyNumberFormat="0" applyBorder="0" applyAlignment="0" applyProtection="0">
      <alignment vertical="center"/>
    </xf>
    <xf numFmtId="9" fontId="0" fillId="0" borderId="0" applyFont="0" applyFill="0" applyBorder="0" applyAlignment="0" applyProtection="0">
      <alignment vertical="center"/>
    </xf>
    <xf numFmtId="0" fontId="49" fillId="0" borderId="0"/>
    <xf numFmtId="0" fontId="55" fillId="0" borderId="0"/>
    <xf numFmtId="0" fontId="60" fillId="55" borderId="16"/>
    <xf numFmtId="0" fontId="52" fillId="47" borderId="0" applyNumberFormat="0" applyBorder="0" applyAlignment="0" applyProtection="0">
      <alignment vertical="center"/>
    </xf>
    <xf numFmtId="0" fontId="38" fillId="52" borderId="0" applyNumberFormat="0" applyBorder="0" applyAlignment="0" applyProtection="0">
      <alignment vertical="center"/>
    </xf>
    <xf numFmtId="0" fontId="52" fillId="57" borderId="0" applyNumberFormat="0" applyBorder="0" applyAlignment="0" applyProtection="0">
      <alignment vertical="center"/>
    </xf>
    <xf numFmtId="0" fontId="54" fillId="48" borderId="31" applyNumberFormat="0" applyAlignment="0" applyProtection="0">
      <alignment vertical="center"/>
    </xf>
    <xf numFmtId="0" fontId="38" fillId="50" borderId="0" applyNumberFormat="0" applyBorder="0" applyAlignment="0" applyProtection="0">
      <alignment vertical="center"/>
    </xf>
    <xf numFmtId="0" fontId="38" fillId="43" borderId="0" applyNumberFormat="0" applyBorder="0" applyAlignment="0" applyProtection="0">
      <alignment vertical="center"/>
    </xf>
    <xf numFmtId="44" fontId="39" fillId="0" borderId="0" applyFont="0" applyFill="0" applyBorder="0" applyAlignment="0" applyProtection="0">
      <alignment vertical="center"/>
    </xf>
    <xf numFmtId="0" fontId="52" fillId="36" borderId="0" applyNumberFormat="0" applyBorder="0" applyAlignment="0" applyProtection="0">
      <alignment vertical="center"/>
    </xf>
    <xf numFmtId="9" fontId="39" fillId="0" borderId="0" applyFont="0" applyFill="0" applyBorder="0" applyAlignment="0" applyProtection="0">
      <alignment vertical="center"/>
    </xf>
    <xf numFmtId="0" fontId="52" fillId="45" borderId="0" applyNumberFormat="0" applyBorder="0" applyAlignment="0" applyProtection="0">
      <alignment vertical="center"/>
    </xf>
    <xf numFmtId="0" fontId="52" fillId="44" borderId="0" applyNumberFormat="0" applyBorder="0" applyAlignment="0" applyProtection="0">
      <alignment vertical="center"/>
    </xf>
    <xf numFmtId="0" fontId="52" fillId="41" borderId="0" applyNumberFormat="0" applyBorder="0" applyAlignment="0" applyProtection="0">
      <alignment vertical="center"/>
    </xf>
    <xf numFmtId="0" fontId="52" fillId="46" borderId="0" applyNumberFormat="0" applyBorder="0" applyAlignment="0" applyProtection="0">
      <alignment vertical="center"/>
    </xf>
    <xf numFmtId="0" fontId="52" fillId="49" borderId="0" applyNumberFormat="0" applyBorder="0" applyAlignment="0" applyProtection="0">
      <alignment vertical="center"/>
    </xf>
    <xf numFmtId="0" fontId="57" fillId="0" borderId="0"/>
    <xf numFmtId="0" fontId="66" fillId="38" borderId="31" applyNumberFormat="0" applyAlignment="0" applyProtection="0">
      <alignment vertical="center"/>
    </xf>
    <xf numFmtId="0" fontId="52" fillId="40" borderId="0" applyNumberFormat="0" applyBorder="0" applyAlignment="0" applyProtection="0">
      <alignment vertical="center"/>
    </xf>
    <xf numFmtId="0" fontId="50" fillId="35" borderId="0" applyNumberFormat="0" applyBorder="0" applyAlignment="0" applyProtection="0">
      <alignment vertical="center"/>
    </xf>
    <xf numFmtId="0" fontId="38" fillId="37" borderId="0" applyNumberFormat="0" applyBorder="0" applyAlignment="0" applyProtection="0">
      <alignment vertical="center"/>
    </xf>
    <xf numFmtId="0" fontId="59" fillId="53" borderId="0" applyNumberFormat="0" applyBorder="0" applyAlignment="0" applyProtection="0">
      <alignment vertical="center"/>
    </xf>
    <xf numFmtId="0" fontId="38" fillId="51" borderId="0" applyNumberFormat="0" applyBorder="0" applyAlignment="0" applyProtection="0">
      <alignment vertical="center"/>
    </xf>
    <xf numFmtId="0" fontId="51" fillId="0" borderId="29" applyNumberFormat="0" applyFill="0" applyAlignment="0" applyProtection="0">
      <alignment vertical="center"/>
    </xf>
    <xf numFmtId="211" fontId="48" fillId="34" borderId="28" applyBorder="0">
      <alignment horizontal="centerContinuous" vertical="center"/>
    </xf>
    <xf numFmtId="0" fontId="62" fillId="58" borderId="0" applyNumberFormat="0" applyBorder="0" applyAlignment="0" applyProtection="0">
      <alignment vertical="center"/>
    </xf>
    <xf numFmtId="0" fontId="47" fillId="33" borderId="27" applyNumberFormat="0" applyAlignment="0" applyProtection="0">
      <alignment vertical="center"/>
    </xf>
    <xf numFmtId="0" fontId="53" fillId="38" borderId="30" applyNumberFormat="0" applyAlignment="0" applyProtection="0">
      <alignment vertical="center"/>
    </xf>
    <xf numFmtId="0" fontId="61" fillId="0" borderId="26" applyNumberFormat="0" applyFill="0" applyAlignment="0" applyProtection="0">
      <alignment vertical="center"/>
    </xf>
    <xf numFmtId="0" fontId="46" fillId="32" borderId="0" applyNumberFormat="0" applyBorder="0" applyAlignment="0" applyProtection="0">
      <alignment vertical="center"/>
    </xf>
    <xf numFmtId="0" fontId="44" fillId="0" borderId="0" applyNumberFormat="0" applyFill="0" applyBorder="0" applyAlignment="0" applyProtection="0">
      <alignment vertical="center"/>
    </xf>
    <xf numFmtId="0" fontId="38" fillId="31" borderId="0" applyNumberFormat="0" applyBorder="0" applyAlignment="0" applyProtection="0">
      <alignment vertical="center"/>
    </xf>
    <xf numFmtId="0" fontId="43" fillId="0" borderId="25"/>
    <xf numFmtId="0" fontId="43" fillId="0" borderId="25"/>
    <xf numFmtId="0" fontId="42" fillId="0" borderId="0" applyNumberFormat="0" applyFill="0" applyBorder="0" applyAlignment="0" applyProtection="0">
      <alignment vertical="center"/>
    </xf>
    <xf numFmtId="42" fontId="39" fillId="0" borderId="0" applyFont="0" applyFill="0" applyBorder="0" applyAlignment="0" applyProtection="0">
      <alignment vertical="center"/>
    </xf>
    <xf numFmtId="0" fontId="0" fillId="0" borderId="0"/>
    <xf numFmtId="0" fontId="38" fillId="30" borderId="0" applyNumberFormat="0" applyBorder="0" applyAlignment="0" applyProtection="0">
      <alignment vertical="center"/>
    </xf>
    <xf numFmtId="43" fontId="0" fillId="0" borderId="0" applyFont="0" applyFill="0" applyBorder="0" applyAlignment="0" applyProtection="0">
      <alignment vertical="center"/>
    </xf>
    <xf numFmtId="0" fontId="41" fillId="0" borderId="0">
      <alignment vertical="center"/>
    </xf>
    <xf numFmtId="0" fontId="40"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38" fillId="29" borderId="0" applyNumberFormat="0" applyBorder="0" applyAlignment="0" applyProtection="0">
      <alignment vertical="center"/>
    </xf>
    <xf numFmtId="0" fontId="63" fillId="0" borderId="0" applyNumberFormat="0" applyFill="0" applyBorder="0" applyAlignment="0" applyProtection="0">
      <alignment vertical="center"/>
    </xf>
    <xf numFmtId="0" fontId="52" fillId="54" borderId="0" applyNumberFormat="0" applyBorder="0" applyAlignment="0" applyProtection="0">
      <alignment vertical="center"/>
    </xf>
    <xf numFmtId="0" fontId="39" fillId="28" borderId="24" applyNumberFormat="0" applyFont="0" applyAlignment="0" applyProtection="0">
      <alignment vertical="center"/>
    </xf>
    <xf numFmtId="0" fontId="38" fillId="27" borderId="0" applyNumberFormat="0" applyBorder="0" applyAlignment="0" applyProtection="0">
      <alignment vertical="center"/>
    </xf>
    <xf numFmtId="0" fontId="52" fillId="42" borderId="0" applyNumberFormat="0" applyBorder="0" applyAlignment="0" applyProtection="0">
      <alignment vertical="center"/>
    </xf>
    <xf numFmtId="0" fontId="0" fillId="0" borderId="0"/>
    <xf numFmtId="0" fontId="38" fillId="39" borderId="0" applyNumberFormat="0" applyBorder="0" applyAlignment="0" applyProtection="0">
      <alignment vertical="center"/>
    </xf>
    <xf numFmtId="0" fontId="24" fillId="0" borderId="0" applyNumberFormat="0" applyFill="0" applyBorder="0" applyAlignment="0" applyProtection="0">
      <alignment vertical="center"/>
    </xf>
    <xf numFmtId="41" fontId="39" fillId="0" borderId="0" applyFont="0" applyFill="0" applyBorder="0" applyAlignment="0" applyProtection="0">
      <alignment vertical="center"/>
    </xf>
    <xf numFmtId="0" fontId="45" fillId="0" borderId="26" applyNumberFormat="0" applyFill="0" applyAlignment="0" applyProtection="0">
      <alignment vertical="center"/>
    </xf>
    <xf numFmtId="0" fontId="0" fillId="0" borderId="0"/>
    <xf numFmtId="0" fontId="38" fillId="26" borderId="0" applyNumberFormat="0" applyBorder="0" applyAlignment="0" applyProtection="0">
      <alignment vertical="center"/>
    </xf>
    <xf numFmtId="0" fontId="42" fillId="0" borderId="32" applyNumberFormat="0" applyFill="0" applyAlignment="0" applyProtection="0">
      <alignment vertical="center"/>
    </xf>
    <xf numFmtId="0" fontId="52" fillId="56" borderId="0" applyNumberFormat="0" applyBorder="0" applyAlignment="0" applyProtection="0">
      <alignment vertical="center"/>
    </xf>
    <xf numFmtId="0" fontId="0" fillId="0" borderId="0">
      <alignment vertical="center"/>
    </xf>
    <xf numFmtId="0" fontId="49" fillId="0" borderId="0"/>
    <xf numFmtId="0" fontId="38" fillId="21" borderId="0" applyNumberFormat="0" applyBorder="0" applyAlignment="0" applyProtection="0">
      <alignment vertical="center"/>
    </xf>
    <xf numFmtId="0" fontId="43" fillId="0" borderId="25"/>
    <xf numFmtId="0" fontId="37" fillId="25" borderId="0" applyNumberFormat="0" applyBorder="0" applyAlignment="0" applyProtection="0">
      <alignment vertical="center"/>
    </xf>
    <xf numFmtId="0" fontId="16" fillId="0" borderId="0">
      <alignment vertical="center"/>
    </xf>
    <xf numFmtId="0" fontId="36" fillId="0" borderId="23" applyNumberFormat="0" applyFill="0" applyAlignment="0" applyProtection="0">
      <alignment vertical="center"/>
    </xf>
  </cellStyleXfs>
  <cellXfs count="236">
    <xf numFmtId="0" fontId="0" fillId="0" borderId="0" xfId="0">
      <alignment vertical="center"/>
    </xf>
    <xf numFmtId="0" fontId="0" fillId="0" borderId="0" xfId="0" applyFill="1">
      <alignment vertical="center"/>
    </xf>
    <xf numFmtId="0" fontId="1" fillId="0" borderId="0" xfId="0" applyFont="1" applyFill="1">
      <alignment vertical="center"/>
    </xf>
    <xf numFmtId="0" fontId="0" fillId="2" borderId="0" xfId="0" applyFill="1">
      <alignment vertical="center"/>
    </xf>
    <xf numFmtId="0" fontId="2" fillId="3" borderId="1" xfId="0" applyFont="1" applyFill="1" applyBorder="1" applyAlignment="1">
      <alignment horizontal="center" vertical="center" wrapText="1"/>
    </xf>
    <xf numFmtId="0" fontId="0" fillId="0" borderId="1" xfId="0" applyBorder="1">
      <alignment vertical="center"/>
    </xf>
    <xf numFmtId="207" fontId="0" fillId="4" borderId="1" xfId="0" applyNumberFormat="1" applyFill="1" applyBorder="1" applyAlignment="1">
      <alignment horizontal="center" vertical="center"/>
    </xf>
    <xf numFmtId="14" fontId="3" fillId="5" borderId="2" xfId="0" applyNumberFormat="1" applyFont="1" applyFill="1" applyBorder="1" applyAlignment="1">
      <alignment horizontal="center" vertical="center" wrapText="1"/>
    </xf>
    <xf numFmtId="0" fontId="3" fillId="0" borderId="1" xfId="0" applyFont="1" applyBorder="1" applyAlignment="1">
      <alignment wrapText="1"/>
    </xf>
    <xf numFmtId="14" fontId="3" fillId="6" borderId="3" xfId="0" applyNumberFormat="1" applyFont="1" applyFill="1" applyBorder="1" applyAlignment="1">
      <alignment horizontal="center" vertical="center" wrapText="1"/>
    </xf>
    <xf numFmtId="14" fontId="3" fillId="7" borderId="4" xfId="0" applyNumberFormat="1" applyFont="1" applyFill="1" applyBorder="1" applyAlignment="1">
      <alignment horizontal="center" vertical="center" wrapText="1"/>
    </xf>
    <xf numFmtId="207" fontId="0" fillId="0" borderId="1" xfId="0" applyNumberFormat="1" applyBorder="1" applyAlignment="1">
      <alignment horizontal="center" vertical="center"/>
    </xf>
    <xf numFmtId="14" fontId="3" fillId="8" borderId="5" xfId="0" applyNumberFormat="1" applyFont="1" applyFill="1" applyBorder="1" applyAlignment="1">
      <alignment horizontal="center" vertical="center" wrapText="1"/>
    </xf>
    <xf numFmtId="0" fontId="3" fillId="0" borderId="5" xfId="0" applyFont="1" applyBorder="1" applyAlignment="1">
      <alignment wrapText="1"/>
    </xf>
    <xf numFmtId="0" fontId="3" fillId="0" borderId="1" xfId="0" applyFont="1" applyBorder="1" applyAlignment="1">
      <alignment horizontal="left" wrapText="1"/>
    </xf>
    <xf numFmtId="0" fontId="4" fillId="0" borderId="0" xfId="0" applyFont="1">
      <alignment vertical="center"/>
    </xf>
    <xf numFmtId="0" fontId="3" fillId="0" borderId="0" xfId="0" applyFont="1" applyAlignment="1">
      <alignment horizontal="left" wrapText="1"/>
    </xf>
    <xf numFmtId="0" fontId="5" fillId="0" borderId="0" xfId="0" applyFont="1" applyAlignment="1">
      <alignment wrapText="1"/>
    </xf>
    <xf numFmtId="0" fontId="3" fillId="0" borderId="0" xfId="0" applyFont="1" applyAlignment="1">
      <alignment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207" fontId="0" fillId="0" borderId="0" xfId="0" applyNumberFormat="1">
      <alignment vertical="center"/>
    </xf>
    <xf numFmtId="14" fontId="3" fillId="5" borderId="5" xfId="0" applyNumberFormat="1" applyFont="1" applyFill="1" applyBorder="1" applyAlignment="1">
      <alignment horizontal="center" vertical="center" wrapText="1"/>
    </xf>
    <xf numFmtId="207" fontId="0" fillId="0" borderId="6" xfId="0" applyNumberFormat="1" applyBorder="1" applyAlignment="1">
      <alignment horizontal="center" vertical="center"/>
    </xf>
    <xf numFmtId="14" fontId="3" fillId="5" borderId="4" xfId="0" applyNumberFormat="1" applyFont="1" applyFill="1" applyBorder="1" applyAlignment="1">
      <alignment horizontal="center" vertical="center" wrapText="1"/>
    </xf>
    <xf numFmtId="0" fontId="3" fillId="0" borderId="6" xfId="0" applyFont="1" applyBorder="1" applyAlignment="1">
      <alignment wrapText="1"/>
    </xf>
    <xf numFmtId="14" fontId="3" fillId="5" borderId="1" xfId="0" applyNumberFormat="1"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4" fillId="0" borderId="1" xfId="0" applyFont="1" applyBorder="1">
      <alignment vertical="center"/>
    </xf>
    <xf numFmtId="0" fontId="6" fillId="0" borderId="1" xfId="0" applyFont="1" applyBorder="1">
      <alignment vertical="center"/>
    </xf>
    <xf numFmtId="0" fontId="3" fillId="0" borderId="6" xfId="0" applyFont="1" applyBorder="1" applyAlignment="1">
      <alignment horizontal="left" wrapText="1"/>
    </xf>
    <xf numFmtId="0" fontId="5" fillId="0" borderId="1" xfId="0" applyFont="1" applyBorder="1" applyAlignment="1">
      <alignment wrapText="1"/>
    </xf>
    <xf numFmtId="0" fontId="7" fillId="0" borderId="1" xfId="0" applyFont="1" applyBorder="1">
      <alignment vertical="center"/>
    </xf>
    <xf numFmtId="0" fontId="8" fillId="0" borderId="1" xfId="0" applyFont="1" applyBorder="1">
      <alignment vertical="center"/>
    </xf>
    <xf numFmtId="0" fontId="9" fillId="0" borderId="0" xfId="0" applyFont="1">
      <alignment vertical="center"/>
    </xf>
    <xf numFmtId="0" fontId="4" fillId="0" borderId="1" xfId="0" applyFont="1" applyBorder="1" applyAlignment="1">
      <alignment vertical="center" wrapText="1"/>
    </xf>
    <xf numFmtId="14" fontId="3" fillId="9" borderId="1" xfId="0" applyNumberFormat="1" applyFont="1" applyFill="1" applyBorder="1" applyAlignment="1">
      <alignment horizontal="center" vertical="center" wrapText="1"/>
    </xf>
    <xf numFmtId="0" fontId="10" fillId="0" borderId="1" xfId="0" applyFont="1" applyBorder="1">
      <alignment vertical="center"/>
    </xf>
    <xf numFmtId="14" fontId="3" fillId="10" borderId="1" xfId="0" applyNumberFormat="1" applyFont="1" applyFill="1" applyBorder="1" applyAlignment="1">
      <alignment horizontal="center" vertical="center" wrapText="1"/>
    </xf>
    <xf numFmtId="0" fontId="0" fillId="10" borderId="1" xfId="0" applyFill="1" applyBorder="1">
      <alignment vertical="center"/>
    </xf>
    <xf numFmtId="14" fontId="3" fillId="11" borderId="1" xfId="0" applyNumberFormat="1" applyFont="1" applyFill="1" applyBorder="1" applyAlignment="1">
      <alignment horizontal="center" vertical="center" wrapText="1"/>
    </xf>
    <xf numFmtId="14" fontId="3" fillId="12" borderId="1" xfId="0" applyNumberFormat="1" applyFont="1" applyFill="1" applyBorder="1" applyAlignment="1">
      <alignment horizontal="center" vertical="center" wrapText="1"/>
    </xf>
    <xf numFmtId="14" fontId="3" fillId="13"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11" fillId="0" borderId="1" xfId="0" applyFont="1" applyBorder="1">
      <alignment vertical="center"/>
    </xf>
    <xf numFmtId="14" fontId="3" fillId="14" borderId="1" xfId="0" applyNumberFormat="1" applyFont="1" applyFill="1" applyBorder="1" applyAlignment="1">
      <alignment horizontal="center" vertical="center" wrapText="1"/>
    </xf>
    <xf numFmtId="0" fontId="4" fillId="10" borderId="1" xfId="0" applyFont="1" applyFill="1" applyBorder="1">
      <alignment vertical="center"/>
    </xf>
    <xf numFmtId="0" fontId="4" fillId="13" borderId="1" xfId="0" applyFont="1" applyFill="1" applyBorder="1">
      <alignment vertical="center"/>
    </xf>
    <xf numFmtId="0" fontId="12" fillId="0" borderId="1" xfId="0" applyFont="1" applyBorder="1" applyAlignment="1">
      <alignment horizontal="left" wrapText="1"/>
    </xf>
    <xf numFmtId="0" fontId="11" fillId="0" borderId="0" xfId="0" applyFont="1">
      <alignment vertical="center"/>
    </xf>
    <xf numFmtId="0" fontId="4" fillId="0" borderId="0" xfId="0" applyFont="1" applyAlignment="1">
      <alignment horizontal="center" vertical="center" wrapText="1"/>
    </xf>
    <xf numFmtId="0" fontId="4" fillId="0" borderId="1" xfId="0" applyFont="1" applyFill="1" applyBorder="1" applyAlignment="1">
      <alignment horizontal="center" vertical="center" wrapText="1"/>
    </xf>
    <xf numFmtId="14" fontId="3" fillId="14" borderId="6" xfId="0" applyNumberFormat="1" applyFont="1" applyFill="1" applyBorder="1" applyAlignment="1">
      <alignment horizontal="center" vertical="center" wrapText="1"/>
    </xf>
    <xf numFmtId="0" fontId="0" fillId="0" borderId="6" xfId="0" applyBorder="1">
      <alignment vertical="center"/>
    </xf>
    <xf numFmtId="207" fontId="0" fillId="0" borderId="1" xfId="0" applyNumberFormat="1" applyFill="1" applyBorder="1" applyAlignment="1">
      <alignment horizontal="center" vertical="center"/>
    </xf>
    <xf numFmtId="207" fontId="1" fillId="0" borderId="1"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4" fillId="0" borderId="6" xfId="0" applyFont="1" applyBorder="1">
      <alignment vertical="center"/>
    </xf>
    <xf numFmtId="0" fontId="4" fillId="0" borderId="1" xfId="0" applyFont="1" applyFill="1" applyBorder="1">
      <alignment vertical="center"/>
    </xf>
    <xf numFmtId="0" fontId="3" fillId="0" borderId="1" xfId="0" applyFont="1" applyFill="1" applyBorder="1" applyAlignment="1">
      <alignment horizontal="left" wrapText="1"/>
    </xf>
    <xf numFmtId="0" fontId="9" fillId="0" borderId="1" xfId="0" applyFont="1" applyBorder="1" applyAlignment="1">
      <alignment horizontal="left" wrapText="1"/>
    </xf>
    <xf numFmtId="0" fontId="0" fillId="0" borderId="1" xfId="0" applyFill="1" applyBorder="1">
      <alignment vertical="center"/>
    </xf>
    <xf numFmtId="0" fontId="1" fillId="0" borderId="1" xfId="0" applyFont="1" applyFill="1" applyBorder="1">
      <alignment vertical="center"/>
    </xf>
    <xf numFmtId="0" fontId="13" fillId="0" borderId="1" xfId="73" applyNumberFormat="1" applyFont="1" applyFill="1" applyBorder="1" applyAlignment="1">
      <alignment horizontal="left" vertical="center" wrapText="1"/>
    </xf>
    <xf numFmtId="0" fontId="14" fillId="0" borderId="1" xfId="73" applyNumberFormat="1" applyFont="1" applyFill="1" applyBorder="1" applyAlignment="1">
      <alignment horizontal="left" vertical="center" wrapText="1"/>
    </xf>
    <xf numFmtId="0" fontId="4" fillId="0" borderId="6" xfId="0" applyFont="1" applyFill="1" applyBorder="1" applyAlignment="1">
      <alignment horizontal="center" vertical="center"/>
    </xf>
    <xf numFmtId="0" fontId="4" fillId="0" borderId="7" xfId="0" applyFont="1" applyFill="1" applyBorder="1">
      <alignment vertical="center"/>
    </xf>
    <xf numFmtId="0" fontId="4" fillId="0" borderId="1" xfId="0" applyFont="1" applyBorder="1" applyAlignment="1">
      <alignment horizontal="center" vertical="center"/>
    </xf>
    <xf numFmtId="14" fontId="3" fillId="15" borderId="1" xfId="0" applyNumberFormat="1" applyFont="1" applyFill="1" applyBorder="1" applyAlignment="1">
      <alignment horizontal="center"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wrapText="1"/>
    </xf>
    <xf numFmtId="0" fontId="0" fillId="0" borderId="1" xfId="0" applyBorder="1" applyAlignment="1">
      <alignment horizontal="left" vertical="center"/>
    </xf>
    <xf numFmtId="14" fontId="0" fillId="13" borderId="1" xfId="0" applyNumberFormat="1" applyFill="1" applyBorder="1" applyAlignment="1">
      <alignment horizontal="center" vertical="center"/>
    </xf>
    <xf numFmtId="207" fontId="0" fillId="2" borderId="1" xfId="0" applyNumberFormat="1" applyFill="1" applyBorder="1" applyAlignment="1">
      <alignment horizontal="center" vertical="center"/>
    </xf>
    <xf numFmtId="14" fontId="0" fillId="16" borderId="1" xfId="0" applyNumberFormat="1" applyFill="1" applyBorder="1" applyAlignment="1">
      <alignment horizontal="center" vertical="center"/>
    </xf>
    <xf numFmtId="0" fontId="4" fillId="2" borderId="1" xfId="0" applyFont="1" applyFill="1" applyBorder="1" applyAlignment="1">
      <alignment horizontal="left" vertical="center"/>
    </xf>
    <xf numFmtId="207" fontId="0" fillId="2" borderId="6" xfId="0" applyNumberFormat="1" applyFill="1" applyBorder="1" applyAlignment="1">
      <alignment horizontal="center" vertical="center"/>
    </xf>
    <xf numFmtId="0" fontId="4" fillId="2" borderId="6" xfId="0" applyFont="1" applyFill="1" applyBorder="1" applyAlignment="1">
      <alignment horizontal="left" vertical="center"/>
    </xf>
    <xf numFmtId="0" fontId="3" fillId="0" borderId="1" xfId="0" applyFont="1" applyBorder="1" applyAlignment="1">
      <alignment horizontal="justify" vertical="center" wrapText="1"/>
    </xf>
    <xf numFmtId="0" fontId="3" fillId="0" borderId="8" xfId="0" applyFont="1" applyBorder="1" applyAlignment="1">
      <alignment horizontal="left" wrapText="1"/>
    </xf>
    <xf numFmtId="0" fontId="3" fillId="0" borderId="9" xfId="0" applyFont="1" applyBorder="1" applyAlignment="1">
      <alignment horizontal="left" wrapText="1"/>
    </xf>
    <xf numFmtId="0" fontId="4" fillId="2" borderId="0" xfId="0" applyFont="1" applyFill="1">
      <alignment vertical="center"/>
    </xf>
    <xf numFmtId="14" fontId="0" fillId="12" borderId="1" xfId="0" applyNumberFormat="1" applyFill="1" applyBorder="1" applyAlignment="1">
      <alignment horizontal="center" vertical="center"/>
    </xf>
    <xf numFmtId="14" fontId="0" fillId="12" borderId="6" xfId="0" applyNumberFormat="1" applyFill="1" applyBorder="1" applyAlignment="1">
      <alignment horizontal="center" vertical="center"/>
    </xf>
    <xf numFmtId="0" fontId="4" fillId="0" borderId="6" xfId="0" applyFont="1" applyBorder="1" applyAlignment="1">
      <alignment horizontal="left" vertical="center"/>
    </xf>
    <xf numFmtId="14" fontId="0" fillId="17" borderId="1" xfId="0" applyNumberFormat="1" applyFill="1" applyBorder="1" applyAlignment="1">
      <alignment horizontal="center" vertical="center"/>
    </xf>
    <xf numFmtId="14" fontId="0" fillId="18" borderId="1" xfId="0" applyNumberFormat="1" applyFill="1" applyBorder="1" applyAlignment="1">
      <alignment horizontal="center" vertical="center"/>
    </xf>
    <xf numFmtId="207" fontId="0" fillId="13" borderId="1" xfId="0" applyNumberFormat="1" applyFill="1" applyBorder="1" applyAlignment="1">
      <alignment horizontal="center" vertical="center"/>
    </xf>
    <xf numFmtId="0" fontId="0" fillId="13" borderId="1" xfId="0" applyFill="1" applyBorder="1">
      <alignment vertical="center"/>
    </xf>
    <xf numFmtId="14" fontId="0" fillId="14" borderId="1" xfId="0" applyNumberFormat="1" applyFill="1" applyBorder="1" applyAlignment="1">
      <alignment horizontal="center" vertical="center"/>
    </xf>
    <xf numFmtId="0" fontId="3" fillId="0" borderId="10" xfId="0" applyFont="1" applyBorder="1" applyAlignment="1">
      <alignment horizontal="left" wrapText="1"/>
    </xf>
    <xf numFmtId="0" fontId="3" fillId="0" borderId="11" xfId="0" applyFont="1" applyBorder="1" applyAlignment="1">
      <alignment horizontal="left" wrapText="1"/>
    </xf>
    <xf numFmtId="0" fontId="4" fillId="13" borderId="6" xfId="0" applyFont="1" applyFill="1" applyBorder="1">
      <alignment vertical="center"/>
    </xf>
    <xf numFmtId="0" fontId="4" fillId="13" borderId="1" xfId="0" applyFont="1" applyFill="1" applyBorder="1" applyAlignment="1">
      <alignment horizontal="left" vertical="center"/>
    </xf>
    <xf numFmtId="0" fontId="3" fillId="0" borderId="12" xfId="0" applyFont="1" applyBorder="1" applyAlignment="1">
      <alignment horizontal="left" wrapText="1"/>
    </xf>
    <xf numFmtId="0" fontId="3" fillId="13" borderId="6" xfId="0" applyFont="1" applyFill="1" applyBorder="1" applyAlignment="1">
      <alignment horizontal="left" wrapText="1"/>
    </xf>
    <xf numFmtId="57" fontId="0" fillId="0" borderId="0" xfId="0" applyNumberFormat="1" applyAlignment="1">
      <alignment horizontal="center" vertical="center"/>
    </xf>
    <xf numFmtId="14" fontId="0" fillId="0" borderId="0" xfId="0" applyNumberFormat="1" applyAlignment="1">
      <alignment horizontal="center" vertical="center"/>
    </xf>
    <xf numFmtId="0" fontId="4" fillId="19" borderId="0" xfId="0" applyFont="1" applyFill="1">
      <alignment vertical="center"/>
    </xf>
    <xf numFmtId="0" fontId="3" fillId="0" borderId="6" xfId="0" applyFont="1" applyBorder="1" applyAlignment="1">
      <alignment horizontal="center" vertical="center" wrapText="1"/>
    </xf>
    <xf numFmtId="57" fontId="0" fillId="2" borderId="0" xfId="0" applyNumberFormat="1" applyFill="1" applyAlignment="1">
      <alignment horizontal="center" vertical="center"/>
    </xf>
    <xf numFmtId="14" fontId="0" fillId="2" borderId="0" xfId="0" applyNumberFormat="1" applyFill="1" applyAlignment="1">
      <alignment horizontal="center" vertical="center"/>
    </xf>
    <xf numFmtId="0" fontId="0" fillId="2" borderId="1" xfId="0" applyFill="1" applyBorder="1">
      <alignment vertical="center"/>
    </xf>
    <xf numFmtId="0" fontId="3" fillId="0" borderId="13" xfId="0" applyFont="1" applyBorder="1" applyAlignment="1">
      <alignment horizontal="center" vertical="center" wrapText="1"/>
    </xf>
    <xf numFmtId="14" fontId="4" fillId="0" borderId="0" xfId="0" applyNumberFormat="1" applyFont="1">
      <alignment vertical="center"/>
    </xf>
    <xf numFmtId="0" fontId="15" fillId="0" borderId="0" xfId="11" applyFont="1" applyBorder="1" applyAlignment="1">
      <alignment horizontal="left" vertical="center" wrapText="1"/>
    </xf>
    <xf numFmtId="0" fontId="4" fillId="10" borderId="0" xfId="0" applyFont="1" applyFill="1">
      <alignment vertical="center"/>
    </xf>
    <xf numFmtId="57" fontId="0" fillId="13" borderId="0" xfId="0" applyNumberFormat="1" applyFill="1" applyAlignment="1">
      <alignment horizontal="center" vertical="center"/>
    </xf>
    <xf numFmtId="14" fontId="0" fillId="13" borderId="0" xfId="0" applyNumberFormat="1" applyFill="1" applyAlignment="1">
      <alignment horizontal="center" vertical="center"/>
    </xf>
    <xf numFmtId="0" fontId="0" fillId="13" borderId="0" xfId="0" applyFill="1">
      <alignment vertical="center"/>
    </xf>
    <xf numFmtId="0" fontId="4" fillId="13" borderId="0" xfId="0" applyFont="1" applyFill="1">
      <alignment vertical="center"/>
    </xf>
    <xf numFmtId="0" fontId="1"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0" fillId="0" borderId="1" xfId="0" applyBorder="1" applyAlignment="1">
      <alignment horizontal="center" vertical="center"/>
    </xf>
    <xf numFmtId="0" fontId="16" fillId="0" borderId="0" xfId="11" applyAlignment="1">
      <alignment vertical="center" wrapText="1"/>
    </xf>
    <xf numFmtId="0" fontId="17" fillId="21" borderId="14" xfId="0" applyFont="1" applyFill="1" applyBorder="1" applyAlignment="1">
      <alignment horizontal="center" vertical="center" wrapText="1"/>
    </xf>
    <xf numFmtId="0" fontId="17" fillId="21" borderId="15" xfId="0" applyFont="1" applyFill="1" applyBorder="1" applyAlignment="1">
      <alignment horizontal="center" vertical="center" wrapText="1"/>
    </xf>
    <xf numFmtId="0" fontId="18" fillId="22" borderId="16" xfId="0" applyFont="1" applyFill="1" applyBorder="1" applyAlignment="1">
      <alignment horizontal="center" vertical="center" wrapText="1"/>
    </xf>
    <xf numFmtId="0" fontId="19" fillId="22" borderId="16"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16" xfId="0" applyFont="1" applyFill="1" applyBorder="1" applyAlignment="1">
      <alignment horizontal="center" vertical="center"/>
    </xf>
    <xf numFmtId="0" fontId="0" fillId="0" borderId="16" xfId="0" applyFont="1" applyFill="1" applyBorder="1" applyAlignment="1">
      <alignment horizontal="center" vertical="center" wrapText="1"/>
    </xf>
    <xf numFmtId="0" fontId="17" fillId="21" borderId="15" xfId="0" applyFont="1" applyFill="1" applyBorder="1" applyAlignment="1">
      <alignment horizontal="left" vertical="center" wrapText="1"/>
    </xf>
    <xf numFmtId="0" fontId="18" fillId="22" borderId="16" xfId="0" applyFont="1" applyFill="1" applyBorder="1" applyAlignment="1">
      <alignment horizontal="left" vertical="center" wrapText="1"/>
    </xf>
    <xf numFmtId="0" fontId="18" fillId="22" borderId="14" xfId="0" applyFont="1" applyFill="1" applyBorder="1" applyAlignment="1">
      <alignment horizontal="center" vertical="center" wrapText="1"/>
    </xf>
    <xf numFmtId="0" fontId="18" fillId="13" borderId="15" xfId="0" applyFont="1" applyFill="1" applyBorder="1" applyAlignment="1">
      <alignment horizontal="center" vertical="center" wrapText="1"/>
    </xf>
    <xf numFmtId="14" fontId="21" fillId="23" borderId="16" xfId="73" applyNumberFormat="1" applyFont="1" applyFill="1" applyBorder="1" applyAlignment="1">
      <alignment horizontal="center" vertical="center" wrapText="1"/>
    </xf>
    <xf numFmtId="0" fontId="14" fillId="23" borderId="16" xfId="73" applyNumberFormat="1" applyFont="1" applyFill="1" applyBorder="1" applyAlignment="1">
      <alignment horizontal="left" vertical="center" wrapText="1"/>
    </xf>
    <xf numFmtId="0" fontId="20" fillId="0" borderId="16" xfId="0" applyFont="1" applyFill="1" applyBorder="1" applyAlignment="1">
      <alignment vertical="center" wrapText="1"/>
    </xf>
    <xf numFmtId="0" fontId="19" fillId="0" borderId="16" xfId="0" applyFont="1" applyFill="1" applyBorder="1" applyAlignment="1">
      <alignment horizontal="center" vertical="center" wrapText="1"/>
    </xf>
    <xf numFmtId="14" fontId="20" fillId="0" borderId="16" xfId="0" applyNumberFormat="1" applyFont="1" applyFill="1" applyBorder="1" applyAlignment="1">
      <alignment horizontal="center" vertical="center" wrapText="1"/>
    </xf>
    <xf numFmtId="0" fontId="20" fillId="0" borderId="16" xfId="0" applyFont="1" applyFill="1" applyBorder="1" applyAlignment="1">
      <alignment horizontal="left" vertical="center" wrapText="1"/>
    </xf>
    <xf numFmtId="0" fontId="22" fillId="0" borderId="16" xfId="11" applyFont="1" applyBorder="1" applyAlignment="1">
      <alignment horizontal="left" vertical="center" wrapText="1"/>
    </xf>
    <xf numFmtId="0" fontId="22" fillId="0" borderId="16" xfId="11" applyFont="1" applyBorder="1" applyAlignment="1">
      <alignment vertical="center" wrapText="1"/>
    </xf>
    <xf numFmtId="0" fontId="18" fillId="0" borderId="16" xfId="0" applyFont="1" applyFill="1" applyBorder="1" applyAlignment="1">
      <alignment horizontal="center" vertical="center" wrapText="1"/>
    </xf>
    <xf numFmtId="0" fontId="18" fillId="13" borderId="17" xfId="0" applyFont="1" applyFill="1" applyBorder="1" applyAlignment="1">
      <alignment horizontal="center" vertical="center" wrapText="1"/>
    </xf>
    <xf numFmtId="0" fontId="19" fillId="22" borderId="16" xfId="0" applyFont="1" applyFill="1" applyBorder="1" applyAlignment="1">
      <alignment vertical="center" wrapText="1"/>
    </xf>
    <xf numFmtId="0" fontId="18" fillId="22" borderId="17" xfId="0" applyFont="1" applyFill="1" applyBorder="1" applyAlignment="1">
      <alignment vertical="center" wrapText="1"/>
    </xf>
    <xf numFmtId="0" fontId="18" fillId="0" borderId="16" xfId="0" applyFont="1" applyFill="1" applyBorder="1" applyAlignment="1">
      <alignment vertical="center" wrapText="1"/>
    </xf>
    <xf numFmtId="0" fontId="18" fillId="0" borderId="17" xfId="0" applyFont="1" applyFill="1" applyBorder="1" applyAlignment="1">
      <alignment vertical="center" wrapText="1"/>
    </xf>
    <xf numFmtId="0" fontId="17" fillId="21" borderId="17" xfId="0" applyFont="1" applyFill="1" applyBorder="1" applyAlignment="1">
      <alignment horizontal="center" vertical="center" wrapText="1"/>
    </xf>
    <xf numFmtId="10" fontId="23" fillId="0" borderId="16" xfId="66" applyNumberFormat="1" applyFont="1" applyFill="1" applyBorder="1" applyAlignment="1">
      <alignment vertical="center" wrapText="1"/>
    </xf>
    <xf numFmtId="0" fontId="24" fillId="0" borderId="16" xfId="66" applyFont="1" applyFill="1" applyBorder="1" applyAlignment="1">
      <alignment vertical="center" wrapText="1"/>
    </xf>
    <xf numFmtId="0" fontId="0" fillId="0" borderId="0" xfId="0" applyAlignment="1">
      <alignment horizontal="center" vertical="center"/>
    </xf>
    <xf numFmtId="57" fontId="4" fillId="2" borderId="0" xfId="0" applyNumberFormat="1" applyFont="1" applyFill="1" applyAlignment="1">
      <alignment horizontal="center" vertical="center"/>
    </xf>
    <xf numFmtId="0" fontId="4" fillId="0" borderId="0" xfId="0" applyFont="1" applyFill="1">
      <alignment vertical="center"/>
    </xf>
    <xf numFmtId="0" fontId="0" fillId="0" borderId="7" xfId="0" applyBorder="1">
      <alignment vertical="center"/>
    </xf>
    <xf numFmtId="0" fontId="25" fillId="6" borderId="6" xfId="0" applyFont="1" applyFill="1" applyBorder="1" applyAlignment="1">
      <alignment horizontal="center" vertical="center" wrapText="1"/>
    </xf>
    <xf numFmtId="0" fontId="26" fillId="6" borderId="6" xfId="0"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vertical="center" wrapText="1"/>
    </xf>
    <xf numFmtId="14" fontId="26" fillId="0" borderId="1" xfId="0" applyNumberFormat="1" applyFont="1" applyBorder="1" applyAlignment="1">
      <alignment horizontal="center" vertical="center" wrapText="1"/>
    </xf>
    <xf numFmtId="0" fontId="1" fillId="24" borderId="1" xfId="0" applyFont="1" applyFill="1" applyBorder="1" applyAlignment="1">
      <alignment horizontal="center" vertical="center" wrapText="1"/>
    </xf>
    <xf numFmtId="14" fontId="26" fillId="10" borderId="1" xfId="0" applyNumberFormat="1" applyFont="1" applyFill="1" applyBorder="1" applyAlignment="1">
      <alignment horizontal="center" vertical="center" wrapText="1"/>
    </xf>
    <xf numFmtId="14" fontId="0" fillId="0" borderId="0" xfId="0" applyNumberFormat="1">
      <alignment vertical="center"/>
    </xf>
    <xf numFmtId="58" fontId="0" fillId="0" borderId="0" xfId="0" applyNumberFormat="1">
      <alignment vertical="center"/>
    </xf>
    <xf numFmtId="0" fontId="4" fillId="24" borderId="1" xfId="0" applyFont="1" applyFill="1" applyBorder="1" applyAlignment="1">
      <alignment horizontal="center" vertical="center" wrapText="1"/>
    </xf>
    <xf numFmtId="0" fontId="26" fillId="6" borderId="0" xfId="0" applyFont="1" applyFill="1" applyAlignment="1">
      <alignment horizontal="center" vertical="center" wrapText="1"/>
    </xf>
    <xf numFmtId="0" fontId="4" fillId="0" borderId="6" xfId="0" applyFont="1" applyBorder="1" applyAlignment="1">
      <alignment horizontal="center" vertical="center" wrapText="1"/>
    </xf>
    <xf numFmtId="14" fontId="0" fillId="0" borderId="1" xfId="0" applyNumberFormat="1" applyBorder="1" applyAlignment="1">
      <alignment horizontal="center" vertical="center"/>
    </xf>
    <xf numFmtId="0" fontId="16" fillId="0" borderId="0" xfId="11" applyBorder="1" applyAlignment="1">
      <alignment vertical="center" wrapText="1"/>
    </xf>
    <xf numFmtId="0" fontId="22" fillId="0" borderId="0" xfId="11" applyFont="1" applyBorder="1" applyAlignment="1">
      <alignment vertical="center" wrapText="1"/>
    </xf>
    <xf numFmtId="0" fontId="22" fillId="0" borderId="0" xfId="11" applyFont="1" applyBorder="1" applyAlignment="1">
      <alignment horizontal="left" vertical="center" wrapText="1"/>
    </xf>
    <xf numFmtId="0" fontId="22" fillId="0" borderId="0" xfId="11" applyFont="1" applyBorder="1" applyAlignment="1">
      <alignment horizontal="center" vertical="center" wrapText="1"/>
    </xf>
    <xf numFmtId="9" fontId="22" fillId="0" borderId="0" xfId="11" applyNumberFormat="1" applyFont="1" applyBorder="1" applyAlignment="1">
      <alignment horizontal="center" vertical="center" wrapText="1"/>
    </xf>
    <xf numFmtId="210" fontId="22" fillId="0" borderId="0" xfId="11" applyNumberFormat="1" applyFont="1" applyBorder="1" applyAlignment="1">
      <alignment horizontal="center" vertical="center" wrapText="1"/>
    </xf>
    <xf numFmtId="0" fontId="26" fillId="0" borderId="0" xfId="11" applyFont="1" applyAlignment="1">
      <alignment vertical="center" wrapText="1"/>
    </xf>
    <xf numFmtId="0" fontId="18" fillId="14" borderId="1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9" fillId="14" borderId="14"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15" fillId="13" borderId="18"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27" fillId="13" borderId="14" xfId="0" applyFont="1" applyFill="1" applyBorder="1" applyAlignment="1">
      <alignment horizontal="center" vertical="center" wrapText="1"/>
    </xf>
    <xf numFmtId="0" fontId="19" fillId="13" borderId="14" xfId="0" applyFont="1" applyFill="1" applyBorder="1" applyAlignment="1">
      <alignment horizontal="center" vertical="center" wrapText="1"/>
    </xf>
    <xf numFmtId="0" fontId="3" fillId="0" borderId="19" xfId="0" applyFont="1" applyBorder="1" applyAlignment="1">
      <alignment horizontal="center" vertical="center" wrapText="1"/>
    </xf>
    <xf numFmtId="0" fontId="28" fillId="0" borderId="6" xfId="73" applyNumberFormat="1" applyFont="1" applyFill="1" applyBorder="1" applyAlignment="1">
      <alignment horizontal="center" vertical="center" wrapText="1"/>
    </xf>
    <xf numFmtId="0" fontId="28" fillId="0" borderId="1" xfId="73" applyNumberFormat="1" applyFont="1" applyFill="1" applyBorder="1" applyAlignment="1">
      <alignment horizontal="center" vertical="center" wrapText="1"/>
    </xf>
    <xf numFmtId="0" fontId="29" fillId="0" borderId="1" xfId="0" applyFont="1" applyBorder="1" applyAlignment="1">
      <alignment horizontal="left" vertical="center" wrapText="1"/>
    </xf>
    <xf numFmtId="0" fontId="30" fillId="0" borderId="1" xfId="0" applyFont="1" applyBorder="1" applyAlignment="1">
      <alignment horizontal="center" vertical="center" wrapText="1"/>
    </xf>
    <xf numFmtId="9" fontId="22" fillId="0" borderId="1" xfId="11" applyNumberFormat="1" applyFont="1" applyBorder="1" applyAlignment="1">
      <alignment horizontal="center" vertical="center" wrapText="1"/>
    </xf>
    <xf numFmtId="0" fontId="27" fillId="13" borderId="1" xfId="0" applyFont="1" applyFill="1" applyBorder="1" applyAlignment="1">
      <alignment horizontal="center" vertical="center" wrapText="1"/>
    </xf>
    <xf numFmtId="14" fontId="22" fillId="0" borderId="1" xfId="11" applyNumberFormat="1" applyFont="1" applyBorder="1" applyAlignment="1">
      <alignment horizontal="center" vertical="center" wrapText="1"/>
    </xf>
    <xf numFmtId="14" fontId="27" fillId="0" borderId="1" xfId="0" applyNumberFormat="1" applyFont="1" applyBorder="1" applyAlignment="1">
      <alignment horizontal="center" vertical="center" wrapText="1"/>
    </xf>
    <xf numFmtId="0" fontId="31" fillId="13" borderId="16" xfId="0" applyFont="1" applyFill="1" applyBorder="1" applyAlignment="1">
      <alignment horizontal="center" vertical="center" wrapText="1"/>
    </xf>
    <xf numFmtId="210" fontId="19" fillId="13" borderId="16"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4" fontId="32" fillId="0" borderId="1" xfId="0" applyNumberFormat="1" applyFont="1" applyBorder="1" applyAlignment="1">
      <alignment horizontal="right" vertical="center"/>
    </xf>
    <xf numFmtId="0" fontId="19" fillId="14" borderId="16" xfId="0" applyFont="1" applyFill="1" applyBorder="1" applyAlignment="1">
      <alignment horizontal="center" vertical="center" wrapText="1"/>
    </xf>
    <xf numFmtId="0" fontId="33" fillId="0" borderId="1" xfId="0" applyFont="1" applyBorder="1" applyAlignment="1">
      <alignment vertical="center" wrapText="1"/>
    </xf>
    <xf numFmtId="0" fontId="26" fillId="0" borderId="19" xfId="11" applyFont="1" applyBorder="1" applyAlignment="1">
      <alignment vertical="center" wrapText="1"/>
    </xf>
    <xf numFmtId="0" fontId="33" fillId="0" borderId="1" xfId="0" applyFont="1" applyBorder="1" applyAlignment="1">
      <alignment horizontal="center" vertical="center" wrapText="1"/>
    </xf>
    <xf numFmtId="0" fontId="16" fillId="0" borderId="19" xfId="11" applyBorder="1" applyAlignment="1">
      <alignment vertical="center" wrapText="1"/>
    </xf>
    <xf numFmtId="0" fontId="19" fillId="12" borderId="1" xfId="0" applyFont="1" applyFill="1" applyBorder="1" applyAlignment="1">
      <alignment vertical="center" wrapText="1"/>
    </xf>
    <xf numFmtId="0" fontId="16" fillId="0" borderId="1" xfId="11" applyBorder="1" applyAlignment="1">
      <alignment vertical="center" wrapText="1"/>
    </xf>
    <xf numFmtId="0" fontId="16" fillId="14" borderId="1" xfId="11" applyFill="1" applyBorder="1" applyAlignment="1">
      <alignment vertical="center" wrapText="1"/>
    </xf>
    <xf numFmtId="0" fontId="26" fillId="14" borderId="1" xfId="11" applyFont="1" applyFill="1" applyBorder="1" applyAlignment="1">
      <alignment vertical="center" wrapText="1"/>
    </xf>
    <xf numFmtId="0" fontId="26" fillId="0" borderId="1" xfId="11" applyFont="1" applyBorder="1" applyAlignment="1">
      <alignment vertical="center" wrapText="1"/>
    </xf>
    <xf numFmtId="0" fontId="20" fillId="4" borderId="20" xfId="0" applyFont="1" applyFill="1" applyBorder="1" applyAlignment="1">
      <alignment horizontal="center" vertical="center" wrapText="1"/>
    </xf>
    <xf numFmtId="0" fontId="15" fillId="13" borderId="21"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22" xfId="0" applyFont="1" applyBorder="1" applyAlignment="1">
      <alignment horizontal="center" vertical="center" wrapText="1"/>
    </xf>
    <xf numFmtId="0" fontId="28" fillId="0" borderId="20" xfId="73" applyNumberFormat="1" applyFont="1" applyFill="1" applyBorder="1" applyAlignment="1">
      <alignment horizontal="center" vertical="center" wrapText="1"/>
    </xf>
    <xf numFmtId="0" fontId="28" fillId="0" borderId="7" xfId="73" applyNumberFormat="1" applyFont="1" applyFill="1" applyBorder="1" applyAlignment="1">
      <alignment horizontal="center" vertical="center" wrapText="1"/>
    </xf>
    <xf numFmtId="0" fontId="29" fillId="0" borderId="7" xfId="0" applyFont="1" applyBorder="1" applyAlignment="1">
      <alignment horizontal="left" vertical="center" wrapText="1"/>
    </xf>
    <xf numFmtId="0" fontId="30" fillId="0" borderId="7" xfId="0" applyFont="1" applyBorder="1" applyAlignment="1">
      <alignment horizontal="center" vertical="center" wrapText="1"/>
    </xf>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22" fillId="0" borderId="7" xfId="11" applyNumberFormat="1" applyFont="1" applyBorder="1" applyAlignment="1">
      <alignment horizontal="center" vertical="center" wrapText="1"/>
    </xf>
    <xf numFmtId="9" fontId="22" fillId="0" borderId="7" xfId="11" applyNumberFormat="1" applyFont="1" applyBorder="1" applyAlignment="1">
      <alignment horizontal="center" vertical="center" wrapText="1"/>
    </xf>
    <xf numFmtId="0" fontId="15" fillId="0" borderId="0" xfId="11" applyFont="1" applyBorder="1" applyAlignment="1">
      <alignment horizontal="center" vertical="center" wrapText="1"/>
    </xf>
    <xf numFmtId="0" fontId="15" fillId="4" borderId="18" xfId="0" applyFont="1" applyFill="1" applyBorder="1" applyAlignment="1">
      <alignment horizontal="center" vertical="center" wrapText="1"/>
    </xf>
    <xf numFmtId="0" fontId="29" fillId="0" borderId="1" xfId="0" applyFont="1" applyBorder="1" applyAlignment="1">
      <alignment horizontal="center" vertical="center" wrapText="1"/>
    </xf>
    <xf numFmtId="14" fontId="19" fillId="0" borderId="0" xfId="0" applyNumberFormat="1" applyFont="1" applyBorder="1" applyAlignment="1">
      <alignment horizontal="center" vertical="center" wrapText="1"/>
    </xf>
    <xf numFmtId="14" fontId="22" fillId="0" borderId="0" xfId="11" applyNumberFormat="1" applyFont="1" applyBorder="1" applyAlignment="1">
      <alignment horizontal="center" vertical="center" wrapText="1"/>
    </xf>
    <xf numFmtId="14" fontId="3" fillId="0" borderId="0" xfId="0" applyNumberFormat="1" applyFont="1" applyBorder="1" applyAlignment="1">
      <alignment horizontal="center" vertical="center" wrapText="1"/>
    </xf>
    <xf numFmtId="0" fontId="3" fillId="0" borderId="0" xfId="0" applyFont="1" applyBorder="1" applyAlignment="1">
      <alignment horizontal="center" vertical="center" wrapText="1"/>
    </xf>
    <xf numFmtId="14" fontId="33" fillId="0" borderId="0" xfId="0" applyNumberFormat="1" applyFont="1" applyBorder="1" applyAlignment="1">
      <alignment vertical="center" wrapText="1"/>
    </xf>
    <xf numFmtId="0" fontId="33" fillId="0" borderId="0" xfId="0" applyFont="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Border="1" applyAlignment="1">
      <alignment vertical="center" wrapText="1"/>
    </xf>
    <xf numFmtId="0" fontId="26" fillId="0" borderId="0" xfId="11" applyFont="1" applyBorder="1" applyAlignment="1">
      <alignment vertical="center" wrapText="1"/>
    </xf>
    <xf numFmtId="9" fontId="15" fillId="0" borderId="1" xfId="11" applyNumberFormat="1" applyFont="1" applyBorder="1" applyAlignment="1">
      <alignment horizontal="center" vertical="center" wrapText="1"/>
    </xf>
    <xf numFmtId="0" fontId="33" fillId="0" borderId="0" xfId="0" applyFont="1" applyBorder="1" applyAlignment="1">
      <alignment vertical="center" wrapText="1"/>
    </xf>
    <xf numFmtId="0" fontId="16" fillId="0" borderId="0" xfId="11" applyBorder="1" applyAlignment="1">
      <alignment horizontal="center" vertical="center" wrapText="1"/>
    </xf>
    <xf numFmtId="0" fontId="19" fillId="13" borderId="1" xfId="0" applyFont="1" applyFill="1" applyBorder="1" applyAlignment="1">
      <alignment horizontal="center" vertical="center" wrapText="1"/>
    </xf>
    <xf numFmtId="0" fontId="19" fillId="13" borderId="14" xfId="0" applyFont="1" applyFill="1" applyBorder="1" applyAlignment="1">
      <alignment horizontal="center" vertical="center" wrapText="1"/>
    </xf>
  </cellXfs>
  <cellStyles count="80">
    <cellStyle name="常规" xfId="0" builtinId="0"/>
    <cellStyle name="樣式 1" xfId="1"/>
    <cellStyle name="样式 1" xfId="2"/>
    <cellStyle name="鵜" xfId="3"/>
    <cellStyle name="好_股指期货-项目计划&amp;跟踪" xfId="4"/>
    <cellStyle name="常规 6" xfId="5"/>
    <cellStyle name="常规 5" xfId="6"/>
    <cellStyle name="鵜_Template_项目计划_PE_项目计划模板（V1.1修改）" xfId="7"/>
    <cellStyle name="鵜_Template_项目计划" xfId="8"/>
    <cellStyle name="常规 4 2" xfId="9"/>
    <cellStyle name="常规 4" xfId="10"/>
    <cellStyle name="常规 3 2" xfId="11"/>
    <cellStyle name="常规 2" xfId="12"/>
    <cellStyle name="差_项目跟踪表" xfId="13"/>
    <cellStyle name="百分比 2" xfId="14"/>
    <cellStyle name="Normal_HKSC_Project_Tracking_Reports_DevPlus_or_PM_A4" xfId="15"/>
    <cellStyle name="標準_1-1ＱＭＳ改善案" xfId="16"/>
    <cellStyle name="Heading2" xfId="17"/>
    <cellStyle name="60% - 强调文字颜色 6" xfId="18" builtinId="52"/>
    <cellStyle name="20% - 强调文字颜色 4" xfId="19" builtinId="42"/>
    <cellStyle name="强调文字颜色 4" xfId="20" builtinId="41"/>
    <cellStyle name="输入" xfId="21" builtinId="20"/>
    <cellStyle name="40% - 强调文字颜色 3" xfId="22" builtinId="39"/>
    <cellStyle name="20% - 强调文字颜色 3" xfId="23" builtinId="38"/>
    <cellStyle name="货币" xfId="24" builtinId="4"/>
    <cellStyle name="强调文字颜色 3" xfId="25" builtinId="37"/>
    <cellStyle name="百分比" xfId="26" builtinId="5"/>
    <cellStyle name="60% - 强调文字颜色 2" xfId="27" builtinId="36"/>
    <cellStyle name="60% - 强调文字颜色 5" xfId="28" builtinId="48"/>
    <cellStyle name="强调文字颜色 2" xfId="29" builtinId="33"/>
    <cellStyle name="60% - 强调文字颜色 1" xfId="30" builtinId="32"/>
    <cellStyle name="60% - 强调文字颜色 4" xfId="31" builtinId="44"/>
    <cellStyle name="_x000a__x000a_JournalTemplate=C:\COMFO\CTALK\JOURSTD.TPL_x000a__x000a_LbStateAddress=3 3 0 251 1 89 2 311_x000a__x000a_LbStateJou" xfId="32"/>
    <cellStyle name="计算" xfId="33" builtinId="22"/>
    <cellStyle name="强调文字颜色 1" xfId="34" builtinId="29"/>
    <cellStyle name="适中" xfId="35" builtinId="28"/>
    <cellStyle name="20% - 强调文字颜色 5" xfId="36" builtinId="46"/>
    <cellStyle name="好" xfId="37" builtinId="26"/>
    <cellStyle name="20% - 强调文字颜色 1" xfId="38" builtinId="30"/>
    <cellStyle name="汇总" xfId="39" builtinId="25"/>
    <cellStyle name="Sheet Heading" xfId="40"/>
    <cellStyle name="差" xfId="41" builtinId="27"/>
    <cellStyle name="检查单元格" xfId="42" builtinId="23"/>
    <cellStyle name="输出" xfId="43" builtinId="21"/>
    <cellStyle name="标题 1" xfId="44" builtinId="16"/>
    <cellStyle name="差_股指期货-项目计划&amp;跟踪" xfId="45"/>
    <cellStyle name="解释性文本" xfId="46" builtinId="53"/>
    <cellStyle name="20% - 强调文字颜色 2" xfId="47" builtinId="34"/>
    <cellStyle name="鵜_Template_项目计划_PROJ-P-MA-1.0" xfId="48"/>
    <cellStyle name="鵜_Template_项目计划_PE_项目计划模板（V1.1修改）_项目跟踪表" xfId="49"/>
    <cellStyle name="标题 4" xfId="50" builtinId="19"/>
    <cellStyle name="货币[0]" xfId="51" builtinId="7"/>
    <cellStyle name="常规 2 2" xfId="52"/>
    <cellStyle name="40% - 强调文字颜色 4" xfId="53" builtinId="43"/>
    <cellStyle name="千位分隔" xfId="54" builtinId="3"/>
    <cellStyle name="一般_AAB-RCC-TRIAD_Risk_Identification_List" xfId="55"/>
    <cellStyle name="已访问的超链接" xfId="56" builtinId="9"/>
    <cellStyle name="标题" xfId="57" builtinId="15"/>
    <cellStyle name="40% - 强调文字颜色 2" xfId="58" builtinId="35"/>
    <cellStyle name="警告文本" xfId="59" builtinId="11"/>
    <cellStyle name="60% - 强调文字颜色 3" xfId="60" builtinId="40"/>
    <cellStyle name="注释" xfId="61" builtinId="10"/>
    <cellStyle name="20% - 强调文字颜色 6" xfId="62" builtinId="50"/>
    <cellStyle name="强调文字颜色 5" xfId="63" builtinId="45"/>
    <cellStyle name="常规 2 4" xfId="64"/>
    <cellStyle name="40% - 强调文字颜色 6" xfId="65" builtinId="51"/>
    <cellStyle name="超链接" xfId="66" builtinId="8"/>
    <cellStyle name="千位分隔[0]" xfId="67" builtinId="6"/>
    <cellStyle name="标题 2" xfId="68" builtinId="17"/>
    <cellStyle name="常规 2 3" xfId="69"/>
    <cellStyle name="40% - 强调文字颜色 5" xfId="70" builtinId="47"/>
    <cellStyle name="标题 3" xfId="71" builtinId="18"/>
    <cellStyle name="强调文字颜色 6" xfId="72" builtinId="49"/>
    <cellStyle name="常规 7" xfId="73"/>
    <cellStyle name="%" xfId="74"/>
    <cellStyle name="40% - 强调文字颜色 1" xfId="75" builtinId="31"/>
    <cellStyle name="鵜_Template_项目计划_PROJ-T-PIPDB-1.0." xfId="76"/>
    <cellStyle name="好_项目跟踪表" xfId="77"/>
    <cellStyle name="常规 3" xfId="78"/>
    <cellStyle name="链接单元格" xfId="7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woinfos.xml><?xml version="1.0" encoding="utf-8"?>
<woInfos xmlns="https://web.wps.cn/et/2018/main" xmlns:s="http://schemas.openxmlformats.org/spreadsheetml/2006/main">
  <bookInfo cellCmpFml="15">
    <open main="94" threadCnt="1"/>
    <sheetInfos>
      <sheetInfo cellCmpFml="0" sheetStid="16">
        <open main="6" threadCnt="1"/>
      </sheetInfo>
      <sheetInfo cellCmpFml="3" sheetStid="32">
        <open main="1" threadCnt="1"/>
      </sheetInfo>
      <sheetInfo cellCmpFml="0" sheetStid="30">
        <open threadCnt="1"/>
      </sheetInfo>
      <sheetInfo cellCmpFml="0" sheetStid="20">
        <open threadCnt="1"/>
      </sheetInfo>
      <sheetInfo cellCmpFml="12" sheetStid="23">
        <open threadCnt="1"/>
      </sheetInfo>
      <sheetInfo cellCmpFml="0" sheetStid="33">
        <open main="9" threadCnt="1"/>
      </sheetInfo>
      <sheetInfo cellCmpFml="0" sheetStid="28">
        <open threadCnt="1"/>
      </sheetInfo>
    </sheetInfos>
  </bookInfo>
</woInfos>
</file>

<file path=xl/_rels/cellimages.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www.wps.cn/officeDocument/2023/relationships/woinfos" Target="woinfo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customXml" Target="../customXml/item2.xml"/><Relationship Id="rId17" Type="http://schemas.openxmlformats.org/officeDocument/2006/relationships/customXml" Target="../customXml/item1.xml"/><Relationship Id="rId16" Type="http://www.wps.cn/officeDocument/2020/cellImage" Target="cellimag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13</xdr:col>
      <xdr:colOff>228600</xdr:colOff>
      <xdr:row>24</xdr:row>
      <xdr:rowOff>40640</xdr:rowOff>
    </xdr:to>
    <xdr:clientData/>
  </xdr:twoCellAnchor>
  <xdr:twoCellAnchor editAs="oneCell">
    <xdr:from>
      <xdr:col>0</xdr:col>
      <xdr:colOff>0</xdr:colOff>
      <xdr:row>0</xdr:row>
      <xdr:rowOff>0</xdr:rowOff>
    </xdr:from>
    <xdr:to>
      <xdr:col>6</xdr:col>
      <xdr:colOff>0</xdr:colOff>
      <xdr:row>53</xdr:row>
      <xdr:rowOff>57150</xdr:rowOff>
    </xdr:to>
    <xdr:clientData/>
  </xdr:twoCellAnchor>
  <xdr:twoCellAnchor editAs="oneCell">
    <xdr:from>
      <xdr:col>0</xdr:col>
      <xdr:colOff>0</xdr:colOff>
      <xdr:row>0</xdr:row>
      <xdr:rowOff>0</xdr:rowOff>
    </xdr:from>
    <xdr:to>
      <xdr:col>6</xdr:col>
      <xdr:colOff>0</xdr:colOff>
      <xdr:row>53</xdr:row>
      <xdr:rowOff>57150</xdr:rowOff>
    </xdr:to>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929;&#25351;&#26399;&#36135;-&#39033;&#30446;&#35745;&#21010;&amp;&#36319;&#3639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29992;&#23665;&#31309;&#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010305_&#21930;&#22833;&#27231;&#33021;&#20877;&#38598;&#353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ook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进度管理"/>
      <sheetName val="进度比较结果"/>
      <sheetName val="新版开发整体计划"/>
      <sheetName val="问题汇总表"/>
      <sheetName val="风险管理"/>
      <sheetName val="日统计"/>
      <sheetName val="问题链接图"/>
      <sheetName val="进度管理（630之前）"/>
      <sheetName val="日统计（630之前）"/>
      <sheetName val="问题汇总表（630之前）"/>
      <sheetName val="历史数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ＡＰ用山積表"/>
      <sheetName val="ＡＰ用投資諸費"/>
      <sheetName val="技术评审记录一览"/>
      <sheetName val="项目计划评审1"/>
      <sheetName val="SH06F040"/>
      <sheetName val="SH06F010_2_S"/>
      <sheetName val="SH06F010"/>
      <sheetName val="项目计划评审2"/>
      <sheetName val="S_SH06F040_1_S"/>
      <sheetName val="S_SH06F010_2_S"/>
      <sheetName val="S_SH06F010_3_S"/>
      <sheetName val="REVIEW"/>
      <sheetName val="review2"/>
      <sheetName val="代码评审检查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Ａランク－５月"/>
      <sheetName val="Ａランク－８月"/>
      <sheetName val="Ｂランク－５月"/>
      <sheetName val="#REF"/>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315.7036342593" refreshedBy="Unknown User" recordCount="0">
  <cacheSource type="worksheet">
    <worksheetSource ref="A1:M1" sheet="上线内容"/>
  </cacheSource>
  <cacheFields count="13">
    <cacheField name="上线月份" numFmtId="207">
      <sharedItems containsSemiMixedTypes="0" containsString="0" containsNonDate="0" containsDate="1" minDate="2023-01-01T00:00:00" maxDate="2023-02-01T00:00:00" count="2">
        <d v="2023-01-01T00:00:00"/>
        <d v="2023-02-01T00:00:00"/>
      </sharedItems>
    </cacheField>
    <cacheField name="上线日期" numFmtId="14">
      <sharedItems containsSemiMixedTypes="0" containsString="0" containsNonDate="0" containsDate="1" minDate="2023-01-06T00:00:00" maxDate="2023-02-23T00:00:00" count="6">
        <d v="2023-01-06T00:00:00"/>
        <d v="2023-01-12T00:00:00"/>
        <d v="2023-01-16T00:00:00"/>
        <d v="2023-02-09T00:00:00"/>
        <d v="2023-02-16T00:00:00"/>
        <d v="2023-02-23T00:00:00"/>
      </sharedItems>
    </cacheField>
    <cacheField name="序号" numFmtId="0">
      <sharedItems containsSemiMixedTypes="0" containsString="0" containsNumber="1" containsInteger="1" minValue="0" maxValue="18" count="18">
        <n v="1"/>
        <n v="2"/>
        <n v="3"/>
        <n v="4"/>
        <n v="5"/>
        <n v="6"/>
        <n v="7"/>
        <n v="8"/>
        <n v="9"/>
        <n v="10"/>
        <n v="11"/>
        <n v="12"/>
        <n v="13"/>
        <n v="14"/>
        <n v="15"/>
        <n v="16"/>
        <n v="17"/>
        <n v="18"/>
      </sharedItems>
    </cacheField>
    <cacheField name="Epic" numFmtId="0">
      <sharedItems containsBlank="1" count="13">
        <m/>
        <s v="PM-1080"/>
        <s v="PM-1007"/>
        <s v="PM-923"/>
        <s v="PM-1572"/>
        <s v="PM-1367"/>
        <s v="PM-992"/>
        <s v="PM-1525"/>
        <s v="PM-1261"/>
        <s v="PM-1228"/>
        <s v="PM-1371"/>
        <s v="PM-1328"/>
        <s v="PM-1388"/>
      </sharedItems>
    </cacheField>
    <cacheField name="Story" numFmtId="0">
      <sharedItems containsBlank="1" count="18">
        <s v="PM-1278"/>
        <m/>
        <s v="PM-1385"/>
        <s v="PM-1489"/>
        <s v="PM-1453"/>
        <s v="PM-1411"/>
        <s v="PM-1118"/>
        <s v="PM-1326"/>
        <s v="PM-969"/>
        <s v="PM-1576"/>
        <s v="PM-1528"/>
        <s v="PM-1436"/>
        <s v="PM-1546"/>
        <s v="PM-1262"/>
        <s v="PM-1292"/>
        <s v="PM-1400"/>
        <s v="PM-1438"/>
        <s v="PM-1418"/>
      </sharedItems>
    </cacheField>
    <cacheField name="禅道" numFmtId="0">
      <sharedItems containsBlank="1" count="25">
        <m/>
        <s v="CD-18069"/>
        <s v="CD-17996"/>
        <s v="CD-18207"/>
        <s v="CD-17986"/>
        <s v="CD-18083"/>
        <s v="CD-18057"/>
        <s v="CD-18058"/>
        <s v="CD-18195"/>
        <s v="CD-18231"/>
        <s v="CD-18401"/>
        <s v="CD-18126"/>
        <s v="CD-18356"/>
        <s v="CD-18108"/>
        <s v="CD-18358"/>
        <s v="CD-18377"/>
        <s v="CD-18307"/>
        <s v="CD-18337"/>
        <s v="CD-18399"/>
        <s v="CD-18437"/>
        <s v="CD-18421"/>
        <s v="CD-18063 "/>
        <s v="CD-18376"/>
        <s v="CD-18457"/>
        <s v="CD-18458 "/>
      </sharedItems>
    </cacheField>
    <cacheField name="所属项目" numFmtId="0">
      <sharedItems count="7">
        <s v="保险金"/>
        <s v="常规上线"/>
        <s v="TM家族信托业务优化等需求改造"/>
        <s v="解耦"/>
        <s v="紧急需求"/>
        <s v="非立项需求"/>
        <s v="信托新分类-敏态"/>
      </sharedItems>
    </cacheField>
    <cacheField name="所属模块" numFmtId="0">
      <sharedItems containsBlank="1" count="12">
        <s v="投融资管理"/>
        <s v="项目产品"/>
        <s v="核算管理"/>
        <s v="综合查询"/>
        <s v="销售管理"/>
        <s v="总账财务"/>
        <s v="TA代销"/>
        <s v="系统管理"/>
        <s v="银行账户"/>
        <s v="现金管理"/>
        <s v="总账" u="1"/>
        <m u="1"/>
      </sharedItems>
    </cacheField>
    <cacheField name="上线类型" numFmtId="0">
      <sharedItems containsBlank="1" count="4">
        <s v="需求"/>
        <s v="修正"/>
        <s v="优化"/>
        <m u="1"/>
      </sharedItems>
    </cacheField>
    <cacheField name="上线内容" numFmtId="0">
      <sharedItems count="54">
        <s v="PM-1278保险金信托保单信息同步，自动生成投资合同"/>
        <s v="PM-1278 保险金信托、家族信托财产流水自动录入"/>
        <s v="CD-18069 发送印章文件失败，增加日志信息"/>
        <s v="CD-17996 信托业务确认书非货市产品赎回查询不到"/>
        <s v="PM-1278 协同总行保险金信托线上化流程优化"/>
        <s v="CD-18207小于等于产品成立日的流水能触发单一申购自动记账"/>
        <s v="CD-17986子产品余额表新查询合计类账号显示99999"/>
        <s v="CD-18083 总账记账处理，记账日期以后的已审核凭证分录状态更新成已记账，导致凭证与分录状态不一致"/>
        <s v="CD-18057 平安银行（私人银行）支持认购预确认"/>
        <s v="CD-18058 新建产品时，设置完保管户，再切换项目应清空保管户设置"/>
        <s v="CD-18195 份额调整复核提示分录金额与辅助账金额不相等"/>
        <s v="PM-1385 收益兑付优化​​"/>
        <s v="PM-1489 005_15净值取值逻辑调整需求说明"/>
        <s v="PM-1453 aum总行新增保险金信托优化需求 "/>
        <s v="PM-1411 财富工作台二期优化项目-可投资余额接口优化。本次上线限制性资金余额批量查询接口，现金余额批量查询接口，应付信托管理费批量查询接口"/>
        <s v="解绑账户和项目没有关闭事务​"/>
        <s v="产品登记编码录入控制"/>
        <s v="项目产品事物未关闭调整"/>
        <s v="子产品已审核，子产品状态显示为空"/>
        <s v="TM系统提供账户信息批量查询接口"/>
        <s v="账户信息查询，变更一次项目名称，已审核后，再次变更编辑页面，会自动添加多个签章且无法删除"/>
        <s v="投资合同凭证摘要修改"/>
        <s v="收益承担认购费科目调整"/>
        <s v="证券买入有交易费用时审核失败"/>
        <s v="Apache CXF 服务端请求伪造漏洞(CVE-2022- 46364)漏洞排查以及修复"/>
        <s v="总账统计单元新增编辑增加分页显示"/>
        <s v="优化总账月结恢复，重新生成恢复后会计周期的前一个月快照"/>
        <s v="总账偏离度刷新快照功能优化"/>
        <s v="财产流水增加财产类型(保单)"/>
        <s v="家族信托收益兑付增加兑付类型(支付保费、收益转份额)"/>
        <s v="赎回兑付增加兑付用途(支付保费)"/>
        <s v="资金流水批量设置中，子产品期数设置无效"/>
        <s v="按比例分配收益规则存在比例为0时，收益未割差"/>
        <s v="TM银行账户-账户余额及对账功能优化"/>
        <s v="信批五期-债务重组定期报告- TM增加债务重组字典"/>
        <s v="修复代销机构信息管理，编辑页面数据确认类型，是否有电子合同字段与数据库不一致问题"/>
        <s v="优化建行货币类产品 未结转收益下发功能"/>
        <s v="信托业务新分类（第一阶段）"/>
        <s v="配合系统管理数据访问优化改造"/>
        <s v="TM销售管理模块爱予合同自动补录"/>
        <s v="获取TM份额信息"/>
        <s v="“申购份额确认”，追加家族信托产品时生成份额变动明细不正确"/>
        <s v="现金管理认申购合同新增流水重复提交 导致资金复合流水重复"/>
        <s v="货币类产品成立时未匹配到收益级别导致赎回时生成凭证失败"/>
        <s v="赎回申请录入:同时打]开两个浏览器进入到该页面，分别对同一个客户录入赎回数据，由于没有校验剩余份额，导致可以重复(超额)赎回"/>
        <s v="配合限制性资金金额计算，提供预留收益余额接口"/>
        <s v="资金录入记账时更新是否TOT家族信托流水，增加爱予系列"/>
        <s v="恒生导入理财合同时校验必填项"/>
        <s v="配合系统管理数据访问优化改造需求  "/>
        <s v="系统管理数据访问优化改造需求  "/>
        <s v="总行供数文件接口 005_02，005_05 限制性资金余额计算逻辑优化"/>
        <s v="配合系统管理数据访问优化改造需求 （系统、现金） "/>
        <s v="代销文件状态查询"/>
        <s v="总行家族信托逻辑优化，限制性资金余额计算逻辑优化 "/>
      </sharedItems>
    </cacheField>
    <cacheField name="（BUG）关联需求「Story编号」" numFmtId="0">
      <sharedItems containsString="0" containsBlank="1" containsNonDate="0" count="1">
        <m/>
      </sharedItems>
    </cacheField>
    <cacheField name="责任人" numFmtId="0">
      <sharedItems containsString="0" containsBlank="1" containsNonDate="0" count="1">
        <m/>
      </sharedItems>
    </cacheField>
    <cacheField name="备注" numFmtId="0">
      <sharedItems containsBlank="1" count="2">
        <m/>
        <s v="上线失败回滚，3.9按修正BUG"/>
      </sharedItems>
    </cacheField>
  </cacheFields>
</pivotCacheDefinition>
</file>

<file path=xl/pivotCache/pivotCacheRecords1.xml><?xml version="1.0" encoding="utf-8"?>
<pivotCacheRecords xmlns="http://schemas.openxmlformats.org/spreadsheetml/2006/main" xmlns:r="http://schemas.openxmlformats.org/officeDocument/2006/relationships" count="55">
  <r>
    <x v="0"/>
    <x v="0"/>
    <x v="0"/>
    <x v="0"/>
    <x v="0"/>
    <x v="0"/>
    <x v="0"/>
    <x v="0"/>
    <x v="0"/>
    <x v="0"/>
    <x v="0"/>
    <x v="0"/>
  </r>
  <r>
    <x v="0"/>
    <x v="0"/>
    <x v="1"/>
    <x v="0"/>
    <x v="0"/>
    <x v="0"/>
    <x v="0"/>
    <x v="1"/>
    <x v="0"/>
    <x v="1"/>
    <x v="0"/>
    <x v="0"/>
  </r>
  <r>
    <x v="0"/>
    <x v="0"/>
    <x v="2"/>
    <x v="0"/>
    <x v="0"/>
    <x v="0"/>
    <x v="0"/>
    <x v="2"/>
    <x v="0"/>
    <x v="1"/>
    <x v="0"/>
    <x v="0"/>
  </r>
  <r>
    <x v="0"/>
    <x v="0"/>
    <x v="3"/>
    <x v="0"/>
    <x v="1"/>
    <x v="1"/>
    <x v="1"/>
    <x v="2"/>
    <x v="1"/>
    <x v="2"/>
    <x v="0"/>
    <x v="0"/>
  </r>
  <r>
    <x v="0"/>
    <x v="0"/>
    <x v="4"/>
    <x v="0"/>
    <x v="1"/>
    <x v="2"/>
    <x v="1"/>
    <x v="3"/>
    <x v="1"/>
    <x v="3"/>
    <x v="0"/>
    <x v="0"/>
  </r>
  <r>
    <x v="0"/>
    <x v="0"/>
    <x v="5"/>
    <x v="0"/>
    <x v="0"/>
    <x v="0"/>
    <x v="0"/>
    <x v="4"/>
    <x v="0"/>
    <x v="4"/>
    <x v="0"/>
    <x v="0"/>
  </r>
  <r>
    <x v="0"/>
    <x v="0"/>
    <x v="6"/>
    <x v="0"/>
    <x v="1"/>
    <x v="3"/>
    <x v="1"/>
    <x v="4"/>
    <x v="1"/>
    <x v="5"/>
    <x v="0"/>
    <x v="0"/>
  </r>
  <r>
    <x v="0"/>
    <x v="0"/>
    <x v="7"/>
    <x v="0"/>
    <x v="1"/>
    <x v="4"/>
    <x v="1"/>
    <x v="5"/>
    <x v="1"/>
    <x v="6"/>
    <x v="0"/>
    <x v="0"/>
  </r>
  <r>
    <x v="0"/>
    <x v="0"/>
    <x v="8"/>
    <x v="0"/>
    <x v="0"/>
    <x v="0"/>
    <x v="0"/>
    <x v="5"/>
    <x v="0"/>
    <x v="1"/>
    <x v="0"/>
    <x v="0"/>
  </r>
  <r>
    <x v="0"/>
    <x v="0"/>
    <x v="9"/>
    <x v="0"/>
    <x v="1"/>
    <x v="5"/>
    <x v="1"/>
    <x v="5"/>
    <x v="1"/>
    <x v="7"/>
    <x v="0"/>
    <x v="0"/>
  </r>
  <r>
    <x v="0"/>
    <x v="0"/>
    <x v="10"/>
    <x v="0"/>
    <x v="1"/>
    <x v="6"/>
    <x v="1"/>
    <x v="6"/>
    <x v="2"/>
    <x v="8"/>
    <x v="0"/>
    <x v="0"/>
  </r>
  <r>
    <x v="0"/>
    <x v="1"/>
    <x v="0"/>
    <x v="0"/>
    <x v="1"/>
    <x v="7"/>
    <x v="1"/>
    <x v="1"/>
    <x v="1"/>
    <x v="9"/>
    <x v="0"/>
    <x v="0"/>
  </r>
  <r>
    <x v="0"/>
    <x v="1"/>
    <x v="1"/>
    <x v="0"/>
    <x v="1"/>
    <x v="8"/>
    <x v="1"/>
    <x v="4"/>
    <x v="1"/>
    <x v="10"/>
    <x v="0"/>
    <x v="0"/>
  </r>
  <r>
    <x v="0"/>
    <x v="1"/>
    <x v="2"/>
    <x v="0"/>
    <x v="2"/>
    <x v="0"/>
    <x v="2"/>
    <x v="2"/>
    <x v="0"/>
    <x v="11"/>
    <x v="0"/>
    <x v="0"/>
  </r>
  <r>
    <x v="0"/>
    <x v="1"/>
    <x v="3"/>
    <x v="0"/>
    <x v="3"/>
    <x v="0"/>
    <x v="1"/>
    <x v="7"/>
    <x v="0"/>
    <x v="12"/>
    <x v="0"/>
    <x v="0"/>
  </r>
  <r>
    <x v="0"/>
    <x v="2"/>
    <x v="0"/>
    <x v="0"/>
    <x v="4"/>
    <x v="0"/>
    <x v="2"/>
    <x v="7"/>
    <x v="0"/>
    <x v="13"/>
    <x v="0"/>
    <x v="0"/>
  </r>
  <r>
    <x v="0"/>
    <x v="2"/>
    <x v="1"/>
    <x v="0"/>
    <x v="5"/>
    <x v="0"/>
    <x v="2"/>
    <x v="5"/>
    <x v="0"/>
    <x v="14"/>
    <x v="0"/>
    <x v="0"/>
  </r>
  <r>
    <x v="0"/>
    <x v="2"/>
    <x v="2"/>
    <x v="0"/>
    <x v="1"/>
    <x v="9"/>
    <x v="1"/>
    <x v="8"/>
    <x v="1"/>
    <x v="15"/>
    <x v="0"/>
    <x v="0"/>
  </r>
  <r>
    <x v="1"/>
    <x v="3"/>
    <x v="0"/>
    <x v="1"/>
    <x v="6"/>
    <x v="0"/>
    <x v="3"/>
    <x v="1"/>
    <x v="0"/>
    <x v="16"/>
    <x v="0"/>
    <x v="0"/>
  </r>
  <r>
    <x v="1"/>
    <x v="3"/>
    <x v="1"/>
    <x v="0"/>
    <x v="1"/>
    <x v="9"/>
    <x v="1"/>
    <x v="1"/>
    <x v="1"/>
    <x v="17"/>
    <x v="0"/>
    <x v="0"/>
  </r>
  <r>
    <x v="1"/>
    <x v="3"/>
    <x v="2"/>
    <x v="0"/>
    <x v="1"/>
    <x v="10"/>
    <x v="1"/>
    <x v="1"/>
    <x v="1"/>
    <x v="18"/>
    <x v="0"/>
    <x v="0"/>
  </r>
  <r>
    <x v="1"/>
    <x v="3"/>
    <x v="3"/>
    <x v="2"/>
    <x v="7"/>
    <x v="0"/>
    <x v="2"/>
    <x v="8"/>
    <x v="0"/>
    <x v="19"/>
    <x v="0"/>
    <x v="0"/>
  </r>
  <r>
    <x v="1"/>
    <x v="3"/>
    <x v="4"/>
    <x v="0"/>
    <x v="1"/>
    <x v="11"/>
    <x v="1"/>
    <x v="8"/>
    <x v="1"/>
    <x v="20"/>
    <x v="0"/>
    <x v="0"/>
  </r>
  <r>
    <x v="1"/>
    <x v="3"/>
    <x v="5"/>
    <x v="3"/>
    <x v="8"/>
    <x v="0"/>
    <x v="3"/>
    <x v="0"/>
    <x v="0"/>
    <x v="21"/>
    <x v="0"/>
    <x v="0"/>
  </r>
  <r>
    <x v="1"/>
    <x v="3"/>
    <x v="6"/>
    <x v="3"/>
    <x v="8"/>
    <x v="0"/>
    <x v="3"/>
    <x v="0"/>
    <x v="0"/>
    <x v="22"/>
    <x v="0"/>
    <x v="0"/>
  </r>
  <r>
    <x v="1"/>
    <x v="3"/>
    <x v="7"/>
    <x v="0"/>
    <x v="1"/>
    <x v="12"/>
    <x v="1"/>
    <x v="0"/>
    <x v="1"/>
    <x v="23"/>
    <x v="0"/>
    <x v="0"/>
  </r>
  <r>
    <x v="1"/>
    <x v="3"/>
    <x v="8"/>
    <x v="4"/>
    <x v="9"/>
    <x v="0"/>
    <x v="4"/>
    <x v="7"/>
    <x v="0"/>
    <x v="24"/>
    <x v="0"/>
    <x v="0"/>
  </r>
  <r>
    <x v="1"/>
    <x v="3"/>
    <x v="9"/>
    <x v="0"/>
    <x v="1"/>
    <x v="13"/>
    <x v="1"/>
    <x v="5"/>
    <x v="2"/>
    <x v="25"/>
    <x v="0"/>
    <x v="0"/>
  </r>
  <r>
    <x v="1"/>
    <x v="3"/>
    <x v="10"/>
    <x v="0"/>
    <x v="1"/>
    <x v="14"/>
    <x v="1"/>
    <x v="5"/>
    <x v="2"/>
    <x v="26"/>
    <x v="0"/>
    <x v="0"/>
  </r>
  <r>
    <x v="1"/>
    <x v="3"/>
    <x v="11"/>
    <x v="0"/>
    <x v="1"/>
    <x v="15"/>
    <x v="1"/>
    <x v="5"/>
    <x v="2"/>
    <x v="27"/>
    <x v="0"/>
    <x v="0"/>
  </r>
  <r>
    <x v="1"/>
    <x v="3"/>
    <x v="12"/>
    <x v="3"/>
    <x v="8"/>
    <x v="0"/>
    <x v="3"/>
    <x v="2"/>
    <x v="0"/>
    <x v="28"/>
    <x v="0"/>
    <x v="0"/>
  </r>
  <r>
    <x v="1"/>
    <x v="3"/>
    <x v="13"/>
    <x v="3"/>
    <x v="8"/>
    <x v="0"/>
    <x v="3"/>
    <x v="2"/>
    <x v="0"/>
    <x v="29"/>
    <x v="0"/>
    <x v="0"/>
  </r>
  <r>
    <x v="1"/>
    <x v="3"/>
    <x v="14"/>
    <x v="3"/>
    <x v="8"/>
    <x v="0"/>
    <x v="3"/>
    <x v="2"/>
    <x v="0"/>
    <x v="30"/>
    <x v="0"/>
    <x v="0"/>
  </r>
  <r>
    <x v="1"/>
    <x v="3"/>
    <x v="15"/>
    <x v="0"/>
    <x v="1"/>
    <x v="16"/>
    <x v="1"/>
    <x v="2"/>
    <x v="1"/>
    <x v="31"/>
    <x v="0"/>
    <x v="0"/>
  </r>
  <r>
    <x v="1"/>
    <x v="3"/>
    <x v="16"/>
    <x v="0"/>
    <x v="1"/>
    <x v="17"/>
    <x v="1"/>
    <x v="2"/>
    <x v="1"/>
    <x v="32"/>
    <x v="0"/>
    <x v="0"/>
  </r>
  <r>
    <x v="1"/>
    <x v="3"/>
    <x v="17"/>
    <x v="3"/>
    <x v="8"/>
    <x v="0"/>
    <x v="3"/>
    <x v="4"/>
    <x v="0"/>
    <x v="28"/>
    <x v="0"/>
    <x v="0"/>
  </r>
  <r>
    <x v="1"/>
    <x v="4"/>
    <x v="0"/>
    <x v="5"/>
    <x v="10"/>
    <x v="0"/>
    <x v="2"/>
    <x v="8"/>
    <x v="0"/>
    <x v="33"/>
    <x v="0"/>
    <x v="0"/>
  </r>
  <r>
    <x v="1"/>
    <x v="4"/>
    <x v="1"/>
    <x v="6"/>
    <x v="11"/>
    <x v="0"/>
    <x v="5"/>
    <x v="1"/>
    <x v="0"/>
    <x v="34"/>
    <x v="0"/>
    <x v="0"/>
  </r>
  <r>
    <x v="1"/>
    <x v="4"/>
    <x v="2"/>
    <x v="0"/>
    <x v="1"/>
    <x v="18"/>
    <x v="1"/>
    <x v="6"/>
    <x v="1"/>
    <x v="35"/>
    <x v="0"/>
    <x v="0"/>
  </r>
  <r>
    <x v="1"/>
    <x v="4"/>
    <x v="3"/>
    <x v="0"/>
    <x v="1"/>
    <x v="19"/>
    <x v="1"/>
    <x v="6"/>
    <x v="2"/>
    <x v="36"/>
    <x v="0"/>
    <x v="0"/>
  </r>
  <r>
    <x v="1"/>
    <x v="5"/>
    <x v="0"/>
    <x v="7"/>
    <x v="12"/>
    <x v="0"/>
    <x v="6"/>
    <x v="1"/>
    <x v="0"/>
    <x v="37"/>
    <x v="0"/>
    <x v="0"/>
  </r>
  <r>
    <x v="1"/>
    <x v="5"/>
    <x v="1"/>
    <x v="8"/>
    <x v="13"/>
    <x v="0"/>
    <x v="3"/>
    <x v="4"/>
    <x v="0"/>
    <x v="38"/>
    <x v="0"/>
    <x v="0"/>
  </r>
  <r>
    <x v="1"/>
    <x v="5"/>
    <x v="2"/>
    <x v="9"/>
    <x v="14"/>
    <x v="0"/>
    <x v="2"/>
    <x v="4"/>
    <x v="0"/>
    <x v="39"/>
    <x v="0"/>
    <x v="0"/>
  </r>
  <r>
    <x v="1"/>
    <x v="5"/>
    <x v="3"/>
    <x v="10"/>
    <x v="15"/>
    <x v="0"/>
    <x v="2"/>
    <x v="4"/>
    <x v="0"/>
    <x v="40"/>
    <x v="0"/>
    <x v="0"/>
  </r>
  <r>
    <x v="1"/>
    <x v="5"/>
    <x v="4"/>
    <x v="0"/>
    <x v="1"/>
    <x v="20"/>
    <x v="1"/>
    <x v="9"/>
    <x v="1"/>
    <x v="41"/>
    <x v="0"/>
    <x v="0"/>
  </r>
  <r>
    <x v="1"/>
    <x v="5"/>
    <x v="5"/>
    <x v="8"/>
    <x v="13"/>
    <x v="0"/>
    <x v="3"/>
    <x v="9"/>
    <x v="0"/>
    <x v="38"/>
    <x v="0"/>
    <x v="0"/>
  </r>
  <r>
    <x v="1"/>
    <x v="5"/>
    <x v="6"/>
    <x v="0"/>
    <x v="1"/>
    <x v="21"/>
    <x v="1"/>
    <x v="9"/>
    <x v="2"/>
    <x v="42"/>
    <x v="0"/>
    <x v="0"/>
  </r>
  <r>
    <x v="1"/>
    <x v="5"/>
    <x v="7"/>
    <x v="8"/>
    <x v="13"/>
    <x v="0"/>
    <x v="3"/>
    <x v="2"/>
    <x v="0"/>
    <x v="43"/>
    <x v="0"/>
    <x v="0"/>
  </r>
  <r>
    <x v="1"/>
    <x v="5"/>
    <x v="8"/>
    <x v="11"/>
    <x v="16"/>
    <x v="0"/>
    <x v="2"/>
    <x v="2"/>
    <x v="0"/>
    <x v="44"/>
    <x v="0"/>
    <x v="0"/>
  </r>
  <r>
    <x v="1"/>
    <x v="5"/>
    <x v="9"/>
    <x v="8"/>
    <x v="13"/>
    <x v="0"/>
    <x v="3"/>
    <x v="0"/>
    <x v="0"/>
    <x v="45"/>
    <x v="0"/>
    <x v="0"/>
  </r>
  <r>
    <x v="1"/>
    <x v="5"/>
    <x v="10"/>
    <x v="8"/>
    <x v="13"/>
    <x v="0"/>
    <x v="3"/>
    <x v="7"/>
    <x v="0"/>
    <x v="46"/>
    <x v="0"/>
    <x v="0"/>
  </r>
  <r>
    <x v="1"/>
    <x v="5"/>
    <x v="11"/>
    <x v="11"/>
    <x v="16"/>
    <x v="0"/>
    <x v="2"/>
    <x v="7"/>
    <x v="0"/>
    <x v="47"/>
    <x v="0"/>
    <x v="0"/>
  </r>
  <r>
    <x v="1"/>
    <x v="5"/>
    <x v="12"/>
    <x v="8"/>
    <x v="13"/>
    <x v="0"/>
    <x v="3"/>
    <x v="6"/>
    <x v="0"/>
    <x v="48"/>
    <x v="0"/>
    <x v="0"/>
  </r>
  <r>
    <x v="1"/>
    <x v="5"/>
    <x v="13"/>
    <x v="12"/>
    <x v="17"/>
    <x v="0"/>
    <x v="2"/>
    <x v="6"/>
    <x v="0"/>
    <x v="49"/>
    <x v="0"/>
    <x v="0"/>
  </r>
  <r>
    <x v="1"/>
    <x v="5"/>
    <x v="14"/>
    <x v="11"/>
    <x v="16"/>
    <x v="0"/>
    <x v="2"/>
    <x v="10"/>
    <x v="0"/>
    <x v="5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compact="0" indent="0" outline="1" compactData="0" outlineData="1" showDrill="1" multipleFieldFilters="0">
  <location ref="P1:T34" firstHeaderRow="1" firstDataRow="2" firstDataCol="2"/>
  <pivotFields count="13">
    <pivotField axis="axisCol" compact="0" numFmtId="207" showAll="0">
      <items count="3">
        <item x="0"/>
        <item x="1"/>
        <item t="default"/>
      </items>
    </pivotField>
    <pivotField compact="0" numFmtId="14" showAll="0">
      <items count="7">
        <item x="0"/>
        <item x="1"/>
        <item x="2"/>
        <item x="3"/>
        <item x="4"/>
        <item x="5"/>
        <item t="default"/>
      </items>
    </pivotField>
    <pivotField compact="0" showAll="0">
      <items count="19">
        <item x="0"/>
        <item x="1"/>
        <item x="2"/>
        <item x="3"/>
        <item x="4"/>
        <item x="5"/>
        <item x="6"/>
        <item x="7"/>
        <item x="8"/>
        <item x="9"/>
        <item x="10"/>
        <item x="11"/>
        <item x="12"/>
        <item x="13"/>
        <item x="14"/>
        <item x="15"/>
        <item x="16"/>
        <item x="17"/>
        <item t="default"/>
      </items>
    </pivotField>
    <pivotField compact="0" showAll="0">
      <items count="14">
        <item x="2"/>
        <item x="1"/>
        <item x="5"/>
        <item x="4"/>
        <item x="3"/>
        <item x="6"/>
        <item x="0"/>
        <item x="7"/>
        <item x="8"/>
        <item x="9"/>
        <item x="10"/>
        <item x="11"/>
        <item x="12"/>
        <item t="default"/>
      </items>
    </pivotField>
    <pivotField compact="0" showAll="0">
      <items count="19">
        <item x="6"/>
        <item x="0"/>
        <item x="7"/>
        <item x="2"/>
        <item x="5"/>
        <item x="11"/>
        <item x="4"/>
        <item x="3"/>
        <item x="10"/>
        <item x="9"/>
        <item x="8"/>
        <item x="1"/>
        <item x="12"/>
        <item x="13"/>
        <item x="14"/>
        <item x="15"/>
        <item x="16"/>
        <item x="17"/>
        <item t="default"/>
      </items>
    </pivotField>
    <pivotField compact="0" showAll="0">
      <items count="26">
        <item x="4"/>
        <item x="2"/>
        <item x="6"/>
        <item x="7"/>
        <item x="1"/>
        <item x="5"/>
        <item x="13"/>
        <item x="11"/>
        <item x="8"/>
        <item x="3"/>
        <item x="9"/>
        <item x="16"/>
        <item x="17"/>
        <item x="12"/>
        <item x="14"/>
        <item x="15"/>
        <item x="18"/>
        <item x="10"/>
        <item x="19"/>
        <item x="0"/>
        <item x="21"/>
        <item x="22"/>
        <item x="23"/>
        <item x="20"/>
        <item x="24"/>
        <item t="default"/>
      </items>
    </pivotField>
    <pivotField compact="0" showAll="0">
      <items count="8">
        <item x="2"/>
        <item x="0"/>
        <item x="1"/>
        <item x="5"/>
        <item x="3"/>
        <item x="4"/>
        <item x="6"/>
        <item t="default"/>
      </items>
    </pivotField>
    <pivotField axis="axisRow" compact="0" showAll="0">
      <items count="13">
        <item x="6"/>
        <item x="2"/>
        <item x="0"/>
        <item x="7"/>
        <item x="1"/>
        <item x="4"/>
        <item x="8"/>
        <item x="3"/>
        <item x="5"/>
        <item x="9"/>
        <item m="1" x="10"/>
        <item m="1" x="11"/>
        <item t="default"/>
      </items>
    </pivotField>
    <pivotField axis="axisRow" compact="0" showAll="0">
      <items count="5">
        <item x="1"/>
        <item x="0"/>
        <item x="2"/>
        <item m="1" x="3"/>
        <item t="default"/>
      </items>
    </pivotField>
    <pivotField dataField="1" compact="0" showAll="0">
      <items count="55">
        <item x="24"/>
        <item x="6"/>
        <item x="3"/>
        <item x="8"/>
        <item x="9"/>
        <item x="2"/>
        <item x="7"/>
        <item x="10"/>
        <item x="5"/>
        <item x="1"/>
        <item x="4"/>
        <item x="0"/>
        <item x="11"/>
        <item x="14"/>
        <item x="13"/>
        <item x="12"/>
        <item x="19"/>
        <item x="33"/>
        <item x="32"/>
        <item x="28"/>
        <item x="16"/>
        <item x="29"/>
        <item x="15"/>
        <item x="22"/>
        <item x="30"/>
        <item x="21"/>
        <item x="17"/>
        <item x="34"/>
        <item x="35"/>
        <item x="36"/>
        <item x="26"/>
        <item x="20"/>
        <item x="23"/>
        <item x="31"/>
        <item x="18"/>
        <item x="27"/>
        <item x="25"/>
        <item x="37"/>
        <item x="38"/>
        <item x="39"/>
        <item x="40"/>
        <item x="42"/>
        <item x="45"/>
        <item x="48"/>
        <item x="49"/>
        <item x="50"/>
        <item x="51"/>
        <item x="52"/>
        <item x="53"/>
        <item x="43"/>
        <item x="44"/>
        <item x="41"/>
        <item x="47"/>
        <item x="46"/>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s>
  <rowFields count="2">
    <field x="7"/>
    <field x="8"/>
  </rowFields>
  <rowItems count="32">
    <i>
      <x/>
    </i>
    <i r="1">
      <x/>
    </i>
    <i r="1">
      <x v="1"/>
    </i>
    <i r="1">
      <x v="2"/>
    </i>
    <i>
      <x v="1"/>
    </i>
    <i r="1">
      <x/>
    </i>
    <i r="1">
      <x v="1"/>
    </i>
    <i>
      <x v="2"/>
    </i>
    <i r="1">
      <x/>
    </i>
    <i r="1">
      <x v="1"/>
    </i>
    <i>
      <x v="3"/>
    </i>
    <i r="1">
      <x v="1"/>
    </i>
    <i>
      <x v="4"/>
    </i>
    <i r="1">
      <x/>
    </i>
    <i r="1">
      <x v="1"/>
    </i>
    <i>
      <x v="5"/>
    </i>
    <i r="1">
      <x/>
    </i>
    <i r="1">
      <x v="1"/>
    </i>
    <i>
      <x v="6"/>
    </i>
    <i r="1">
      <x/>
    </i>
    <i r="1">
      <x v="1"/>
    </i>
    <i>
      <x v="7"/>
    </i>
    <i r="1">
      <x/>
    </i>
    <i>
      <x v="8"/>
    </i>
    <i r="1">
      <x/>
    </i>
    <i r="1">
      <x v="1"/>
    </i>
    <i r="1">
      <x v="2"/>
    </i>
    <i>
      <x v="9"/>
    </i>
    <i r="1">
      <x/>
    </i>
    <i r="1">
      <x v="1"/>
    </i>
    <i r="1">
      <x v="2"/>
    </i>
    <i t="grand">
      <x/>
    </i>
  </rowItems>
  <colFields count="1">
    <field x="0"/>
  </colFields>
  <colItems count="3">
    <i>
      <x/>
    </i>
    <i>
      <x v="1"/>
    </i>
    <i t="grand">
      <x/>
    </i>
  </colItems>
  <dataFields count="1">
    <dataField name="计数项:上线内容" fld="9"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
  <sheetViews>
    <sheetView tabSelected="1" workbookViewId="0">
      <selection activeCell="A1" sqref="A1"/>
    </sheetView>
  </sheetViews>
  <sheetFormatPr defaultColWidth="9" defaultRowHeight="13.5"/>
  <sheetData>
    <row r="1" s="119" customFormat="1" ht="84" customHeight="1" spans="1:31">
      <c r="A1" s="175" t="s">
        <v>0</v>
      </c>
      <c r="B1" s="176" t="s">
        <v>1</v>
      </c>
      <c r="C1" s="177" t="s">
        <v>2</v>
      </c>
      <c r="D1" s="178" t="s">
        <v>3</v>
      </c>
      <c r="E1" s="177" t="s">
        <v>4</v>
      </c>
      <c r="F1" s="181" t="s">
        <v>5</v>
      </c>
      <c r="G1" s="182" t="s">
        <v>6</v>
      </c>
      <c r="H1" s="181" t="s">
        <v>7</v>
      </c>
      <c r="I1" s="176" t="s">
        <v>8</v>
      </c>
      <c r="J1" s="176" t="s">
        <v>9</v>
      </c>
      <c r="K1" s="197" t="s">
        <v>10</v>
      </c>
      <c r="L1" s="176" t="s">
        <v>11</v>
      </c>
      <c r="M1" s="189" t="s">
        <v>12</v>
      </c>
      <c r="N1" s="190" t="s">
        <v>13</v>
      </c>
      <c r="O1" s="190" t="s">
        <v>14</v>
      </c>
      <c r="P1" s="193" t="s">
        <v>15</v>
      </c>
      <c r="Q1" s="193" t="s">
        <v>16</v>
      </c>
      <c r="R1" s="194" t="s">
        <v>17</v>
      </c>
      <c r="S1" s="197" t="s">
        <v>18</v>
      </c>
      <c r="T1" s="197" t="s">
        <v>19</v>
      </c>
      <c r="U1" s="197" t="s">
        <v>20</v>
      </c>
      <c r="V1" s="197" t="s">
        <v>21</v>
      </c>
      <c r="W1" s="197" t="s">
        <v>22</v>
      </c>
      <c r="X1" s="124" t="s">
        <v>23</v>
      </c>
      <c r="Y1" s="197" t="s">
        <v>24</v>
      </c>
      <c r="Z1" s="124" t="s">
        <v>25</v>
      </c>
      <c r="AA1" s="234" t="s">
        <v>26</v>
      </c>
      <c r="AB1" s="235" t="s">
        <v>27</v>
      </c>
      <c r="AC1" s="178" t="s">
        <v>28</v>
      </c>
      <c r="AD1" s="202" t="s">
        <v>29</v>
      </c>
      <c r="AE1" s="20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44"/>
  <sheetViews>
    <sheetView showGridLines="0" topLeftCell="Q1" workbookViewId="0">
      <pane ySplit="1" topLeftCell="A113" activePane="bottomLeft" state="frozen"/>
      <selection/>
      <selection pane="bottomLeft" activeCell="A93" sqref="$A1:$XFD1048576"/>
    </sheetView>
  </sheetViews>
  <sheetFormatPr defaultColWidth="9" defaultRowHeight="20.6" customHeight="1"/>
  <cols>
    <col min="1" max="1" width="9" style="169"/>
    <col min="2" max="2" width="8.1" style="170" customWidth="1"/>
    <col min="3" max="3" width="16.975" style="170" customWidth="1"/>
    <col min="4" max="4" width="23.25" style="170" hidden="1" customWidth="1"/>
    <col min="5" max="5" width="10.25" style="170" customWidth="1"/>
    <col min="6" max="6" width="17.3" style="170" customWidth="1"/>
    <col min="7" max="7" width="14.25" style="170" customWidth="1"/>
    <col min="8" max="8" width="15.9" style="170" hidden="1" customWidth="1"/>
    <col min="9" max="9" width="11.2" style="170" hidden="1" customWidth="1"/>
    <col min="10" max="10" width="51.075" style="171" customWidth="1"/>
    <col min="11" max="11" width="9.925" style="170" customWidth="1"/>
    <col min="12" max="12" width="11.875" style="172" customWidth="1"/>
    <col min="13" max="13" width="14.5" style="172" customWidth="1"/>
    <col min="14" max="14" width="7.94166666666667" style="172" customWidth="1"/>
    <col min="15" max="15" width="10.6916666666667" style="173" customWidth="1"/>
    <col min="16" max="17" width="11.375" style="172" customWidth="1"/>
    <col min="18" max="18" width="10.375" style="172" customWidth="1"/>
    <col min="19" max="19" width="11.875" style="172" customWidth="1"/>
    <col min="20" max="20" width="10.875" style="174" customWidth="1"/>
    <col min="21" max="21" width="10.625" style="172" customWidth="1"/>
    <col min="22" max="22" width="8.81666666666667" style="172" customWidth="1"/>
    <col min="23" max="23" width="10.5" style="172" customWidth="1"/>
    <col min="24" max="24" width="12.225" style="172" customWidth="1"/>
    <col min="25" max="25" width="12.75" style="172" customWidth="1"/>
    <col min="26" max="26" width="10.25" style="172" customWidth="1"/>
    <col min="27" max="27" width="17.75" style="172" customWidth="1"/>
    <col min="28" max="28" width="10.5666666666667" style="172" customWidth="1"/>
    <col min="29" max="29" width="20.175" style="170" customWidth="1"/>
    <col min="30" max="30" width="13.375" style="169" customWidth="1"/>
    <col min="31" max="32" width="9" style="169"/>
    <col min="33" max="33" width="11.5" style="169" customWidth="1"/>
    <col min="34" max="16384" width="9" style="169"/>
  </cols>
  <sheetData>
    <row r="1" s="119" customFormat="1" ht="84" customHeight="1" spans="1:36">
      <c r="A1" s="175" t="s">
        <v>0</v>
      </c>
      <c r="B1" s="176" t="s">
        <v>1</v>
      </c>
      <c r="C1" s="177" t="s">
        <v>2</v>
      </c>
      <c r="D1" s="178" t="s">
        <v>3</v>
      </c>
      <c r="E1" s="177" t="s">
        <v>4</v>
      </c>
      <c r="F1" s="181" t="s">
        <v>5</v>
      </c>
      <c r="G1" s="182" t="s">
        <v>6</v>
      </c>
      <c r="H1" s="183" t="s">
        <v>30</v>
      </c>
      <c r="I1" s="183" t="s">
        <v>31</v>
      </c>
      <c r="J1" s="181" t="s">
        <v>7</v>
      </c>
      <c r="K1" s="176" t="s">
        <v>8</v>
      </c>
      <c r="L1" s="176" t="s">
        <v>9</v>
      </c>
      <c r="M1" s="176" t="s">
        <v>32</v>
      </c>
      <c r="N1" s="176" t="s">
        <v>11</v>
      </c>
      <c r="O1" s="189" t="s">
        <v>12</v>
      </c>
      <c r="P1" s="190" t="s">
        <v>13</v>
      </c>
      <c r="Q1" s="190" t="s">
        <v>14</v>
      </c>
      <c r="R1" s="193" t="s">
        <v>33</v>
      </c>
      <c r="S1" s="193" t="s">
        <v>34</v>
      </c>
      <c r="T1" s="194" t="s">
        <v>17</v>
      </c>
      <c r="U1" s="197" t="s">
        <v>18</v>
      </c>
      <c r="V1" s="197" t="s">
        <v>35</v>
      </c>
      <c r="W1" s="124" t="s">
        <v>23</v>
      </c>
      <c r="X1" s="197" t="s">
        <v>24</v>
      </c>
      <c r="Y1" s="124" t="s">
        <v>36</v>
      </c>
      <c r="Z1" s="197" t="s">
        <v>37</v>
      </c>
      <c r="AA1" s="190" t="s">
        <v>38</v>
      </c>
      <c r="AB1" s="178" t="s">
        <v>28</v>
      </c>
      <c r="AC1" s="202" t="s">
        <v>29</v>
      </c>
      <c r="AD1" s="203"/>
      <c r="AE1" s="204" t="s">
        <v>39</v>
      </c>
      <c r="AF1" s="205" t="s">
        <v>40</v>
      </c>
      <c r="AG1" s="204" t="s">
        <v>41</v>
      </c>
      <c r="AH1" s="205" t="s">
        <v>42</v>
      </c>
      <c r="AI1" s="204" t="s">
        <v>43</v>
      </c>
      <c r="AJ1" s="205" t="s">
        <v>44</v>
      </c>
    </row>
    <row r="2" ht="43.5" customHeight="1" spans="2:36">
      <c r="B2" s="179">
        <v>267</v>
      </c>
      <c r="C2" s="180" t="s">
        <v>45</v>
      </c>
      <c r="D2" s="56"/>
      <c r="E2" s="184">
        <v>1928</v>
      </c>
      <c r="F2" s="184">
        <v>2186</v>
      </c>
      <c r="G2" s="185" t="s">
        <v>46</v>
      </c>
      <c r="H2" s="186"/>
      <c r="I2" s="187"/>
      <c r="J2" s="188" t="s">
        <v>47</v>
      </c>
      <c r="K2" s="56"/>
      <c r="L2" s="189"/>
      <c r="M2" s="191"/>
      <c r="N2" s="191"/>
      <c r="O2" s="189">
        <v>1</v>
      </c>
      <c r="P2" s="192">
        <v>45215</v>
      </c>
      <c r="Q2" s="192">
        <v>45219</v>
      </c>
      <c r="R2" s="192">
        <v>45215</v>
      </c>
      <c r="S2" s="192">
        <v>45219</v>
      </c>
      <c r="T2" s="195">
        <v>45231</v>
      </c>
      <c r="U2" s="195">
        <v>45231</v>
      </c>
      <c r="V2" s="56"/>
      <c r="W2" s="195">
        <v>45301</v>
      </c>
      <c r="X2" s="195">
        <v>45301</v>
      </c>
      <c r="Y2" s="56"/>
      <c r="Z2" s="56"/>
      <c r="AA2" s="198" t="s">
        <v>48</v>
      </c>
      <c r="AB2" s="199" t="s">
        <v>49</v>
      </c>
      <c r="AC2" s="203"/>
      <c r="AD2" s="203"/>
      <c r="AE2" s="203"/>
      <c r="AF2" s="203"/>
      <c r="AG2" s="203"/>
      <c r="AH2" s="203"/>
      <c r="AI2" s="203"/>
      <c r="AJ2" s="203"/>
    </row>
    <row r="3" ht="43.5" customHeight="1" spans="2:36">
      <c r="B3" s="179">
        <v>268</v>
      </c>
      <c r="C3" s="180" t="s">
        <v>45</v>
      </c>
      <c r="D3" s="56"/>
      <c r="E3" s="184">
        <v>1928</v>
      </c>
      <c r="F3" s="184">
        <v>2186</v>
      </c>
      <c r="G3" s="185" t="s">
        <v>46</v>
      </c>
      <c r="H3" s="186"/>
      <c r="I3" s="187"/>
      <c r="J3" s="188" t="s">
        <v>50</v>
      </c>
      <c r="K3" s="56"/>
      <c r="L3" s="189"/>
      <c r="M3" s="191"/>
      <c r="N3" s="191"/>
      <c r="O3" s="189">
        <v>1</v>
      </c>
      <c r="P3" s="192">
        <v>45215</v>
      </c>
      <c r="Q3" s="192">
        <v>45219</v>
      </c>
      <c r="R3" s="192">
        <v>45215</v>
      </c>
      <c r="S3" s="192">
        <v>45219</v>
      </c>
      <c r="T3" s="195">
        <v>45231</v>
      </c>
      <c r="U3" s="195">
        <v>45231</v>
      </c>
      <c r="V3" s="56"/>
      <c r="W3" s="195">
        <v>45301</v>
      </c>
      <c r="X3" s="195">
        <v>45301</v>
      </c>
      <c r="Y3" s="56"/>
      <c r="Z3" s="56"/>
      <c r="AA3" s="198" t="s">
        <v>48</v>
      </c>
      <c r="AB3" s="199" t="s">
        <v>49</v>
      </c>
      <c r="AC3" s="203"/>
      <c r="AD3" s="203"/>
      <c r="AE3" s="203"/>
      <c r="AF3" s="203"/>
      <c r="AG3" s="203"/>
      <c r="AH3" s="203"/>
      <c r="AI3" s="203"/>
      <c r="AJ3" s="203"/>
    </row>
    <row r="4" ht="43.5" customHeight="1" spans="2:36">
      <c r="B4" s="179">
        <v>269</v>
      </c>
      <c r="C4" s="180" t="s">
        <v>45</v>
      </c>
      <c r="D4" s="56"/>
      <c r="E4" s="184">
        <v>1928</v>
      </c>
      <c r="F4" s="184">
        <v>2186</v>
      </c>
      <c r="G4" s="185" t="s">
        <v>46</v>
      </c>
      <c r="H4" s="186"/>
      <c r="I4" s="187"/>
      <c r="J4" s="188" t="s">
        <v>51</v>
      </c>
      <c r="K4" s="56"/>
      <c r="L4" s="189"/>
      <c r="M4" s="191"/>
      <c r="N4" s="191"/>
      <c r="O4" s="189">
        <v>1</v>
      </c>
      <c r="P4" s="192">
        <v>45215</v>
      </c>
      <c r="Q4" s="192">
        <v>45219</v>
      </c>
      <c r="R4" s="192">
        <v>45215</v>
      </c>
      <c r="S4" s="192">
        <v>45219</v>
      </c>
      <c r="T4" s="195">
        <v>45231</v>
      </c>
      <c r="U4" s="195">
        <v>45231</v>
      </c>
      <c r="V4" s="56"/>
      <c r="W4" s="195">
        <v>45301</v>
      </c>
      <c r="X4" s="195">
        <v>45301</v>
      </c>
      <c r="Y4" s="56"/>
      <c r="Z4" s="56"/>
      <c r="AA4" s="198" t="s">
        <v>48</v>
      </c>
      <c r="AB4" s="199" t="s">
        <v>49</v>
      </c>
      <c r="AC4" s="203"/>
      <c r="AD4" s="203"/>
      <c r="AE4" s="203"/>
      <c r="AF4" s="203"/>
      <c r="AG4" s="203"/>
      <c r="AH4" s="203"/>
      <c r="AI4" s="203"/>
      <c r="AJ4" s="203"/>
    </row>
    <row r="5" ht="43.5" customHeight="1" spans="2:36">
      <c r="B5" s="179">
        <v>270</v>
      </c>
      <c r="C5" s="180" t="s">
        <v>45</v>
      </c>
      <c r="D5" s="56"/>
      <c r="E5" s="184">
        <v>1928</v>
      </c>
      <c r="F5" s="184">
        <v>2186</v>
      </c>
      <c r="G5" s="185" t="s">
        <v>46</v>
      </c>
      <c r="H5" s="186"/>
      <c r="I5" s="187"/>
      <c r="J5" s="188" t="s">
        <v>52</v>
      </c>
      <c r="K5" s="56"/>
      <c r="L5" s="189"/>
      <c r="M5" s="191"/>
      <c r="N5" s="191"/>
      <c r="O5" s="189">
        <v>1</v>
      </c>
      <c r="P5" s="192">
        <v>45215</v>
      </c>
      <c r="Q5" s="192">
        <v>45219</v>
      </c>
      <c r="R5" s="192">
        <v>45215</v>
      </c>
      <c r="S5" s="192">
        <v>45219</v>
      </c>
      <c r="T5" s="195">
        <v>45231</v>
      </c>
      <c r="U5" s="195">
        <v>45231</v>
      </c>
      <c r="V5" s="56"/>
      <c r="W5" s="195">
        <v>45301</v>
      </c>
      <c r="X5" s="195">
        <v>45301</v>
      </c>
      <c r="Y5" s="56"/>
      <c r="Z5" s="56"/>
      <c r="AA5" s="198" t="s">
        <v>48</v>
      </c>
      <c r="AB5" s="199" t="s">
        <v>49</v>
      </c>
      <c r="AC5" s="203"/>
      <c r="AD5" s="203"/>
      <c r="AE5" s="203"/>
      <c r="AF5" s="203"/>
      <c r="AG5" s="203"/>
      <c r="AH5" s="203"/>
      <c r="AI5" s="203"/>
      <c r="AJ5" s="203"/>
    </row>
    <row r="6" ht="43.5" customHeight="1" spans="2:36">
      <c r="B6" s="179">
        <v>271</v>
      </c>
      <c r="C6" s="180" t="s">
        <v>45</v>
      </c>
      <c r="D6" s="56"/>
      <c r="E6" s="184">
        <v>1928</v>
      </c>
      <c r="F6" s="184">
        <v>2186</v>
      </c>
      <c r="G6" s="185" t="s">
        <v>46</v>
      </c>
      <c r="H6" s="186"/>
      <c r="I6" s="187"/>
      <c r="J6" s="188" t="s">
        <v>53</v>
      </c>
      <c r="K6" s="56"/>
      <c r="L6" s="189"/>
      <c r="M6" s="191"/>
      <c r="N6" s="191"/>
      <c r="O6" s="189">
        <v>1</v>
      </c>
      <c r="P6" s="192">
        <v>45215</v>
      </c>
      <c r="Q6" s="192">
        <v>45219</v>
      </c>
      <c r="R6" s="192">
        <v>45215</v>
      </c>
      <c r="S6" s="192">
        <v>45219</v>
      </c>
      <c r="T6" s="195">
        <v>45231</v>
      </c>
      <c r="U6" s="195">
        <v>45231</v>
      </c>
      <c r="V6" s="56"/>
      <c r="W6" s="195">
        <v>45301</v>
      </c>
      <c r="X6" s="195">
        <v>45301</v>
      </c>
      <c r="Y6" s="56"/>
      <c r="Z6" s="56"/>
      <c r="AA6" s="198" t="s">
        <v>48</v>
      </c>
      <c r="AB6" s="199" t="s">
        <v>49</v>
      </c>
      <c r="AC6" s="203"/>
      <c r="AD6" s="203"/>
      <c r="AE6" s="203"/>
      <c r="AF6" s="203"/>
      <c r="AG6" s="203"/>
      <c r="AH6" s="203"/>
      <c r="AI6" s="203"/>
      <c r="AJ6" s="203"/>
    </row>
    <row r="7" ht="43.5" customHeight="1" spans="2:36">
      <c r="B7" s="179">
        <v>272</v>
      </c>
      <c r="C7" s="180" t="s">
        <v>45</v>
      </c>
      <c r="D7" s="56"/>
      <c r="E7" s="184">
        <v>1928</v>
      </c>
      <c r="F7" s="184">
        <v>2186</v>
      </c>
      <c r="G7" s="185" t="s">
        <v>54</v>
      </c>
      <c r="H7" s="186"/>
      <c r="I7" s="187"/>
      <c r="J7" s="188" t="s">
        <v>55</v>
      </c>
      <c r="K7" s="56"/>
      <c r="L7" s="189"/>
      <c r="M7" s="191"/>
      <c r="N7" s="191"/>
      <c r="O7" s="189">
        <v>1</v>
      </c>
      <c r="P7" s="192">
        <v>45220</v>
      </c>
      <c r="Q7" s="196">
        <v>45236</v>
      </c>
      <c r="R7" s="191"/>
      <c r="S7" s="56"/>
      <c r="T7" s="56"/>
      <c r="U7" s="195">
        <v>45231</v>
      </c>
      <c r="V7" s="56"/>
      <c r="W7" s="56"/>
      <c r="X7" s="195">
        <v>45301</v>
      </c>
      <c r="Y7" s="56"/>
      <c r="Z7" s="56"/>
      <c r="AA7" s="198" t="s">
        <v>56</v>
      </c>
      <c r="AB7" s="199" t="s">
        <v>49</v>
      </c>
      <c r="AC7" s="203"/>
      <c r="AD7" s="203"/>
      <c r="AE7" s="203"/>
      <c r="AF7" s="203"/>
      <c r="AG7" s="203"/>
      <c r="AH7" s="203"/>
      <c r="AI7" s="203"/>
      <c r="AJ7" s="203"/>
    </row>
    <row r="8" ht="43.5" customHeight="1" spans="2:36">
      <c r="B8" s="179">
        <v>273</v>
      </c>
      <c r="C8" s="180" t="s">
        <v>45</v>
      </c>
      <c r="D8" s="56"/>
      <c r="E8" s="184">
        <v>1928</v>
      </c>
      <c r="F8" s="184">
        <v>2186</v>
      </c>
      <c r="G8" s="185" t="s">
        <v>54</v>
      </c>
      <c r="H8" s="186"/>
      <c r="I8" s="187"/>
      <c r="J8" s="188" t="s">
        <v>57</v>
      </c>
      <c r="K8" s="56"/>
      <c r="L8" s="189"/>
      <c r="M8" s="191"/>
      <c r="N8" s="191"/>
      <c r="O8" s="189">
        <v>1</v>
      </c>
      <c r="P8" s="192">
        <v>45220</v>
      </c>
      <c r="Q8" s="196">
        <v>45236</v>
      </c>
      <c r="R8" s="191"/>
      <c r="S8" s="56"/>
      <c r="T8" s="56"/>
      <c r="U8" s="195">
        <v>45231</v>
      </c>
      <c r="V8" s="56"/>
      <c r="W8" s="56"/>
      <c r="X8" s="195">
        <v>45301</v>
      </c>
      <c r="Y8" s="56"/>
      <c r="Z8" s="56"/>
      <c r="AA8" s="198" t="s">
        <v>56</v>
      </c>
      <c r="AB8" s="199" t="s">
        <v>49</v>
      </c>
      <c r="AC8" s="203"/>
      <c r="AD8" s="203"/>
      <c r="AE8" s="203"/>
      <c r="AF8" s="203"/>
      <c r="AG8" s="203"/>
      <c r="AH8" s="203"/>
      <c r="AI8" s="203"/>
      <c r="AJ8" s="203"/>
    </row>
    <row r="9" ht="43.5" customHeight="1" spans="2:36">
      <c r="B9" s="179">
        <v>274</v>
      </c>
      <c r="C9" s="180" t="s">
        <v>45</v>
      </c>
      <c r="D9" s="56"/>
      <c r="E9" s="184">
        <v>1928</v>
      </c>
      <c r="F9" s="184">
        <v>2186</v>
      </c>
      <c r="G9" s="185" t="s">
        <v>54</v>
      </c>
      <c r="H9" s="186"/>
      <c r="I9" s="187"/>
      <c r="J9" s="188" t="s">
        <v>58</v>
      </c>
      <c r="K9" s="56"/>
      <c r="L9" s="189"/>
      <c r="M9" s="191"/>
      <c r="N9" s="191"/>
      <c r="O9" s="189">
        <v>1</v>
      </c>
      <c r="P9" s="192">
        <v>45220</v>
      </c>
      <c r="Q9" s="196">
        <v>45236</v>
      </c>
      <c r="R9" s="191"/>
      <c r="S9" s="56"/>
      <c r="T9" s="56"/>
      <c r="U9" s="195">
        <v>45231</v>
      </c>
      <c r="V9" s="56"/>
      <c r="W9" s="56"/>
      <c r="X9" s="195">
        <v>45301</v>
      </c>
      <c r="Y9" s="56"/>
      <c r="Z9" s="56"/>
      <c r="AA9" s="198" t="s">
        <v>56</v>
      </c>
      <c r="AB9" s="199" t="s">
        <v>49</v>
      </c>
      <c r="AC9" s="203"/>
      <c r="AD9" s="203"/>
      <c r="AE9" s="203"/>
      <c r="AF9" s="203"/>
      <c r="AG9" s="203"/>
      <c r="AH9" s="203"/>
      <c r="AI9" s="203"/>
      <c r="AJ9" s="203"/>
    </row>
    <row r="10" ht="43.5" customHeight="1" spans="2:36">
      <c r="B10" s="179">
        <v>275</v>
      </c>
      <c r="C10" s="180" t="s">
        <v>45</v>
      </c>
      <c r="D10" s="56"/>
      <c r="E10" s="184">
        <v>1928</v>
      </c>
      <c r="F10" s="184">
        <v>2186</v>
      </c>
      <c r="G10" s="185" t="s">
        <v>54</v>
      </c>
      <c r="H10" s="186"/>
      <c r="I10" s="187"/>
      <c r="J10" s="188" t="s">
        <v>59</v>
      </c>
      <c r="K10" s="56"/>
      <c r="L10" s="189"/>
      <c r="M10" s="191"/>
      <c r="N10" s="191"/>
      <c r="O10" s="189">
        <v>1</v>
      </c>
      <c r="P10" s="192">
        <v>45220</v>
      </c>
      <c r="Q10" s="196">
        <v>45236</v>
      </c>
      <c r="R10" s="191"/>
      <c r="S10" s="56"/>
      <c r="T10" s="56"/>
      <c r="U10" s="195">
        <v>45231</v>
      </c>
      <c r="V10" s="56"/>
      <c r="W10" s="56"/>
      <c r="X10" s="195">
        <v>45301</v>
      </c>
      <c r="Y10" s="56"/>
      <c r="Z10" s="56"/>
      <c r="AA10" s="198" t="s">
        <v>56</v>
      </c>
      <c r="AB10" s="199" t="s">
        <v>49</v>
      </c>
      <c r="AC10" s="203"/>
      <c r="AD10" s="203"/>
      <c r="AE10" s="203"/>
      <c r="AF10" s="203"/>
      <c r="AG10" s="203"/>
      <c r="AH10" s="203"/>
      <c r="AI10" s="203"/>
      <c r="AJ10" s="203"/>
    </row>
    <row r="11" ht="43.5" customHeight="1" spans="2:36">
      <c r="B11" s="179">
        <v>276</v>
      </c>
      <c r="C11" s="180" t="s">
        <v>45</v>
      </c>
      <c r="D11" s="56"/>
      <c r="E11" s="184">
        <v>1928</v>
      </c>
      <c r="F11" s="184">
        <v>2186</v>
      </c>
      <c r="G11" s="185" t="s">
        <v>46</v>
      </c>
      <c r="H11" s="186"/>
      <c r="I11" s="187"/>
      <c r="J11" s="188" t="s">
        <v>60</v>
      </c>
      <c r="K11" s="56"/>
      <c r="L11" s="189"/>
      <c r="M11" s="191"/>
      <c r="N11" s="191"/>
      <c r="O11" s="189">
        <v>0.2</v>
      </c>
      <c r="P11" s="192">
        <v>45220</v>
      </c>
      <c r="Q11" s="192">
        <v>45240</v>
      </c>
      <c r="R11" s="192"/>
      <c r="S11" s="192"/>
      <c r="T11" s="195"/>
      <c r="U11" s="192">
        <v>45240</v>
      </c>
      <c r="V11" s="56"/>
      <c r="W11" s="56"/>
      <c r="X11" s="56"/>
      <c r="Y11" s="56"/>
      <c r="Z11" s="56"/>
      <c r="AA11" s="200" t="s">
        <v>48</v>
      </c>
      <c r="AB11" s="201"/>
      <c r="AC11" s="206" t="s">
        <v>61</v>
      </c>
      <c r="AD11" s="203"/>
      <c r="AE11" s="203"/>
      <c r="AF11" s="203"/>
      <c r="AG11" s="203"/>
      <c r="AH11" s="203"/>
      <c r="AI11" s="203"/>
      <c r="AJ11" s="203"/>
    </row>
    <row r="12" ht="43.5" customHeight="1" spans="2:36">
      <c r="B12" s="179">
        <v>277</v>
      </c>
      <c r="C12" s="180" t="s">
        <v>45</v>
      </c>
      <c r="D12" s="56"/>
      <c r="E12" s="184">
        <v>1928</v>
      </c>
      <c r="F12" s="184">
        <v>2186</v>
      </c>
      <c r="G12" s="185" t="s">
        <v>46</v>
      </c>
      <c r="H12" s="186"/>
      <c r="I12" s="187"/>
      <c r="J12" s="188" t="s">
        <v>62</v>
      </c>
      <c r="K12" s="56"/>
      <c r="L12" s="189"/>
      <c r="M12" s="191"/>
      <c r="N12" s="191"/>
      <c r="O12" s="189">
        <v>0.2</v>
      </c>
      <c r="P12" s="192">
        <v>45220</v>
      </c>
      <c r="Q12" s="192">
        <v>45240</v>
      </c>
      <c r="R12" s="192"/>
      <c r="S12" s="192"/>
      <c r="T12" s="195"/>
      <c r="U12" s="192">
        <v>45240</v>
      </c>
      <c r="V12" s="56"/>
      <c r="W12" s="56"/>
      <c r="X12" s="56"/>
      <c r="Y12" s="56"/>
      <c r="Z12" s="56"/>
      <c r="AA12" s="200" t="s">
        <v>48</v>
      </c>
      <c r="AB12" s="201"/>
      <c r="AC12" s="206" t="s">
        <v>61</v>
      </c>
      <c r="AD12" s="203"/>
      <c r="AE12" s="203"/>
      <c r="AF12" s="203"/>
      <c r="AG12" s="203"/>
      <c r="AH12" s="203"/>
      <c r="AI12" s="203"/>
      <c r="AJ12" s="203"/>
    </row>
    <row r="13" ht="43.5" customHeight="1" spans="2:36">
      <c r="B13" s="179">
        <v>278</v>
      </c>
      <c r="C13" s="180" t="s">
        <v>45</v>
      </c>
      <c r="D13" s="56"/>
      <c r="E13" s="184">
        <v>1928</v>
      </c>
      <c r="F13" s="184">
        <v>2186</v>
      </c>
      <c r="G13" s="185" t="s">
        <v>46</v>
      </c>
      <c r="H13" s="186"/>
      <c r="I13" s="187"/>
      <c r="J13" s="188" t="s">
        <v>63</v>
      </c>
      <c r="K13" s="56"/>
      <c r="L13" s="189"/>
      <c r="M13" s="191"/>
      <c r="N13" s="191"/>
      <c r="O13" s="189">
        <v>0.2</v>
      </c>
      <c r="P13" s="192">
        <v>45220</v>
      </c>
      <c r="Q13" s="192">
        <v>45240</v>
      </c>
      <c r="R13" s="192"/>
      <c r="S13" s="192"/>
      <c r="T13" s="195"/>
      <c r="U13" s="192">
        <v>45240</v>
      </c>
      <c r="V13" s="56"/>
      <c r="W13" s="56"/>
      <c r="X13" s="56"/>
      <c r="Y13" s="56"/>
      <c r="Z13" s="56"/>
      <c r="AA13" s="200" t="s">
        <v>48</v>
      </c>
      <c r="AB13" s="201"/>
      <c r="AC13" s="206" t="s">
        <v>61</v>
      </c>
      <c r="AD13" s="203"/>
      <c r="AE13" s="203"/>
      <c r="AF13" s="203"/>
      <c r="AG13" s="203"/>
      <c r="AH13" s="203"/>
      <c r="AI13" s="203"/>
      <c r="AJ13" s="203"/>
    </row>
    <row r="14" ht="43.5" customHeight="1" spans="2:36">
      <c r="B14" s="179">
        <v>279</v>
      </c>
      <c r="C14" s="180" t="s">
        <v>45</v>
      </c>
      <c r="D14" s="56"/>
      <c r="E14" s="184">
        <v>1928</v>
      </c>
      <c r="F14" s="184">
        <v>2186</v>
      </c>
      <c r="G14" s="185" t="s">
        <v>46</v>
      </c>
      <c r="H14" s="186"/>
      <c r="I14" s="187"/>
      <c r="J14" s="188" t="s">
        <v>64</v>
      </c>
      <c r="K14" s="56"/>
      <c r="L14" s="189"/>
      <c r="M14" s="191"/>
      <c r="N14" s="191"/>
      <c r="O14" s="189">
        <v>0.2</v>
      </c>
      <c r="P14" s="192">
        <v>45220</v>
      </c>
      <c r="Q14" s="192">
        <v>45240</v>
      </c>
      <c r="R14" s="192"/>
      <c r="S14" s="192"/>
      <c r="T14" s="195"/>
      <c r="U14" s="192">
        <v>45240</v>
      </c>
      <c r="V14" s="56"/>
      <c r="W14" s="56"/>
      <c r="X14" s="56"/>
      <c r="Y14" s="56"/>
      <c r="Z14" s="56"/>
      <c r="AA14" s="200" t="s">
        <v>48</v>
      </c>
      <c r="AB14" s="201"/>
      <c r="AC14" s="206" t="s">
        <v>61</v>
      </c>
      <c r="AD14" s="203"/>
      <c r="AE14" s="203"/>
      <c r="AF14" s="203"/>
      <c r="AG14" s="203"/>
      <c r="AH14" s="203"/>
      <c r="AI14" s="203"/>
      <c r="AJ14" s="203"/>
    </row>
    <row r="15" ht="43.5" customHeight="1" spans="2:36">
      <c r="B15" s="179">
        <v>280</v>
      </c>
      <c r="C15" s="180" t="s">
        <v>45</v>
      </c>
      <c r="D15" s="56"/>
      <c r="E15" s="184">
        <v>1928</v>
      </c>
      <c r="F15" s="184">
        <v>2186</v>
      </c>
      <c r="G15" s="185" t="s">
        <v>46</v>
      </c>
      <c r="H15" s="186"/>
      <c r="I15" s="187"/>
      <c r="J15" s="188" t="s">
        <v>65</v>
      </c>
      <c r="K15" s="56"/>
      <c r="L15" s="189"/>
      <c r="M15" s="191"/>
      <c r="N15" s="191"/>
      <c r="O15" s="189">
        <v>0.2</v>
      </c>
      <c r="P15" s="192">
        <v>45220</v>
      </c>
      <c r="Q15" s="192">
        <v>45240</v>
      </c>
      <c r="R15" s="192"/>
      <c r="S15" s="192"/>
      <c r="T15" s="195"/>
      <c r="U15" s="192">
        <v>45240</v>
      </c>
      <c r="V15" s="56"/>
      <c r="W15" s="56"/>
      <c r="X15" s="56"/>
      <c r="Y15" s="56"/>
      <c r="Z15" s="56"/>
      <c r="AA15" s="200" t="s">
        <v>48</v>
      </c>
      <c r="AB15" s="201"/>
      <c r="AC15" s="206" t="s">
        <v>61</v>
      </c>
      <c r="AD15" s="203"/>
      <c r="AE15" s="203"/>
      <c r="AF15" s="203"/>
      <c r="AG15" s="203"/>
      <c r="AH15" s="203"/>
      <c r="AI15" s="203"/>
      <c r="AJ15" s="203"/>
    </row>
    <row r="16" ht="43.5" customHeight="1" spans="2:36">
      <c r="B16" s="179">
        <v>281</v>
      </c>
      <c r="C16" s="180" t="s">
        <v>45</v>
      </c>
      <c r="D16" s="56"/>
      <c r="E16" s="184">
        <v>1928</v>
      </c>
      <c r="F16" s="184">
        <v>2186</v>
      </c>
      <c r="G16" s="185" t="s">
        <v>46</v>
      </c>
      <c r="H16" s="186"/>
      <c r="I16" s="187"/>
      <c r="J16" s="188" t="s">
        <v>66</v>
      </c>
      <c r="K16" s="56"/>
      <c r="L16" s="189"/>
      <c r="M16" s="191"/>
      <c r="N16" s="191"/>
      <c r="O16" s="189">
        <v>0.2</v>
      </c>
      <c r="P16" s="192">
        <v>45220</v>
      </c>
      <c r="Q16" s="192">
        <v>45240</v>
      </c>
      <c r="R16" s="192"/>
      <c r="S16" s="192"/>
      <c r="T16" s="195"/>
      <c r="U16" s="192">
        <v>45240</v>
      </c>
      <c r="V16" s="56"/>
      <c r="W16" s="56"/>
      <c r="X16" s="56"/>
      <c r="Y16" s="56"/>
      <c r="Z16" s="56"/>
      <c r="AA16" s="200" t="s">
        <v>48</v>
      </c>
      <c r="AB16" s="201"/>
      <c r="AC16" s="206" t="s">
        <v>61</v>
      </c>
      <c r="AD16" s="203"/>
      <c r="AE16" s="203"/>
      <c r="AF16" s="203"/>
      <c r="AG16" s="203"/>
      <c r="AH16" s="203"/>
      <c r="AI16" s="203"/>
      <c r="AJ16" s="203"/>
    </row>
    <row r="17" ht="43.5" customHeight="1" spans="2:36">
      <c r="B17" s="179">
        <v>282</v>
      </c>
      <c r="C17" s="180" t="s">
        <v>45</v>
      </c>
      <c r="D17" s="56"/>
      <c r="E17" s="184">
        <v>1928</v>
      </c>
      <c r="F17" s="184">
        <v>2186</v>
      </c>
      <c r="G17" s="185" t="s">
        <v>46</v>
      </c>
      <c r="H17" s="186"/>
      <c r="I17" s="187"/>
      <c r="J17" s="188" t="s">
        <v>67</v>
      </c>
      <c r="K17" s="56"/>
      <c r="L17" s="189"/>
      <c r="M17" s="191"/>
      <c r="N17" s="191"/>
      <c r="O17" s="189">
        <v>0.2</v>
      </c>
      <c r="P17" s="192">
        <v>45220</v>
      </c>
      <c r="Q17" s="192">
        <v>45240</v>
      </c>
      <c r="R17" s="192"/>
      <c r="S17" s="192"/>
      <c r="T17" s="195"/>
      <c r="U17" s="192">
        <v>45240</v>
      </c>
      <c r="V17" s="56"/>
      <c r="W17" s="56"/>
      <c r="X17" s="56"/>
      <c r="Y17" s="56"/>
      <c r="Z17" s="56"/>
      <c r="AA17" s="200" t="s">
        <v>48</v>
      </c>
      <c r="AB17" s="201"/>
      <c r="AC17" s="206" t="s">
        <v>61</v>
      </c>
      <c r="AD17" s="203"/>
      <c r="AE17" s="203"/>
      <c r="AF17" s="203"/>
      <c r="AG17" s="203"/>
      <c r="AH17" s="203"/>
      <c r="AI17" s="203"/>
      <c r="AJ17" s="203"/>
    </row>
    <row r="18" ht="43.5" customHeight="1" spans="2:36">
      <c r="B18" s="179">
        <v>283</v>
      </c>
      <c r="C18" s="180" t="s">
        <v>45</v>
      </c>
      <c r="D18" s="56"/>
      <c r="E18" s="184">
        <v>1928</v>
      </c>
      <c r="F18" s="184">
        <v>2186</v>
      </c>
      <c r="G18" s="185" t="s">
        <v>46</v>
      </c>
      <c r="H18" s="186"/>
      <c r="I18" s="187"/>
      <c r="J18" s="188" t="s">
        <v>68</v>
      </c>
      <c r="K18" s="56"/>
      <c r="L18" s="189"/>
      <c r="M18" s="191"/>
      <c r="N18" s="191"/>
      <c r="O18" s="189">
        <v>0.2</v>
      </c>
      <c r="P18" s="192">
        <v>45220</v>
      </c>
      <c r="Q18" s="192">
        <v>45240</v>
      </c>
      <c r="R18" s="192"/>
      <c r="S18" s="192"/>
      <c r="T18" s="195"/>
      <c r="U18" s="192">
        <v>45240</v>
      </c>
      <c r="V18" s="56"/>
      <c r="W18" s="56"/>
      <c r="X18" s="56"/>
      <c r="Y18" s="56"/>
      <c r="Z18" s="56"/>
      <c r="AA18" s="200" t="s">
        <v>48</v>
      </c>
      <c r="AB18" s="201"/>
      <c r="AC18" s="206" t="s">
        <v>61</v>
      </c>
      <c r="AD18" s="203"/>
      <c r="AE18" s="203"/>
      <c r="AF18" s="203"/>
      <c r="AG18" s="203"/>
      <c r="AH18" s="203"/>
      <c r="AI18" s="203"/>
      <c r="AJ18" s="203"/>
    </row>
    <row r="19" ht="43.5" customHeight="1" spans="2:36">
      <c r="B19" s="179">
        <v>284</v>
      </c>
      <c r="C19" s="180" t="s">
        <v>45</v>
      </c>
      <c r="D19" s="56"/>
      <c r="E19" s="184">
        <v>1928</v>
      </c>
      <c r="F19" s="184">
        <v>2186</v>
      </c>
      <c r="G19" s="185" t="s">
        <v>46</v>
      </c>
      <c r="H19" s="186"/>
      <c r="I19" s="187"/>
      <c r="J19" s="188" t="s">
        <v>69</v>
      </c>
      <c r="K19" s="56"/>
      <c r="L19" s="189"/>
      <c r="M19" s="191"/>
      <c r="N19" s="191"/>
      <c r="O19" s="189">
        <v>0.2</v>
      </c>
      <c r="P19" s="192">
        <v>45220</v>
      </c>
      <c r="Q19" s="192">
        <v>45240</v>
      </c>
      <c r="R19" s="192"/>
      <c r="S19" s="192"/>
      <c r="T19" s="195"/>
      <c r="U19" s="192">
        <v>45240</v>
      </c>
      <c r="V19" s="56"/>
      <c r="W19" s="56"/>
      <c r="X19" s="56"/>
      <c r="Y19" s="56"/>
      <c r="Z19" s="56"/>
      <c r="AA19" s="200" t="s">
        <v>48</v>
      </c>
      <c r="AB19" s="201"/>
      <c r="AC19" s="206" t="s">
        <v>61</v>
      </c>
      <c r="AD19" s="203"/>
      <c r="AE19" s="203"/>
      <c r="AF19" s="203"/>
      <c r="AG19" s="203"/>
      <c r="AH19" s="203"/>
      <c r="AI19" s="203"/>
      <c r="AJ19" s="203"/>
    </row>
    <row r="20" ht="43.5" customHeight="1" spans="2:36">
      <c r="B20" s="179">
        <v>285</v>
      </c>
      <c r="C20" s="180" t="s">
        <v>45</v>
      </c>
      <c r="D20" s="56"/>
      <c r="E20" s="184">
        <v>1928</v>
      </c>
      <c r="F20" s="184">
        <v>2186</v>
      </c>
      <c r="G20" s="185" t="s">
        <v>46</v>
      </c>
      <c r="H20" s="186"/>
      <c r="I20" s="187"/>
      <c r="J20" s="188" t="s">
        <v>70</v>
      </c>
      <c r="K20" s="56"/>
      <c r="L20" s="189"/>
      <c r="M20" s="191"/>
      <c r="N20" s="191"/>
      <c r="O20" s="189">
        <v>0.2</v>
      </c>
      <c r="P20" s="192">
        <v>45220</v>
      </c>
      <c r="Q20" s="192">
        <v>45240</v>
      </c>
      <c r="R20" s="192"/>
      <c r="S20" s="192"/>
      <c r="T20" s="195"/>
      <c r="U20" s="192">
        <v>45240</v>
      </c>
      <c r="V20" s="56"/>
      <c r="W20" s="56"/>
      <c r="X20" s="56"/>
      <c r="Y20" s="56"/>
      <c r="Z20" s="56"/>
      <c r="AA20" s="200" t="s">
        <v>48</v>
      </c>
      <c r="AB20" s="201"/>
      <c r="AC20" s="206" t="s">
        <v>61</v>
      </c>
      <c r="AD20" s="203"/>
      <c r="AE20" s="203"/>
      <c r="AF20" s="203"/>
      <c r="AG20" s="203"/>
      <c r="AH20" s="203"/>
      <c r="AI20" s="203"/>
      <c r="AJ20" s="203"/>
    </row>
    <row r="21" ht="43.5" customHeight="1" spans="2:36">
      <c r="B21" s="179">
        <v>286</v>
      </c>
      <c r="C21" s="180" t="s">
        <v>45</v>
      </c>
      <c r="D21" s="56"/>
      <c r="E21" s="184">
        <v>1928</v>
      </c>
      <c r="F21" s="184">
        <v>2186</v>
      </c>
      <c r="G21" s="185" t="s">
        <v>46</v>
      </c>
      <c r="H21" s="186"/>
      <c r="I21" s="187"/>
      <c r="J21" s="188" t="s">
        <v>71</v>
      </c>
      <c r="K21" s="56"/>
      <c r="L21" s="189"/>
      <c r="M21" s="191"/>
      <c r="N21" s="191"/>
      <c r="O21" s="189">
        <v>0.2</v>
      </c>
      <c r="P21" s="192">
        <v>45220</v>
      </c>
      <c r="Q21" s="192">
        <v>45240</v>
      </c>
      <c r="R21" s="192"/>
      <c r="S21" s="192"/>
      <c r="T21" s="195"/>
      <c r="U21" s="192">
        <v>45240</v>
      </c>
      <c r="V21" s="56"/>
      <c r="W21" s="56"/>
      <c r="X21" s="56"/>
      <c r="Y21" s="56"/>
      <c r="Z21" s="56"/>
      <c r="AA21" s="200" t="s">
        <v>48</v>
      </c>
      <c r="AB21" s="201"/>
      <c r="AC21" s="206" t="s">
        <v>61</v>
      </c>
      <c r="AD21" s="203"/>
      <c r="AE21" s="203"/>
      <c r="AF21" s="203"/>
      <c r="AG21" s="203"/>
      <c r="AH21" s="203"/>
      <c r="AI21" s="203"/>
      <c r="AJ21" s="203"/>
    </row>
    <row r="22" ht="43.5" customHeight="1" spans="2:36">
      <c r="B22" s="179">
        <v>287</v>
      </c>
      <c r="C22" s="180" t="s">
        <v>45</v>
      </c>
      <c r="D22" s="56"/>
      <c r="E22" s="184">
        <v>1928</v>
      </c>
      <c r="F22" s="184">
        <v>2186</v>
      </c>
      <c r="G22" s="185" t="s">
        <v>46</v>
      </c>
      <c r="H22" s="186"/>
      <c r="I22" s="187"/>
      <c r="J22" s="188" t="s">
        <v>72</v>
      </c>
      <c r="K22" s="56"/>
      <c r="L22" s="189"/>
      <c r="M22" s="191"/>
      <c r="N22" s="191"/>
      <c r="O22" s="189">
        <v>0.2</v>
      </c>
      <c r="P22" s="192">
        <v>45220</v>
      </c>
      <c r="Q22" s="192">
        <v>45240</v>
      </c>
      <c r="R22" s="192"/>
      <c r="S22" s="192"/>
      <c r="T22" s="195"/>
      <c r="U22" s="192">
        <v>45240</v>
      </c>
      <c r="V22" s="56"/>
      <c r="W22" s="56"/>
      <c r="X22" s="56"/>
      <c r="Y22" s="56"/>
      <c r="Z22" s="56"/>
      <c r="AA22" s="200" t="s">
        <v>48</v>
      </c>
      <c r="AB22" s="201"/>
      <c r="AC22" s="206" t="s">
        <v>61</v>
      </c>
      <c r="AD22" s="203"/>
      <c r="AE22" s="203"/>
      <c r="AF22" s="203"/>
      <c r="AG22" s="203"/>
      <c r="AH22" s="203"/>
      <c r="AI22" s="203"/>
      <c r="AJ22" s="203"/>
    </row>
    <row r="23" ht="43.5" customHeight="1" spans="2:36">
      <c r="B23" s="179">
        <v>288</v>
      </c>
      <c r="C23" s="180" t="s">
        <v>45</v>
      </c>
      <c r="D23" s="56"/>
      <c r="E23" s="184">
        <v>1928</v>
      </c>
      <c r="F23" s="184">
        <v>2186</v>
      </c>
      <c r="G23" s="185" t="s">
        <v>46</v>
      </c>
      <c r="H23" s="186"/>
      <c r="I23" s="187"/>
      <c r="J23" s="188" t="s">
        <v>73</v>
      </c>
      <c r="K23" s="56"/>
      <c r="L23" s="189"/>
      <c r="M23" s="191"/>
      <c r="N23" s="191"/>
      <c r="O23" s="189">
        <v>0.2</v>
      </c>
      <c r="P23" s="192">
        <v>45220</v>
      </c>
      <c r="Q23" s="192">
        <v>45240</v>
      </c>
      <c r="R23" s="192"/>
      <c r="S23" s="192"/>
      <c r="T23" s="195"/>
      <c r="U23" s="192">
        <v>45240</v>
      </c>
      <c r="V23" s="56"/>
      <c r="W23" s="56"/>
      <c r="X23" s="56"/>
      <c r="Y23" s="56"/>
      <c r="Z23" s="56"/>
      <c r="AA23" s="200" t="s">
        <v>48</v>
      </c>
      <c r="AB23" s="201"/>
      <c r="AC23" s="206" t="s">
        <v>61</v>
      </c>
      <c r="AD23" s="203"/>
      <c r="AE23" s="203"/>
      <c r="AF23" s="203"/>
      <c r="AG23" s="203"/>
      <c r="AH23" s="203"/>
      <c r="AI23" s="203"/>
      <c r="AJ23" s="203"/>
    </row>
    <row r="24" ht="43.5" customHeight="1" spans="2:36">
      <c r="B24" s="179">
        <v>289</v>
      </c>
      <c r="C24" s="180" t="s">
        <v>45</v>
      </c>
      <c r="D24" s="56"/>
      <c r="E24" s="184">
        <v>1928</v>
      </c>
      <c r="F24" s="184">
        <v>2186</v>
      </c>
      <c r="G24" s="185" t="s">
        <v>46</v>
      </c>
      <c r="H24" s="186"/>
      <c r="I24" s="187"/>
      <c r="J24" s="188" t="s">
        <v>74</v>
      </c>
      <c r="K24" s="56"/>
      <c r="L24" s="189"/>
      <c r="M24" s="191"/>
      <c r="N24" s="191"/>
      <c r="O24" s="189">
        <v>0.2</v>
      </c>
      <c r="P24" s="192">
        <v>45220</v>
      </c>
      <c r="Q24" s="192">
        <v>45240</v>
      </c>
      <c r="R24" s="192"/>
      <c r="S24" s="192"/>
      <c r="T24" s="195"/>
      <c r="U24" s="192">
        <v>45240</v>
      </c>
      <c r="V24" s="56"/>
      <c r="W24" s="56"/>
      <c r="X24" s="56"/>
      <c r="Y24" s="56"/>
      <c r="Z24" s="56"/>
      <c r="AA24" s="200" t="s">
        <v>48</v>
      </c>
      <c r="AB24" s="201"/>
      <c r="AC24" s="206" t="s">
        <v>61</v>
      </c>
      <c r="AD24" s="203"/>
      <c r="AE24" s="203"/>
      <c r="AF24" s="203"/>
      <c r="AG24" s="203"/>
      <c r="AH24" s="203"/>
      <c r="AI24" s="203"/>
      <c r="AJ24" s="203"/>
    </row>
    <row r="25" ht="43.5" customHeight="1" spans="2:36">
      <c r="B25" s="179">
        <v>290</v>
      </c>
      <c r="C25" s="180" t="s">
        <v>45</v>
      </c>
      <c r="D25" s="56"/>
      <c r="E25" s="184">
        <v>1928</v>
      </c>
      <c r="F25" s="184">
        <v>2186</v>
      </c>
      <c r="G25" s="185" t="s">
        <v>46</v>
      </c>
      <c r="H25" s="186"/>
      <c r="I25" s="187"/>
      <c r="J25" s="188" t="s">
        <v>75</v>
      </c>
      <c r="K25" s="56"/>
      <c r="L25" s="189"/>
      <c r="M25" s="191"/>
      <c r="N25" s="191"/>
      <c r="O25" s="189">
        <v>0.2</v>
      </c>
      <c r="P25" s="192">
        <v>45220</v>
      </c>
      <c r="Q25" s="192">
        <v>45240</v>
      </c>
      <c r="R25" s="192"/>
      <c r="S25" s="192"/>
      <c r="T25" s="195"/>
      <c r="U25" s="192">
        <v>45240</v>
      </c>
      <c r="V25" s="56"/>
      <c r="W25" s="56"/>
      <c r="X25" s="56"/>
      <c r="Y25" s="56"/>
      <c r="Z25" s="56"/>
      <c r="AA25" s="200" t="s">
        <v>48</v>
      </c>
      <c r="AB25" s="201"/>
      <c r="AC25" s="206" t="s">
        <v>61</v>
      </c>
      <c r="AD25" s="203"/>
      <c r="AE25" s="203"/>
      <c r="AF25" s="203"/>
      <c r="AG25" s="203"/>
      <c r="AH25" s="203"/>
      <c r="AI25" s="203"/>
      <c r="AJ25" s="203"/>
    </row>
    <row r="26" ht="43.5" customHeight="1" spans="2:36">
      <c r="B26" s="179">
        <v>291</v>
      </c>
      <c r="C26" s="180" t="s">
        <v>45</v>
      </c>
      <c r="D26" s="56"/>
      <c r="E26" s="184">
        <v>1928</v>
      </c>
      <c r="F26" s="184">
        <v>2186</v>
      </c>
      <c r="G26" s="185" t="s">
        <v>46</v>
      </c>
      <c r="H26" s="186"/>
      <c r="I26" s="187"/>
      <c r="J26" s="188" t="s">
        <v>76</v>
      </c>
      <c r="K26" s="56"/>
      <c r="L26" s="189"/>
      <c r="M26" s="191"/>
      <c r="N26" s="191"/>
      <c r="O26" s="189">
        <v>0.2</v>
      </c>
      <c r="P26" s="192">
        <v>45220</v>
      </c>
      <c r="Q26" s="192">
        <v>45240</v>
      </c>
      <c r="R26" s="192"/>
      <c r="S26" s="192"/>
      <c r="T26" s="195"/>
      <c r="U26" s="192">
        <v>45240</v>
      </c>
      <c r="V26" s="56"/>
      <c r="W26" s="56"/>
      <c r="X26" s="56"/>
      <c r="Y26" s="56"/>
      <c r="Z26" s="56"/>
      <c r="AA26" s="200" t="s">
        <v>48</v>
      </c>
      <c r="AB26" s="201"/>
      <c r="AC26" s="206" t="s">
        <v>61</v>
      </c>
      <c r="AD26" s="203"/>
      <c r="AE26" s="203"/>
      <c r="AF26" s="203"/>
      <c r="AG26" s="203"/>
      <c r="AH26" s="203"/>
      <c r="AI26" s="203"/>
      <c r="AJ26" s="203"/>
    </row>
    <row r="27" ht="43.5" customHeight="1" spans="2:36">
      <c r="B27" s="179">
        <v>292</v>
      </c>
      <c r="C27" s="180" t="s">
        <v>45</v>
      </c>
      <c r="D27" s="56"/>
      <c r="E27" s="184">
        <v>1928</v>
      </c>
      <c r="F27" s="184">
        <v>2186</v>
      </c>
      <c r="G27" s="185" t="s">
        <v>46</v>
      </c>
      <c r="H27" s="186"/>
      <c r="I27" s="187"/>
      <c r="J27" s="188" t="s">
        <v>77</v>
      </c>
      <c r="K27" s="56"/>
      <c r="L27" s="189"/>
      <c r="M27" s="191"/>
      <c r="N27" s="191"/>
      <c r="O27" s="189">
        <v>0.2</v>
      </c>
      <c r="P27" s="192">
        <v>45220</v>
      </c>
      <c r="Q27" s="192">
        <v>45240</v>
      </c>
      <c r="R27" s="192"/>
      <c r="S27" s="192"/>
      <c r="T27" s="195"/>
      <c r="U27" s="192">
        <v>45240</v>
      </c>
      <c r="V27" s="56"/>
      <c r="W27" s="56"/>
      <c r="X27" s="56"/>
      <c r="Y27" s="56"/>
      <c r="Z27" s="56"/>
      <c r="AA27" s="200" t="s">
        <v>48</v>
      </c>
      <c r="AB27" s="201"/>
      <c r="AC27" s="206" t="s">
        <v>61</v>
      </c>
      <c r="AD27" s="203"/>
      <c r="AE27" s="203"/>
      <c r="AF27" s="203"/>
      <c r="AG27" s="203"/>
      <c r="AH27" s="203"/>
      <c r="AI27" s="203"/>
      <c r="AJ27" s="203"/>
    </row>
    <row r="28" ht="43.5" customHeight="1" spans="2:36">
      <c r="B28" s="179">
        <v>293</v>
      </c>
      <c r="C28" s="180" t="s">
        <v>45</v>
      </c>
      <c r="D28" s="56"/>
      <c r="E28" s="184">
        <v>1928</v>
      </c>
      <c r="F28" s="184">
        <v>2186</v>
      </c>
      <c r="G28" s="185" t="s">
        <v>46</v>
      </c>
      <c r="H28" s="186"/>
      <c r="I28" s="187"/>
      <c r="J28" s="188" t="s">
        <v>78</v>
      </c>
      <c r="K28" s="56"/>
      <c r="L28" s="189"/>
      <c r="M28" s="191"/>
      <c r="N28" s="191"/>
      <c r="O28" s="189">
        <v>0.2</v>
      </c>
      <c r="P28" s="192">
        <v>45220</v>
      </c>
      <c r="Q28" s="192">
        <v>45240</v>
      </c>
      <c r="R28" s="192"/>
      <c r="S28" s="192"/>
      <c r="T28" s="195"/>
      <c r="U28" s="192">
        <v>45240</v>
      </c>
      <c r="V28" s="56"/>
      <c r="W28" s="56"/>
      <c r="X28" s="56"/>
      <c r="Y28" s="56"/>
      <c r="Z28" s="56"/>
      <c r="AA28" s="200" t="s">
        <v>48</v>
      </c>
      <c r="AB28" s="201"/>
      <c r="AC28" s="206" t="s">
        <v>61</v>
      </c>
      <c r="AD28" s="203"/>
      <c r="AE28" s="203"/>
      <c r="AF28" s="203"/>
      <c r="AG28" s="203"/>
      <c r="AH28" s="203"/>
      <c r="AI28" s="203"/>
      <c r="AJ28" s="203"/>
    </row>
    <row r="29" ht="43.5" customHeight="1" spans="2:36">
      <c r="B29" s="179">
        <v>294</v>
      </c>
      <c r="C29" s="180" t="s">
        <v>45</v>
      </c>
      <c r="D29" s="56"/>
      <c r="E29" s="184">
        <v>1928</v>
      </c>
      <c r="F29" s="184">
        <v>2186</v>
      </c>
      <c r="G29" s="185" t="s">
        <v>46</v>
      </c>
      <c r="H29" s="186"/>
      <c r="I29" s="187"/>
      <c r="J29" s="188" t="s">
        <v>79</v>
      </c>
      <c r="K29" s="56"/>
      <c r="L29" s="189"/>
      <c r="M29" s="191"/>
      <c r="N29" s="191"/>
      <c r="O29" s="189">
        <v>0.2</v>
      </c>
      <c r="P29" s="192">
        <v>45220</v>
      </c>
      <c r="Q29" s="192">
        <v>45240</v>
      </c>
      <c r="R29" s="192"/>
      <c r="S29" s="192"/>
      <c r="T29" s="195"/>
      <c r="U29" s="192">
        <v>45240</v>
      </c>
      <c r="V29" s="56"/>
      <c r="W29" s="56"/>
      <c r="X29" s="56"/>
      <c r="Y29" s="56"/>
      <c r="Z29" s="56"/>
      <c r="AA29" s="200" t="s">
        <v>48</v>
      </c>
      <c r="AB29" s="201"/>
      <c r="AC29" s="206" t="s">
        <v>61</v>
      </c>
      <c r="AD29" s="203"/>
      <c r="AE29" s="203"/>
      <c r="AF29" s="203"/>
      <c r="AG29" s="203"/>
      <c r="AH29" s="203"/>
      <c r="AI29" s="203"/>
      <c r="AJ29" s="203"/>
    </row>
    <row r="30" ht="43.5" customHeight="1" spans="2:36">
      <c r="B30" s="179">
        <v>295</v>
      </c>
      <c r="C30" s="180" t="s">
        <v>45</v>
      </c>
      <c r="D30" s="56"/>
      <c r="E30" s="184">
        <v>1928</v>
      </c>
      <c r="F30" s="184">
        <v>2186</v>
      </c>
      <c r="G30" s="185" t="s">
        <v>46</v>
      </c>
      <c r="H30" s="186"/>
      <c r="I30" s="187"/>
      <c r="J30" s="188" t="s">
        <v>80</v>
      </c>
      <c r="K30" s="56"/>
      <c r="L30" s="189"/>
      <c r="M30" s="191"/>
      <c r="N30" s="191"/>
      <c r="O30" s="189">
        <v>0.2</v>
      </c>
      <c r="P30" s="192">
        <v>45220</v>
      </c>
      <c r="Q30" s="192">
        <v>45240</v>
      </c>
      <c r="R30" s="192"/>
      <c r="S30" s="192"/>
      <c r="T30" s="195"/>
      <c r="U30" s="192">
        <v>45240</v>
      </c>
      <c r="V30" s="56"/>
      <c r="W30" s="56"/>
      <c r="X30" s="56"/>
      <c r="Y30" s="56"/>
      <c r="Z30" s="56"/>
      <c r="AA30" s="200" t="s">
        <v>48</v>
      </c>
      <c r="AB30" s="201"/>
      <c r="AC30" s="206" t="s">
        <v>61</v>
      </c>
      <c r="AD30" s="203"/>
      <c r="AE30" s="203"/>
      <c r="AF30" s="203"/>
      <c r="AG30" s="203"/>
      <c r="AH30" s="203"/>
      <c r="AI30" s="203"/>
      <c r="AJ30" s="203"/>
    </row>
    <row r="31" ht="43.5" customHeight="1" spans="2:36">
      <c r="B31" s="179">
        <v>296</v>
      </c>
      <c r="C31" s="180" t="s">
        <v>45</v>
      </c>
      <c r="D31" s="56"/>
      <c r="E31" s="184">
        <v>1928</v>
      </c>
      <c r="F31" s="184">
        <v>2186</v>
      </c>
      <c r="G31" s="185" t="s">
        <v>46</v>
      </c>
      <c r="H31" s="186"/>
      <c r="I31" s="187"/>
      <c r="J31" s="188" t="s">
        <v>81</v>
      </c>
      <c r="K31" s="56"/>
      <c r="L31" s="189"/>
      <c r="M31" s="191"/>
      <c r="N31" s="191"/>
      <c r="O31" s="189">
        <v>0.2</v>
      </c>
      <c r="P31" s="192">
        <v>45220</v>
      </c>
      <c r="Q31" s="192">
        <v>45240</v>
      </c>
      <c r="R31" s="192"/>
      <c r="S31" s="192"/>
      <c r="T31" s="195"/>
      <c r="U31" s="192">
        <v>45240</v>
      </c>
      <c r="V31" s="56"/>
      <c r="W31" s="56"/>
      <c r="X31" s="56"/>
      <c r="Y31" s="56"/>
      <c r="Z31" s="56"/>
      <c r="AA31" s="200" t="s">
        <v>48</v>
      </c>
      <c r="AB31" s="201"/>
      <c r="AC31" s="206" t="s">
        <v>61</v>
      </c>
      <c r="AD31" s="203"/>
      <c r="AE31" s="203"/>
      <c r="AF31" s="203"/>
      <c r="AG31" s="203"/>
      <c r="AH31" s="203"/>
      <c r="AI31" s="203"/>
      <c r="AJ31" s="203"/>
    </row>
    <row r="32" ht="43.5" customHeight="1" spans="2:36">
      <c r="B32" s="179">
        <v>297</v>
      </c>
      <c r="C32" s="180" t="s">
        <v>45</v>
      </c>
      <c r="D32" s="56"/>
      <c r="E32" s="184">
        <v>1928</v>
      </c>
      <c r="F32" s="184">
        <v>2186</v>
      </c>
      <c r="G32" s="185" t="s">
        <v>46</v>
      </c>
      <c r="H32" s="186"/>
      <c r="I32" s="187"/>
      <c r="J32" s="188" t="s">
        <v>82</v>
      </c>
      <c r="K32" s="56"/>
      <c r="L32" s="189"/>
      <c r="M32" s="191"/>
      <c r="N32" s="191"/>
      <c r="O32" s="189">
        <v>0.2</v>
      </c>
      <c r="P32" s="192">
        <v>45220</v>
      </c>
      <c r="Q32" s="192">
        <v>45240</v>
      </c>
      <c r="R32" s="192"/>
      <c r="S32" s="192"/>
      <c r="T32" s="195"/>
      <c r="U32" s="192">
        <v>45240</v>
      </c>
      <c r="V32" s="56"/>
      <c r="W32" s="56"/>
      <c r="X32" s="56"/>
      <c r="Y32" s="56"/>
      <c r="Z32" s="56"/>
      <c r="AA32" s="200" t="s">
        <v>48</v>
      </c>
      <c r="AB32" s="201"/>
      <c r="AC32" s="206" t="s">
        <v>61</v>
      </c>
      <c r="AD32" s="203"/>
      <c r="AE32" s="203"/>
      <c r="AF32" s="203"/>
      <c r="AG32" s="203"/>
      <c r="AH32" s="203"/>
      <c r="AI32" s="203"/>
      <c r="AJ32" s="203"/>
    </row>
    <row r="33" ht="43.5" customHeight="1" spans="2:36">
      <c r="B33" s="179">
        <v>298</v>
      </c>
      <c r="C33" s="180" t="s">
        <v>45</v>
      </c>
      <c r="D33" s="56"/>
      <c r="E33" s="184">
        <v>1928</v>
      </c>
      <c r="F33" s="184">
        <v>2186</v>
      </c>
      <c r="G33" s="185" t="s">
        <v>46</v>
      </c>
      <c r="H33" s="186"/>
      <c r="I33" s="187"/>
      <c r="J33" s="188" t="s">
        <v>83</v>
      </c>
      <c r="K33" s="56"/>
      <c r="L33" s="189"/>
      <c r="M33" s="191"/>
      <c r="N33" s="191"/>
      <c r="O33" s="189">
        <v>0.2</v>
      </c>
      <c r="P33" s="192">
        <v>45220</v>
      </c>
      <c r="Q33" s="192">
        <v>45240</v>
      </c>
      <c r="R33" s="192"/>
      <c r="S33" s="192"/>
      <c r="T33" s="195"/>
      <c r="U33" s="192">
        <v>45240</v>
      </c>
      <c r="V33" s="56"/>
      <c r="W33" s="56"/>
      <c r="X33" s="56"/>
      <c r="Y33" s="56"/>
      <c r="Z33" s="56"/>
      <c r="AA33" s="200" t="s">
        <v>48</v>
      </c>
      <c r="AB33" s="201"/>
      <c r="AC33" s="206" t="s">
        <v>61</v>
      </c>
      <c r="AD33" s="203"/>
      <c r="AE33" s="203"/>
      <c r="AF33" s="203"/>
      <c r="AG33" s="203"/>
      <c r="AH33" s="203"/>
      <c r="AI33" s="203"/>
      <c r="AJ33" s="203"/>
    </row>
    <row r="34" ht="43.5" customHeight="1" spans="2:36">
      <c r="B34" s="179">
        <v>299</v>
      </c>
      <c r="C34" s="180" t="s">
        <v>45</v>
      </c>
      <c r="D34" s="56"/>
      <c r="E34" s="184">
        <v>1928</v>
      </c>
      <c r="F34" s="184">
        <v>2186</v>
      </c>
      <c r="G34" s="185" t="s">
        <v>46</v>
      </c>
      <c r="H34" s="186"/>
      <c r="I34" s="187"/>
      <c r="J34" s="188" t="s">
        <v>84</v>
      </c>
      <c r="K34" s="56"/>
      <c r="L34" s="189"/>
      <c r="M34" s="191"/>
      <c r="N34" s="191"/>
      <c r="O34" s="189">
        <v>0.2</v>
      </c>
      <c r="P34" s="192">
        <v>45220</v>
      </c>
      <c r="Q34" s="192">
        <v>45240</v>
      </c>
      <c r="R34" s="192"/>
      <c r="S34" s="192"/>
      <c r="T34" s="195"/>
      <c r="U34" s="192">
        <v>45240</v>
      </c>
      <c r="V34" s="56"/>
      <c r="W34" s="56"/>
      <c r="X34" s="56"/>
      <c r="Y34" s="56"/>
      <c r="Z34" s="56"/>
      <c r="AA34" s="200" t="s">
        <v>48</v>
      </c>
      <c r="AB34" s="201"/>
      <c r="AC34" s="206" t="s">
        <v>61</v>
      </c>
      <c r="AD34" s="203"/>
      <c r="AE34" s="203"/>
      <c r="AF34" s="203"/>
      <c r="AG34" s="203"/>
      <c r="AH34" s="203"/>
      <c r="AI34" s="203"/>
      <c r="AJ34" s="203"/>
    </row>
    <row r="35" ht="43.5" customHeight="1" spans="2:36">
      <c r="B35" s="179">
        <v>300</v>
      </c>
      <c r="C35" s="180" t="s">
        <v>45</v>
      </c>
      <c r="D35" s="56"/>
      <c r="E35" s="184">
        <v>1928</v>
      </c>
      <c r="F35" s="184">
        <v>2186</v>
      </c>
      <c r="G35" s="185" t="s">
        <v>46</v>
      </c>
      <c r="H35" s="186"/>
      <c r="I35" s="187"/>
      <c r="J35" s="188" t="s">
        <v>85</v>
      </c>
      <c r="K35" s="56"/>
      <c r="L35" s="189"/>
      <c r="M35" s="191"/>
      <c r="N35" s="191"/>
      <c r="O35" s="189">
        <v>0.2</v>
      </c>
      <c r="P35" s="192">
        <v>45220</v>
      </c>
      <c r="Q35" s="192">
        <v>45240</v>
      </c>
      <c r="R35" s="192"/>
      <c r="S35" s="192"/>
      <c r="T35" s="195"/>
      <c r="U35" s="192">
        <v>45240</v>
      </c>
      <c r="V35" s="56"/>
      <c r="W35" s="56"/>
      <c r="X35" s="56"/>
      <c r="Y35" s="56"/>
      <c r="Z35" s="56"/>
      <c r="AA35" s="200" t="s">
        <v>48</v>
      </c>
      <c r="AB35" s="201"/>
      <c r="AC35" s="206" t="s">
        <v>61</v>
      </c>
      <c r="AD35" s="203"/>
      <c r="AE35" s="203"/>
      <c r="AF35" s="203"/>
      <c r="AG35" s="203"/>
      <c r="AH35" s="203"/>
      <c r="AI35" s="203"/>
      <c r="AJ35" s="203"/>
    </row>
    <row r="36" ht="43.5" customHeight="1" spans="2:36">
      <c r="B36" s="179">
        <v>301</v>
      </c>
      <c r="C36" s="180" t="s">
        <v>45</v>
      </c>
      <c r="D36" s="56"/>
      <c r="E36" s="184">
        <v>1928</v>
      </c>
      <c r="F36" s="184">
        <v>2186</v>
      </c>
      <c r="G36" s="185" t="s">
        <v>46</v>
      </c>
      <c r="H36" s="186"/>
      <c r="I36" s="187"/>
      <c r="J36" s="188" t="s">
        <v>86</v>
      </c>
      <c r="K36" s="56"/>
      <c r="L36" s="189"/>
      <c r="M36" s="191"/>
      <c r="N36" s="191"/>
      <c r="O36" s="189">
        <v>0.2</v>
      </c>
      <c r="P36" s="192">
        <v>45220</v>
      </c>
      <c r="Q36" s="192">
        <v>45240</v>
      </c>
      <c r="R36" s="192"/>
      <c r="S36" s="192"/>
      <c r="T36" s="195"/>
      <c r="U36" s="192">
        <v>45240</v>
      </c>
      <c r="V36" s="56"/>
      <c r="W36" s="56"/>
      <c r="X36" s="56"/>
      <c r="Y36" s="56"/>
      <c r="Z36" s="56"/>
      <c r="AA36" s="200" t="s">
        <v>48</v>
      </c>
      <c r="AB36" s="201"/>
      <c r="AC36" s="206" t="s">
        <v>61</v>
      </c>
      <c r="AD36" s="203"/>
      <c r="AE36" s="203"/>
      <c r="AF36" s="203"/>
      <c r="AG36" s="203"/>
      <c r="AH36" s="203"/>
      <c r="AI36" s="203"/>
      <c r="AJ36" s="203"/>
    </row>
    <row r="37" ht="43.5" customHeight="1" spans="2:36">
      <c r="B37" s="179">
        <v>302</v>
      </c>
      <c r="C37" s="180" t="s">
        <v>45</v>
      </c>
      <c r="D37" s="56"/>
      <c r="E37" s="184">
        <v>1928</v>
      </c>
      <c r="F37" s="184">
        <v>2186</v>
      </c>
      <c r="G37" s="185" t="s">
        <v>46</v>
      </c>
      <c r="H37" s="186"/>
      <c r="I37" s="187"/>
      <c r="J37" s="188" t="s">
        <v>87</v>
      </c>
      <c r="K37" s="56"/>
      <c r="L37" s="189"/>
      <c r="M37" s="191"/>
      <c r="N37" s="191"/>
      <c r="O37" s="189">
        <v>0.2</v>
      </c>
      <c r="P37" s="192">
        <v>45220</v>
      </c>
      <c r="Q37" s="192">
        <v>45240</v>
      </c>
      <c r="R37" s="192"/>
      <c r="S37" s="192"/>
      <c r="T37" s="195"/>
      <c r="U37" s="192">
        <v>45240</v>
      </c>
      <c r="V37" s="56"/>
      <c r="W37" s="56"/>
      <c r="X37" s="56"/>
      <c r="Y37" s="56"/>
      <c r="Z37" s="56"/>
      <c r="AA37" s="200" t="s">
        <v>48</v>
      </c>
      <c r="AB37" s="201"/>
      <c r="AC37" s="206" t="s">
        <v>61</v>
      </c>
      <c r="AD37" s="203"/>
      <c r="AE37" s="203"/>
      <c r="AF37" s="203"/>
      <c r="AG37" s="203"/>
      <c r="AH37" s="203"/>
      <c r="AI37" s="203"/>
      <c r="AJ37" s="203"/>
    </row>
    <row r="38" ht="43.5" customHeight="1" spans="2:36">
      <c r="B38" s="179">
        <v>303</v>
      </c>
      <c r="C38" s="180" t="s">
        <v>45</v>
      </c>
      <c r="D38" s="56"/>
      <c r="E38" s="184">
        <v>1928</v>
      </c>
      <c r="F38" s="184">
        <v>2186</v>
      </c>
      <c r="G38" s="185" t="s">
        <v>46</v>
      </c>
      <c r="H38" s="186"/>
      <c r="I38" s="187"/>
      <c r="J38" s="188" t="s">
        <v>88</v>
      </c>
      <c r="K38" s="56"/>
      <c r="L38" s="189"/>
      <c r="M38" s="191"/>
      <c r="N38" s="191"/>
      <c r="O38" s="189">
        <v>0.2</v>
      </c>
      <c r="P38" s="192">
        <v>45220</v>
      </c>
      <c r="Q38" s="192">
        <v>45240</v>
      </c>
      <c r="R38" s="192"/>
      <c r="S38" s="192"/>
      <c r="T38" s="195"/>
      <c r="U38" s="192">
        <v>45240</v>
      </c>
      <c r="V38" s="56"/>
      <c r="W38" s="56"/>
      <c r="X38" s="56"/>
      <c r="Y38" s="56"/>
      <c r="Z38" s="56"/>
      <c r="AA38" s="200" t="s">
        <v>48</v>
      </c>
      <c r="AB38" s="201"/>
      <c r="AC38" s="206" t="s">
        <v>61</v>
      </c>
      <c r="AD38" s="203"/>
      <c r="AE38" s="203"/>
      <c r="AF38" s="203"/>
      <c r="AG38" s="203"/>
      <c r="AH38" s="203"/>
      <c r="AI38" s="203"/>
      <c r="AJ38" s="203"/>
    </row>
    <row r="39" ht="43.5" customHeight="1" spans="2:36">
      <c r="B39" s="179">
        <v>304</v>
      </c>
      <c r="C39" s="180" t="s">
        <v>45</v>
      </c>
      <c r="D39" s="56"/>
      <c r="E39" s="184">
        <v>1928</v>
      </c>
      <c r="F39" s="184">
        <v>2186</v>
      </c>
      <c r="G39" s="185" t="s">
        <v>46</v>
      </c>
      <c r="H39" s="186"/>
      <c r="I39" s="187"/>
      <c r="J39" s="188" t="s">
        <v>89</v>
      </c>
      <c r="K39" s="56"/>
      <c r="L39" s="189"/>
      <c r="M39" s="191"/>
      <c r="N39" s="191"/>
      <c r="O39" s="189">
        <v>0.2</v>
      </c>
      <c r="P39" s="192">
        <v>45220</v>
      </c>
      <c r="Q39" s="192">
        <v>45240</v>
      </c>
      <c r="R39" s="192"/>
      <c r="S39" s="192"/>
      <c r="T39" s="195"/>
      <c r="U39" s="192">
        <v>45240</v>
      </c>
      <c r="V39" s="56"/>
      <c r="W39" s="56"/>
      <c r="X39" s="56"/>
      <c r="Y39" s="56"/>
      <c r="Z39" s="56"/>
      <c r="AA39" s="200" t="s">
        <v>48</v>
      </c>
      <c r="AB39" s="201"/>
      <c r="AC39" s="206" t="s">
        <v>61</v>
      </c>
      <c r="AD39" s="203"/>
      <c r="AE39" s="203"/>
      <c r="AF39" s="203"/>
      <c r="AG39" s="203"/>
      <c r="AH39" s="203"/>
      <c r="AI39" s="203"/>
      <c r="AJ39" s="203"/>
    </row>
    <row r="40" ht="43.5" customHeight="1" spans="2:36">
      <c r="B40" s="179">
        <v>305</v>
      </c>
      <c r="C40" s="180" t="s">
        <v>45</v>
      </c>
      <c r="D40" s="56"/>
      <c r="E40" s="184">
        <v>1928</v>
      </c>
      <c r="F40" s="184">
        <v>2186</v>
      </c>
      <c r="G40" s="185" t="s">
        <v>46</v>
      </c>
      <c r="H40" s="186"/>
      <c r="I40" s="187"/>
      <c r="J40" s="188" t="s">
        <v>90</v>
      </c>
      <c r="K40" s="56"/>
      <c r="L40" s="189"/>
      <c r="M40" s="191"/>
      <c r="N40" s="191"/>
      <c r="O40" s="189">
        <v>0.2</v>
      </c>
      <c r="P40" s="192">
        <v>45220</v>
      </c>
      <c r="Q40" s="192">
        <v>45240</v>
      </c>
      <c r="R40" s="192"/>
      <c r="S40" s="192"/>
      <c r="T40" s="195"/>
      <c r="U40" s="192">
        <v>45240</v>
      </c>
      <c r="V40" s="56"/>
      <c r="W40" s="56"/>
      <c r="X40" s="56"/>
      <c r="Y40" s="56"/>
      <c r="Z40" s="56"/>
      <c r="AA40" s="200" t="s">
        <v>48</v>
      </c>
      <c r="AB40" s="201"/>
      <c r="AC40" s="206" t="s">
        <v>61</v>
      </c>
      <c r="AD40" s="203"/>
      <c r="AE40" s="203"/>
      <c r="AF40" s="203"/>
      <c r="AG40" s="203"/>
      <c r="AH40" s="203"/>
      <c r="AI40" s="203"/>
      <c r="AJ40" s="203"/>
    </row>
    <row r="41" ht="43.5" customHeight="1" spans="2:36">
      <c r="B41" s="179">
        <v>306</v>
      </c>
      <c r="C41" s="180" t="s">
        <v>45</v>
      </c>
      <c r="D41" s="56"/>
      <c r="E41" s="184">
        <v>1928</v>
      </c>
      <c r="F41" s="184">
        <v>2186</v>
      </c>
      <c r="G41" s="185" t="s">
        <v>46</v>
      </c>
      <c r="H41" s="186"/>
      <c r="I41" s="187"/>
      <c r="J41" s="188" t="s">
        <v>91</v>
      </c>
      <c r="K41" s="56"/>
      <c r="L41" s="189"/>
      <c r="M41" s="191"/>
      <c r="N41" s="191"/>
      <c r="O41" s="189">
        <v>0.2</v>
      </c>
      <c r="P41" s="192">
        <v>45220</v>
      </c>
      <c r="Q41" s="192">
        <v>45240</v>
      </c>
      <c r="R41" s="192"/>
      <c r="S41" s="192"/>
      <c r="T41" s="195"/>
      <c r="U41" s="192">
        <v>45240</v>
      </c>
      <c r="V41" s="56"/>
      <c r="W41" s="56"/>
      <c r="X41" s="56"/>
      <c r="Y41" s="56"/>
      <c r="Z41" s="56"/>
      <c r="AA41" s="200" t="s">
        <v>48</v>
      </c>
      <c r="AB41" s="201"/>
      <c r="AC41" s="206" t="s">
        <v>61</v>
      </c>
      <c r="AD41" s="203"/>
      <c r="AE41" s="203"/>
      <c r="AF41" s="203"/>
      <c r="AG41" s="203"/>
      <c r="AH41" s="203"/>
      <c r="AI41" s="203"/>
      <c r="AJ41" s="203"/>
    </row>
    <row r="42" ht="43.5" customHeight="1" spans="2:36">
      <c r="B42" s="179">
        <v>307</v>
      </c>
      <c r="C42" s="180" t="s">
        <v>45</v>
      </c>
      <c r="D42" s="56"/>
      <c r="E42" s="184">
        <v>1928</v>
      </c>
      <c r="F42" s="184">
        <v>2186</v>
      </c>
      <c r="G42" s="185" t="s">
        <v>46</v>
      </c>
      <c r="H42" s="186"/>
      <c r="I42" s="187"/>
      <c r="J42" s="188" t="s">
        <v>92</v>
      </c>
      <c r="K42" s="56"/>
      <c r="L42" s="189"/>
      <c r="M42" s="191"/>
      <c r="N42" s="191"/>
      <c r="O42" s="189">
        <v>0.2</v>
      </c>
      <c r="P42" s="192">
        <v>45220</v>
      </c>
      <c r="Q42" s="192">
        <v>45240</v>
      </c>
      <c r="R42" s="192"/>
      <c r="S42" s="192"/>
      <c r="T42" s="195"/>
      <c r="U42" s="192">
        <v>45240</v>
      </c>
      <c r="V42" s="56"/>
      <c r="W42" s="56"/>
      <c r="X42" s="56"/>
      <c r="Y42" s="56"/>
      <c r="Z42" s="56"/>
      <c r="AA42" s="200" t="s">
        <v>48</v>
      </c>
      <c r="AB42" s="201"/>
      <c r="AC42" s="206" t="s">
        <v>61</v>
      </c>
      <c r="AD42" s="203"/>
      <c r="AE42" s="203"/>
      <c r="AF42" s="203"/>
      <c r="AG42" s="203"/>
      <c r="AH42" s="203"/>
      <c r="AI42" s="203"/>
      <c r="AJ42" s="203"/>
    </row>
    <row r="43" ht="43.5" customHeight="1" spans="2:36">
      <c r="B43" s="179">
        <v>308</v>
      </c>
      <c r="C43" s="180" t="s">
        <v>45</v>
      </c>
      <c r="D43" s="56"/>
      <c r="E43" s="184">
        <v>1928</v>
      </c>
      <c r="F43" s="184">
        <v>2186</v>
      </c>
      <c r="G43" s="185" t="s">
        <v>46</v>
      </c>
      <c r="H43" s="186"/>
      <c r="I43" s="187"/>
      <c r="J43" s="188" t="s">
        <v>93</v>
      </c>
      <c r="K43" s="56"/>
      <c r="L43" s="189"/>
      <c r="M43" s="191"/>
      <c r="N43" s="191"/>
      <c r="O43" s="189">
        <v>0.2</v>
      </c>
      <c r="P43" s="192">
        <v>45220</v>
      </c>
      <c r="Q43" s="192">
        <v>45240</v>
      </c>
      <c r="R43" s="192"/>
      <c r="S43" s="192"/>
      <c r="T43" s="195"/>
      <c r="U43" s="192">
        <v>45240</v>
      </c>
      <c r="V43" s="56"/>
      <c r="W43" s="56"/>
      <c r="X43" s="56"/>
      <c r="Y43" s="56"/>
      <c r="Z43" s="56"/>
      <c r="AA43" s="200" t="s">
        <v>48</v>
      </c>
      <c r="AB43" s="201"/>
      <c r="AC43" s="206" t="s">
        <v>61</v>
      </c>
      <c r="AD43" s="203"/>
      <c r="AE43" s="203"/>
      <c r="AF43" s="203"/>
      <c r="AG43" s="203"/>
      <c r="AH43" s="203"/>
      <c r="AI43" s="203"/>
      <c r="AJ43" s="203"/>
    </row>
    <row r="44" ht="43.5" customHeight="1" spans="2:36">
      <c r="B44" s="179">
        <v>309</v>
      </c>
      <c r="C44" s="180" t="s">
        <v>45</v>
      </c>
      <c r="D44" s="56"/>
      <c r="E44" s="184">
        <v>1928</v>
      </c>
      <c r="F44" s="184">
        <v>2186</v>
      </c>
      <c r="G44" s="185" t="s">
        <v>46</v>
      </c>
      <c r="H44" s="186"/>
      <c r="I44" s="187"/>
      <c r="J44" s="188" t="s">
        <v>94</v>
      </c>
      <c r="K44" s="56"/>
      <c r="L44" s="189"/>
      <c r="M44" s="191"/>
      <c r="N44" s="191"/>
      <c r="O44" s="189">
        <v>0.2</v>
      </c>
      <c r="P44" s="192">
        <v>45220</v>
      </c>
      <c r="Q44" s="192">
        <v>45240</v>
      </c>
      <c r="R44" s="192"/>
      <c r="S44" s="192"/>
      <c r="T44" s="195"/>
      <c r="U44" s="192">
        <v>45240</v>
      </c>
      <c r="V44" s="56"/>
      <c r="W44" s="56"/>
      <c r="X44" s="56"/>
      <c r="Y44" s="56"/>
      <c r="Z44" s="56"/>
      <c r="AA44" s="200" t="s">
        <v>48</v>
      </c>
      <c r="AB44" s="201"/>
      <c r="AC44" s="206" t="s">
        <v>61</v>
      </c>
      <c r="AD44" s="203"/>
      <c r="AE44" s="203"/>
      <c r="AF44" s="203"/>
      <c r="AG44" s="203"/>
      <c r="AH44" s="203"/>
      <c r="AI44" s="203"/>
      <c r="AJ44" s="203"/>
    </row>
    <row r="45" ht="43.5" customHeight="1" spans="2:36">
      <c r="B45" s="179">
        <v>310</v>
      </c>
      <c r="C45" s="180" t="s">
        <v>45</v>
      </c>
      <c r="D45" s="56"/>
      <c r="E45" s="184">
        <v>1928</v>
      </c>
      <c r="F45" s="184">
        <v>2186</v>
      </c>
      <c r="G45" s="185" t="s">
        <v>46</v>
      </c>
      <c r="H45" s="186"/>
      <c r="I45" s="187"/>
      <c r="J45" s="188" t="s">
        <v>95</v>
      </c>
      <c r="K45" s="56"/>
      <c r="L45" s="189"/>
      <c r="M45" s="191"/>
      <c r="N45" s="191"/>
      <c r="O45" s="189">
        <v>0.2</v>
      </c>
      <c r="P45" s="192">
        <v>45220</v>
      </c>
      <c r="Q45" s="192">
        <v>45240</v>
      </c>
      <c r="R45" s="192"/>
      <c r="S45" s="192"/>
      <c r="T45" s="195"/>
      <c r="U45" s="192">
        <v>45240</v>
      </c>
      <c r="V45" s="56"/>
      <c r="W45" s="56"/>
      <c r="X45" s="56"/>
      <c r="Y45" s="56"/>
      <c r="Z45" s="56"/>
      <c r="AA45" s="200" t="s">
        <v>48</v>
      </c>
      <c r="AB45" s="201"/>
      <c r="AC45" s="206" t="s">
        <v>61</v>
      </c>
      <c r="AD45" s="203"/>
      <c r="AE45" s="203"/>
      <c r="AF45" s="203"/>
      <c r="AG45" s="203"/>
      <c r="AH45" s="203"/>
      <c r="AI45" s="203"/>
      <c r="AJ45" s="203"/>
    </row>
    <row r="46" ht="43.5" customHeight="1" spans="2:36">
      <c r="B46" s="179">
        <v>311</v>
      </c>
      <c r="C46" s="180" t="s">
        <v>45</v>
      </c>
      <c r="D46" s="56"/>
      <c r="E46" s="184">
        <v>1928</v>
      </c>
      <c r="F46" s="184">
        <v>2186</v>
      </c>
      <c r="G46" s="185" t="s">
        <v>46</v>
      </c>
      <c r="H46" s="186"/>
      <c r="I46" s="187"/>
      <c r="J46" s="188" t="s">
        <v>96</v>
      </c>
      <c r="K46" s="56"/>
      <c r="L46" s="189"/>
      <c r="M46" s="191"/>
      <c r="N46" s="191"/>
      <c r="O46" s="189">
        <v>0.2</v>
      </c>
      <c r="P46" s="192">
        <v>45220</v>
      </c>
      <c r="Q46" s="192">
        <v>45240</v>
      </c>
      <c r="R46" s="192"/>
      <c r="S46" s="192"/>
      <c r="T46" s="195"/>
      <c r="U46" s="192">
        <v>45240</v>
      </c>
      <c r="V46" s="56"/>
      <c r="W46" s="56"/>
      <c r="X46" s="56"/>
      <c r="Y46" s="56"/>
      <c r="Z46" s="56"/>
      <c r="AA46" s="200" t="s">
        <v>48</v>
      </c>
      <c r="AB46" s="201"/>
      <c r="AC46" s="206" t="s">
        <v>61</v>
      </c>
      <c r="AD46" s="203"/>
      <c r="AE46" s="203"/>
      <c r="AF46" s="203"/>
      <c r="AG46" s="203"/>
      <c r="AH46" s="203"/>
      <c r="AI46" s="203"/>
      <c r="AJ46" s="203"/>
    </row>
    <row r="47" ht="43.5" customHeight="1" spans="2:36">
      <c r="B47" s="179">
        <v>312</v>
      </c>
      <c r="C47" s="180" t="s">
        <v>45</v>
      </c>
      <c r="D47" s="56"/>
      <c r="E47" s="184">
        <v>1928</v>
      </c>
      <c r="F47" s="184">
        <v>2186</v>
      </c>
      <c r="G47" s="185" t="s">
        <v>46</v>
      </c>
      <c r="H47" s="186"/>
      <c r="I47" s="187"/>
      <c r="J47" s="188" t="s">
        <v>97</v>
      </c>
      <c r="K47" s="56"/>
      <c r="L47" s="189"/>
      <c r="M47" s="191"/>
      <c r="N47" s="191"/>
      <c r="O47" s="189">
        <v>0.2</v>
      </c>
      <c r="P47" s="192">
        <v>45220</v>
      </c>
      <c r="Q47" s="192">
        <v>45240</v>
      </c>
      <c r="R47" s="192"/>
      <c r="S47" s="192"/>
      <c r="T47" s="195"/>
      <c r="U47" s="192">
        <v>45240</v>
      </c>
      <c r="V47" s="56"/>
      <c r="W47" s="56"/>
      <c r="X47" s="56"/>
      <c r="Y47" s="56"/>
      <c r="Z47" s="56"/>
      <c r="AA47" s="200" t="s">
        <v>48</v>
      </c>
      <c r="AB47" s="201"/>
      <c r="AC47" s="206" t="s">
        <v>61</v>
      </c>
      <c r="AD47" s="203"/>
      <c r="AE47" s="203"/>
      <c r="AF47" s="203"/>
      <c r="AG47" s="203"/>
      <c r="AH47" s="203"/>
      <c r="AI47" s="203"/>
      <c r="AJ47" s="203"/>
    </row>
    <row r="48" ht="43.5" customHeight="1" spans="2:36">
      <c r="B48" s="179">
        <v>313</v>
      </c>
      <c r="C48" s="180" t="s">
        <v>45</v>
      </c>
      <c r="D48" s="56"/>
      <c r="E48" s="184">
        <v>1928</v>
      </c>
      <c r="F48" s="184">
        <v>2186</v>
      </c>
      <c r="G48" s="185" t="s">
        <v>46</v>
      </c>
      <c r="H48" s="186"/>
      <c r="I48" s="187"/>
      <c r="J48" s="188" t="s">
        <v>98</v>
      </c>
      <c r="K48" s="56"/>
      <c r="L48" s="189"/>
      <c r="M48" s="191"/>
      <c r="N48" s="191"/>
      <c r="O48" s="189">
        <v>0.2</v>
      </c>
      <c r="P48" s="192">
        <v>45220</v>
      </c>
      <c r="Q48" s="192">
        <v>45240</v>
      </c>
      <c r="R48" s="192"/>
      <c r="S48" s="192"/>
      <c r="T48" s="195"/>
      <c r="U48" s="192">
        <v>45240</v>
      </c>
      <c r="V48" s="56"/>
      <c r="W48" s="56"/>
      <c r="X48" s="56"/>
      <c r="Y48" s="56"/>
      <c r="Z48" s="56"/>
      <c r="AA48" s="200" t="s">
        <v>48</v>
      </c>
      <c r="AB48" s="201"/>
      <c r="AC48" s="206" t="s">
        <v>61</v>
      </c>
      <c r="AD48" s="203"/>
      <c r="AE48" s="203"/>
      <c r="AF48" s="203"/>
      <c r="AG48" s="203"/>
      <c r="AH48" s="203"/>
      <c r="AI48" s="203"/>
      <c r="AJ48" s="203"/>
    </row>
    <row r="49" ht="43.5" customHeight="1" spans="2:36">
      <c r="B49" s="179">
        <v>314</v>
      </c>
      <c r="C49" s="180" t="s">
        <v>45</v>
      </c>
      <c r="D49" s="56"/>
      <c r="E49" s="184">
        <v>1928</v>
      </c>
      <c r="F49" s="184">
        <v>2186</v>
      </c>
      <c r="G49" s="185" t="s">
        <v>46</v>
      </c>
      <c r="H49" s="186"/>
      <c r="I49" s="187"/>
      <c r="J49" s="188" t="s">
        <v>99</v>
      </c>
      <c r="K49" s="56"/>
      <c r="L49" s="189"/>
      <c r="M49" s="191"/>
      <c r="N49" s="191"/>
      <c r="O49" s="189">
        <v>0.2</v>
      </c>
      <c r="P49" s="192">
        <v>45220</v>
      </c>
      <c r="Q49" s="192">
        <v>45240</v>
      </c>
      <c r="R49" s="192"/>
      <c r="S49" s="192"/>
      <c r="T49" s="195"/>
      <c r="U49" s="192">
        <v>45240</v>
      </c>
      <c r="V49" s="56"/>
      <c r="W49" s="56"/>
      <c r="X49" s="56"/>
      <c r="Y49" s="56"/>
      <c r="Z49" s="56"/>
      <c r="AA49" s="200" t="s">
        <v>48</v>
      </c>
      <c r="AB49" s="201"/>
      <c r="AC49" s="206" t="s">
        <v>61</v>
      </c>
      <c r="AD49" s="203"/>
      <c r="AE49" s="203"/>
      <c r="AF49" s="203"/>
      <c r="AG49" s="203"/>
      <c r="AH49" s="203"/>
      <c r="AI49" s="203"/>
      <c r="AJ49" s="203"/>
    </row>
    <row r="50" ht="43.5" customHeight="1" spans="2:36">
      <c r="B50" s="179">
        <v>315</v>
      </c>
      <c r="C50" s="180" t="s">
        <v>45</v>
      </c>
      <c r="D50" s="56"/>
      <c r="E50" s="184">
        <v>1928</v>
      </c>
      <c r="F50" s="184">
        <v>2186</v>
      </c>
      <c r="G50" s="185" t="s">
        <v>46</v>
      </c>
      <c r="H50" s="186"/>
      <c r="I50" s="187"/>
      <c r="J50" s="188" t="s">
        <v>100</v>
      </c>
      <c r="K50" s="56"/>
      <c r="L50" s="189"/>
      <c r="M50" s="191"/>
      <c r="N50" s="191"/>
      <c r="O50" s="189">
        <v>0.2</v>
      </c>
      <c r="P50" s="192">
        <v>45220</v>
      </c>
      <c r="Q50" s="192">
        <v>45240</v>
      </c>
      <c r="R50" s="192"/>
      <c r="S50" s="192"/>
      <c r="T50" s="195"/>
      <c r="U50" s="192">
        <v>45240</v>
      </c>
      <c r="V50" s="56"/>
      <c r="W50" s="56"/>
      <c r="X50" s="56"/>
      <c r="Y50" s="56"/>
      <c r="Z50" s="56"/>
      <c r="AA50" s="200" t="s">
        <v>48</v>
      </c>
      <c r="AB50" s="201"/>
      <c r="AC50" s="206" t="s">
        <v>61</v>
      </c>
      <c r="AD50" s="203"/>
      <c r="AE50" s="203"/>
      <c r="AF50" s="203"/>
      <c r="AG50" s="203"/>
      <c r="AH50" s="203"/>
      <c r="AI50" s="203"/>
      <c r="AJ50" s="203"/>
    </row>
    <row r="51" ht="43.5" customHeight="1" spans="2:36">
      <c r="B51" s="179">
        <v>316</v>
      </c>
      <c r="C51" s="180" t="s">
        <v>45</v>
      </c>
      <c r="D51" s="56"/>
      <c r="E51" s="184">
        <v>1928</v>
      </c>
      <c r="F51" s="184">
        <v>2186</v>
      </c>
      <c r="G51" s="185" t="s">
        <v>46</v>
      </c>
      <c r="H51" s="186"/>
      <c r="I51" s="187"/>
      <c r="J51" s="188" t="s">
        <v>101</v>
      </c>
      <c r="K51" s="56"/>
      <c r="L51" s="189"/>
      <c r="M51" s="191"/>
      <c r="N51" s="191"/>
      <c r="O51" s="189">
        <v>0.2</v>
      </c>
      <c r="P51" s="192">
        <v>45220</v>
      </c>
      <c r="Q51" s="192">
        <v>45240</v>
      </c>
      <c r="R51" s="192"/>
      <c r="S51" s="192"/>
      <c r="T51" s="195"/>
      <c r="U51" s="192">
        <v>45240</v>
      </c>
      <c r="V51" s="56"/>
      <c r="W51" s="56"/>
      <c r="X51" s="56"/>
      <c r="Y51" s="56"/>
      <c r="Z51" s="56"/>
      <c r="AA51" s="200" t="s">
        <v>48</v>
      </c>
      <c r="AB51" s="201"/>
      <c r="AC51" s="206" t="s">
        <v>61</v>
      </c>
      <c r="AD51" s="203"/>
      <c r="AE51" s="203"/>
      <c r="AF51" s="203"/>
      <c r="AG51" s="203"/>
      <c r="AH51" s="203"/>
      <c r="AI51" s="203"/>
      <c r="AJ51" s="203"/>
    </row>
    <row r="52" ht="43.5" customHeight="1" spans="2:36">
      <c r="B52" s="179">
        <v>317</v>
      </c>
      <c r="C52" s="180" t="s">
        <v>45</v>
      </c>
      <c r="D52" s="56"/>
      <c r="E52" s="184">
        <v>1928</v>
      </c>
      <c r="F52" s="184">
        <v>2186</v>
      </c>
      <c r="G52" s="185" t="s">
        <v>46</v>
      </c>
      <c r="H52" s="186"/>
      <c r="I52" s="187"/>
      <c r="J52" s="188" t="s">
        <v>102</v>
      </c>
      <c r="K52" s="56"/>
      <c r="L52" s="189"/>
      <c r="M52" s="191"/>
      <c r="N52" s="191"/>
      <c r="O52" s="189">
        <v>0.2</v>
      </c>
      <c r="P52" s="192">
        <v>45220</v>
      </c>
      <c r="Q52" s="192">
        <v>45240</v>
      </c>
      <c r="R52" s="192"/>
      <c r="S52" s="192"/>
      <c r="T52" s="195"/>
      <c r="U52" s="192">
        <v>45240</v>
      </c>
      <c r="V52" s="56"/>
      <c r="W52" s="56"/>
      <c r="X52" s="56"/>
      <c r="Y52" s="56"/>
      <c r="Z52" s="56"/>
      <c r="AA52" s="200" t="s">
        <v>48</v>
      </c>
      <c r="AB52" s="201"/>
      <c r="AC52" s="206" t="s">
        <v>61</v>
      </c>
      <c r="AD52" s="203"/>
      <c r="AE52" s="203"/>
      <c r="AF52" s="203"/>
      <c r="AG52" s="203"/>
      <c r="AH52" s="203"/>
      <c r="AI52" s="203"/>
      <c r="AJ52" s="203"/>
    </row>
    <row r="53" ht="43.5" customHeight="1" spans="2:36">
      <c r="B53" s="179">
        <v>318</v>
      </c>
      <c r="C53" s="180" t="s">
        <v>45</v>
      </c>
      <c r="D53" s="56"/>
      <c r="E53" s="184">
        <v>1928</v>
      </c>
      <c r="F53" s="184">
        <v>2186</v>
      </c>
      <c r="G53" s="185" t="s">
        <v>46</v>
      </c>
      <c r="H53" s="186"/>
      <c r="I53" s="187"/>
      <c r="J53" s="188" t="s">
        <v>103</v>
      </c>
      <c r="K53" s="56"/>
      <c r="L53" s="189"/>
      <c r="M53" s="191"/>
      <c r="N53" s="191"/>
      <c r="O53" s="189">
        <v>0.2</v>
      </c>
      <c r="P53" s="192">
        <v>45220</v>
      </c>
      <c r="Q53" s="192">
        <v>45240</v>
      </c>
      <c r="R53" s="192"/>
      <c r="S53" s="192"/>
      <c r="T53" s="195"/>
      <c r="U53" s="192">
        <v>45240</v>
      </c>
      <c r="V53" s="56"/>
      <c r="W53" s="56"/>
      <c r="X53" s="56"/>
      <c r="Y53" s="56"/>
      <c r="Z53" s="56"/>
      <c r="AA53" s="200" t="s">
        <v>48</v>
      </c>
      <c r="AB53" s="201"/>
      <c r="AC53" s="206" t="s">
        <v>61</v>
      </c>
      <c r="AD53" s="203"/>
      <c r="AE53" s="203"/>
      <c r="AF53" s="203"/>
      <c r="AG53" s="203"/>
      <c r="AH53" s="203"/>
      <c r="AI53" s="203"/>
      <c r="AJ53" s="203"/>
    </row>
    <row r="54" ht="43.5" customHeight="1" spans="2:36">
      <c r="B54" s="179">
        <v>319</v>
      </c>
      <c r="C54" s="180" t="s">
        <v>45</v>
      </c>
      <c r="D54" s="56"/>
      <c r="E54" s="184">
        <v>1928</v>
      </c>
      <c r="F54" s="184">
        <v>2186</v>
      </c>
      <c r="G54" s="185" t="s">
        <v>46</v>
      </c>
      <c r="H54" s="186"/>
      <c r="I54" s="187"/>
      <c r="J54" s="188" t="s">
        <v>104</v>
      </c>
      <c r="K54" s="56"/>
      <c r="L54" s="189"/>
      <c r="M54" s="191"/>
      <c r="N54" s="191"/>
      <c r="O54" s="189">
        <v>0.2</v>
      </c>
      <c r="P54" s="192">
        <v>45220</v>
      </c>
      <c r="Q54" s="192">
        <v>45240</v>
      </c>
      <c r="R54" s="192"/>
      <c r="S54" s="192"/>
      <c r="T54" s="195"/>
      <c r="U54" s="192">
        <v>45240</v>
      </c>
      <c r="V54" s="56"/>
      <c r="W54" s="56"/>
      <c r="X54" s="56"/>
      <c r="Y54" s="56"/>
      <c r="Z54" s="56"/>
      <c r="AA54" s="200" t="s">
        <v>48</v>
      </c>
      <c r="AB54" s="201"/>
      <c r="AC54" s="206" t="s">
        <v>61</v>
      </c>
      <c r="AD54" s="203"/>
      <c r="AE54" s="203"/>
      <c r="AF54" s="203"/>
      <c r="AG54" s="203"/>
      <c r="AH54" s="203"/>
      <c r="AI54" s="203"/>
      <c r="AJ54" s="203"/>
    </row>
    <row r="55" ht="43.5" customHeight="1" spans="2:36">
      <c r="B55" s="179">
        <v>320</v>
      </c>
      <c r="C55" s="180" t="s">
        <v>45</v>
      </c>
      <c r="D55" s="56"/>
      <c r="E55" s="184">
        <v>1928</v>
      </c>
      <c r="F55" s="184">
        <v>2186</v>
      </c>
      <c r="G55" s="185" t="s">
        <v>46</v>
      </c>
      <c r="H55" s="186"/>
      <c r="I55" s="187"/>
      <c r="J55" s="188" t="s">
        <v>105</v>
      </c>
      <c r="K55" s="56"/>
      <c r="L55" s="189"/>
      <c r="M55" s="191"/>
      <c r="N55" s="191"/>
      <c r="O55" s="189">
        <v>0.2</v>
      </c>
      <c r="P55" s="192">
        <v>45220</v>
      </c>
      <c r="Q55" s="192">
        <v>45240</v>
      </c>
      <c r="R55" s="192"/>
      <c r="S55" s="192"/>
      <c r="T55" s="195"/>
      <c r="U55" s="192">
        <v>45240</v>
      </c>
      <c r="V55" s="56"/>
      <c r="W55" s="56"/>
      <c r="X55" s="56"/>
      <c r="Y55" s="56"/>
      <c r="Z55" s="56"/>
      <c r="AA55" s="200" t="s">
        <v>48</v>
      </c>
      <c r="AB55" s="201"/>
      <c r="AC55" s="206" t="s">
        <v>61</v>
      </c>
      <c r="AD55" s="203"/>
      <c r="AE55" s="203"/>
      <c r="AF55" s="203"/>
      <c r="AG55" s="203"/>
      <c r="AH55" s="203"/>
      <c r="AI55" s="203"/>
      <c r="AJ55" s="203"/>
    </row>
    <row r="56" ht="43.5" customHeight="1" spans="2:36">
      <c r="B56" s="179">
        <v>321</v>
      </c>
      <c r="C56" s="180" t="s">
        <v>45</v>
      </c>
      <c r="D56" s="56"/>
      <c r="E56" s="184">
        <v>1928</v>
      </c>
      <c r="F56" s="184">
        <v>2186</v>
      </c>
      <c r="G56" s="185" t="s">
        <v>46</v>
      </c>
      <c r="H56" s="186"/>
      <c r="I56" s="187"/>
      <c r="J56" s="188" t="s">
        <v>106</v>
      </c>
      <c r="K56" s="56"/>
      <c r="L56" s="189"/>
      <c r="M56" s="191"/>
      <c r="N56" s="191"/>
      <c r="O56" s="189">
        <v>0.2</v>
      </c>
      <c r="P56" s="192">
        <v>45220</v>
      </c>
      <c r="Q56" s="192">
        <v>45240</v>
      </c>
      <c r="R56" s="192"/>
      <c r="S56" s="192"/>
      <c r="T56" s="195"/>
      <c r="U56" s="192">
        <v>45240</v>
      </c>
      <c r="V56" s="56"/>
      <c r="W56" s="56"/>
      <c r="X56" s="56"/>
      <c r="Y56" s="56"/>
      <c r="Z56" s="56"/>
      <c r="AA56" s="200" t="s">
        <v>48</v>
      </c>
      <c r="AB56" s="201"/>
      <c r="AC56" s="206" t="s">
        <v>61</v>
      </c>
      <c r="AD56" s="203"/>
      <c r="AE56" s="203"/>
      <c r="AF56" s="203"/>
      <c r="AG56" s="203"/>
      <c r="AH56" s="203"/>
      <c r="AI56" s="203"/>
      <c r="AJ56" s="203"/>
    </row>
    <row r="57" ht="43.5" customHeight="1" spans="2:36">
      <c r="B57" s="179">
        <v>322</v>
      </c>
      <c r="C57" s="180" t="s">
        <v>45</v>
      </c>
      <c r="D57" s="56"/>
      <c r="E57" s="184">
        <v>1928</v>
      </c>
      <c r="F57" s="184">
        <v>2186</v>
      </c>
      <c r="G57" s="185" t="s">
        <v>46</v>
      </c>
      <c r="H57" s="186"/>
      <c r="I57" s="187"/>
      <c r="J57" s="188" t="s">
        <v>107</v>
      </c>
      <c r="K57" s="56"/>
      <c r="L57" s="189"/>
      <c r="M57" s="191"/>
      <c r="N57" s="191"/>
      <c r="O57" s="189">
        <v>0.2</v>
      </c>
      <c r="P57" s="192">
        <v>45220</v>
      </c>
      <c r="Q57" s="192">
        <v>45240</v>
      </c>
      <c r="R57" s="192"/>
      <c r="S57" s="192"/>
      <c r="T57" s="195"/>
      <c r="U57" s="192">
        <v>45240</v>
      </c>
      <c r="V57" s="56"/>
      <c r="W57" s="56"/>
      <c r="X57" s="56"/>
      <c r="Y57" s="56"/>
      <c r="Z57" s="56"/>
      <c r="AA57" s="200" t="s">
        <v>48</v>
      </c>
      <c r="AB57" s="201"/>
      <c r="AC57" s="206" t="s">
        <v>61</v>
      </c>
      <c r="AD57" s="203"/>
      <c r="AE57" s="203"/>
      <c r="AF57" s="203"/>
      <c r="AG57" s="203"/>
      <c r="AH57" s="203"/>
      <c r="AI57" s="203"/>
      <c r="AJ57" s="203"/>
    </row>
    <row r="58" ht="43.5" customHeight="1" spans="2:36">
      <c r="B58" s="179">
        <v>323</v>
      </c>
      <c r="C58" s="180" t="s">
        <v>45</v>
      </c>
      <c r="D58" s="56"/>
      <c r="E58" s="184">
        <v>1928</v>
      </c>
      <c r="F58" s="184">
        <v>2186</v>
      </c>
      <c r="G58" s="185" t="s">
        <v>46</v>
      </c>
      <c r="H58" s="186"/>
      <c r="I58" s="187"/>
      <c r="J58" s="188" t="s">
        <v>108</v>
      </c>
      <c r="K58" s="56"/>
      <c r="L58" s="189"/>
      <c r="M58" s="191"/>
      <c r="N58" s="191"/>
      <c r="O58" s="189">
        <v>0.2</v>
      </c>
      <c r="P58" s="192">
        <v>45220</v>
      </c>
      <c r="Q58" s="192">
        <v>45240</v>
      </c>
      <c r="R58" s="192"/>
      <c r="S58" s="192"/>
      <c r="T58" s="195"/>
      <c r="U58" s="192">
        <v>45240</v>
      </c>
      <c r="V58" s="56"/>
      <c r="W58" s="56"/>
      <c r="X58" s="56"/>
      <c r="Y58" s="56"/>
      <c r="Z58" s="56"/>
      <c r="AA58" s="200" t="s">
        <v>48</v>
      </c>
      <c r="AB58" s="201"/>
      <c r="AC58" s="206" t="s">
        <v>61</v>
      </c>
      <c r="AD58" s="203"/>
      <c r="AE58" s="203"/>
      <c r="AF58" s="203"/>
      <c r="AG58" s="203"/>
      <c r="AH58" s="203"/>
      <c r="AI58" s="203"/>
      <c r="AJ58" s="203"/>
    </row>
    <row r="59" ht="43.5" customHeight="1" spans="2:36">
      <c r="B59" s="179">
        <v>324</v>
      </c>
      <c r="C59" s="180" t="s">
        <v>45</v>
      </c>
      <c r="D59" s="56"/>
      <c r="E59" s="184">
        <v>1928</v>
      </c>
      <c r="F59" s="184">
        <v>2186</v>
      </c>
      <c r="G59" s="185" t="s">
        <v>46</v>
      </c>
      <c r="H59" s="186"/>
      <c r="I59" s="187"/>
      <c r="J59" s="188" t="s">
        <v>109</v>
      </c>
      <c r="K59" s="56"/>
      <c r="L59" s="189"/>
      <c r="M59" s="191"/>
      <c r="N59" s="191"/>
      <c r="O59" s="189">
        <v>0.2</v>
      </c>
      <c r="P59" s="192">
        <v>45220</v>
      </c>
      <c r="Q59" s="192">
        <v>45240</v>
      </c>
      <c r="R59" s="192"/>
      <c r="S59" s="192"/>
      <c r="T59" s="195"/>
      <c r="U59" s="192">
        <v>45240</v>
      </c>
      <c r="V59" s="56"/>
      <c r="W59" s="56"/>
      <c r="X59" s="56"/>
      <c r="Y59" s="56"/>
      <c r="Z59" s="56"/>
      <c r="AA59" s="200" t="s">
        <v>48</v>
      </c>
      <c r="AB59" s="201"/>
      <c r="AC59" s="206" t="s">
        <v>61</v>
      </c>
      <c r="AD59" s="203"/>
      <c r="AE59" s="203"/>
      <c r="AF59" s="203"/>
      <c r="AG59" s="203"/>
      <c r="AH59" s="203"/>
      <c r="AI59" s="203"/>
      <c r="AJ59" s="203"/>
    </row>
    <row r="60" ht="43.5" customHeight="1" spans="2:36">
      <c r="B60" s="179">
        <v>325</v>
      </c>
      <c r="C60" s="180" t="s">
        <v>45</v>
      </c>
      <c r="D60" s="56"/>
      <c r="E60" s="184">
        <v>1928</v>
      </c>
      <c r="F60" s="184">
        <v>2186</v>
      </c>
      <c r="G60" s="185" t="s">
        <v>46</v>
      </c>
      <c r="H60" s="186"/>
      <c r="I60" s="187"/>
      <c r="J60" s="188" t="s">
        <v>110</v>
      </c>
      <c r="K60" s="56"/>
      <c r="L60" s="189"/>
      <c r="M60" s="191"/>
      <c r="N60" s="191"/>
      <c r="O60" s="189">
        <v>0.2</v>
      </c>
      <c r="P60" s="192">
        <v>45220</v>
      </c>
      <c r="Q60" s="192">
        <v>45240</v>
      </c>
      <c r="R60" s="192"/>
      <c r="S60" s="192"/>
      <c r="T60" s="195"/>
      <c r="U60" s="192">
        <v>45240</v>
      </c>
      <c r="V60" s="56"/>
      <c r="W60" s="56"/>
      <c r="X60" s="56"/>
      <c r="Y60" s="56"/>
      <c r="Z60" s="56"/>
      <c r="AA60" s="200" t="s">
        <v>48</v>
      </c>
      <c r="AB60" s="201"/>
      <c r="AC60" s="206" t="s">
        <v>61</v>
      </c>
      <c r="AD60" s="203"/>
      <c r="AE60" s="203"/>
      <c r="AF60" s="203"/>
      <c r="AG60" s="203"/>
      <c r="AH60" s="203"/>
      <c r="AI60" s="203"/>
      <c r="AJ60" s="203"/>
    </row>
    <row r="61" ht="43.5" customHeight="1" spans="2:36">
      <c r="B61" s="179">
        <v>326</v>
      </c>
      <c r="C61" s="180" t="s">
        <v>45</v>
      </c>
      <c r="D61" s="56"/>
      <c r="E61" s="184">
        <v>1928</v>
      </c>
      <c r="F61" s="184">
        <v>2186</v>
      </c>
      <c r="G61" s="185" t="s">
        <v>46</v>
      </c>
      <c r="H61" s="186"/>
      <c r="I61" s="187"/>
      <c r="J61" s="188" t="s">
        <v>111</v>
      </c>
      <c r="K61" s="56"/>
      <c r="L61" s="189"/>
      <c r="M61" s="191"/>
      <c r="N61" s="191"/>
      <c r="O61" s="189">
        <v>0.2</v>
      </c>
      <c r="P61" s="192">
        <v>45220</v>
      </c>
      <c r="Q61" s="192">
        <v>45240</v>
      </c>
      <c r="R61" s="192"/>
      <c r="S61" s="192"/>
      <c r="T61" s="195"/>
      <c r="U61" s="192">
        <v>45240</v>
      </c>
      <c r="V61" s="56"/>
      <c r="W61" s="56"/>
      <c r="X61" s="56"/>
      <c r="Y61" s="56"/>
      <c r="Z61" s="56"/>
      <c r="AA61" s="200" t="s">
        <v>48</v>
      </c>
      <c r="AB61" s="201"/>
      <c r="AC61" s="206" t="s">
        <v>61</v>
      </c>
      <c r="AD61" s="203"/>
      <c r="AE61" s="203"/>
      <c r="AF61" s="203"/>
      <c r="AG61" s="203"/>
      <c r="AH61" s="203"/>
      <c r="AI61" s="203"/>
      <c r="AJ61" s="203"/>
    </row>
    <row r="62" ht="43.5" customHeight="1" spans="2:36">
      <c r="B62" s="179">
        <v>327</v>
      </c>
      <c r="C62" s="180" t="s">
        <v>45</v>
      </c>
      <c r="D62" s="56"/>
      <c r="E62" s="184">
        <v>1928</v>
      </c>
      <c r="F62" s="184">
        <v>2186</v>
      </c>
      <c r="G62" s="185" t="s">
        <v>46</v>
      </c>
      <c r="H62" s="186"/>
      <c r="I62" s="187"/>
      <c r="J62" s="188" t="s">
        <v>112</v>
      </c>
      <c r="K62" s="56"/>
      <c r="L62" s="189"/>
      <c r="M62" s="191"/>
      <c r="N62" s="191"/>
      <c r="O62" s="189">
        <v>0.2</v>
      </c>
      <c r="P62" s="192">
        <v>45220</v>
      </c>
      <c r="Q62" s="192">
        <v>45240</v>
      </c>
      <c r="R62" s="192"/>
      <c r="S62" s="192"/>
      <c r="T62" s="195"/>
      <c r="U62" s="192">
        <v>45240</v>
      </c>
      <c r="V62" s="56"/>
      <c r="W62" s="56"/>
      <c r="X62" s="56"/>
      <c r="Y62" s="56"/>
      <c r="Z62" s="56"/>
      <c r="AA62" s="200" t="s">
        <v>48</v>
      </c>
      <c r="AB62" s="201"/>
      <c r="AC62" s="206" t="s">
        <v>61</v>
      </c>
      <c r="AD62" s="203"/>
      <c r="AE62" s="203"/>
      <c r="AF62" s="203"/>
      <c r="AG62" s="203"/>
      <c r="AH62" s="203"/>
      <c r="AI62" s="203"/>
      <c r="AJ62" s="203"/>
    </row>
    <row r="63" ht="43.5" customHeight="1" spans="2:36">
      <c r="B63" s="179">
        <v>328</v>
      </c>
      <c r="C63" s="180" t="s">
        <v>45</v>
      </c>
      <c r="D63" s="56"/>
      <c r="E63" s="184">
        <v>1928</v>
      </c>
      <c r="F63" s="184">
        <v>2186</v>
      </c>
      <c r="G63" s="185" t="s">
        <v>46</v>
      </c>
      <c r="H63" s="186"/>
      <c r="I63" s="187"/>
      <c r="J63" s="188" t="s">
        <v>113</v>
      </c>
      <c r="K63" s="56"/>
      <c r="L63" s="189"/>
      <c r="M63" s="191"/>
      <c r="N63" s="191"/>
      <c r="O63" s="189">
        <v>0.2</v>
      </c>
      <c r="P63" s="192">
        <v>45220</v>
      </c>
      <c r="Q63" s="192">
        <v>45240</v>
      </c>
      <c r="R63" s="192"/>
      <c r="S63" s="192"/>
      <c r="T63" s="195"/>
      <c r="U63" s="192">
        <v>45240</v>
      </c>
      <c r="V63" s="56"/>
      <c r="W63" s="56"/>
      <c r="X63" s="56"/>
      <c r="Y63" s="56"/>
      <c r="Z63" s="56"/>
      <c r="AA63" s="200" t="s">
        <v>48</v>
      </c>
      <c r="AB63" s="201"/>
      <c r="AC63" s="206" t="s">
        <v>61</v>
      </c>
      <c r="AD63" s="203"/>
      <c r="AE63" s="203"/>
      <c r="AF63" s="203"/>
      <c r="AG63" s="203"/>
      <c r="AH63" s="203"/>
      <c r="AI63" s="203"/>
      <c r="AJ63" s="203"/>
    </row>
    <row r="64" ht="43.5" customHeight="1" spans="2:36">
      <c r="B64" s="179">
        <v>329</v>
      </c>
      <c r="C64" s="180" t="s">
        <v>45</v>
      </c>
      <c r="D64" s="56"/>
      <c r="E64" s="184">
        <v>1928</v>
      </c>
      <c r="F64" s="184">
        <v>2186</v>
      </c>
      <c r="G64" s="185" t="s">
        <v>46</v>
      </c>
      <c r="H64" s="186"/>
      <c r="I64" s="187"/>
      <c r="J64" s="188" t="s">
        <v>114</v>
      </c>
      <c r="K64" s="56"/>
      <c r="L64" s="189"/>
      <c r="M64" s="191"/>
      <c r="N64" s="191"/>
      <c r="O64" s="189">
        <v>1</v>
      </c>
      <c r="P64" s="192">
        <v>45241</v>
      </c>
      <c r="Q64" s="192">
        <v>45247</v>
      </c>
      <c r="R64" s="192">
        <v>45241</v>
      </c>
      <c r="S64" s="192">
        <v>45247</v>
      </c>
      <c r="T64" s="192">
        <v>45247</v>
      </c>
      <c r="U64" s="192">
        <v>45247</v>
      </c>
      <c r="V64" s="56"/>
      <c r="W64" s="195">
        <v>45301</v>
      </c>
      <c r="X64" s="195">
        <v>45301</v>
      </c>
      <c r="Y64" s="56"/>
      <c r="Z64" s="56"/>
      <c r="AA64" s="198" t="s">
        <v>48</v>
      </c>
      <c r="AB64" s="199" t="s">
        <v>49</v>
      </c>
      <c r="AC64" s="203"/>
      <c r="AD64" s="203"/>
      <c r="AE64" s="203"/>
      <c r="AF64" s="203"/>
      <c r="AG64" s="203"/>
      <c r="AH64" s="203"/>
      <c r="AI64" s="203"/>
      <c r="AJ64" s="203"/>
    </row>
    <row r="65" ht="43.5" customHeight="1" spans="2:36">
      <c r="B65" s="179">
        <v>330</v>
      </c>
      <c r="C65" s="180" t="s">
        <v>45</v>
      </c>
      <c r="D65" s="56"/>
      <c r="E65" s="184">
        <v>1928</v>
      </c>
      <c r="F65" s="184">
        <v>2186</v>
      </c>
      <c r="G65" s="185" t="s">
        <v>46</v>
      </c>
      <c r="H65" s="186"/>
      <c r="I65" s="187"/>
      <c r="J65" s="188" t="s">
        <v>115</v>
      </c>
      <c r="K65" s="56"/>
      <c r="L65" s="189"/>
      <c r="M65" s="191"/>
      <c r="N65" s="191"/>
      <c r="O65" s="189">
        <v>1</v>
      </c>
      <c r="P65" s="192">
        <v>45241</v>
      </c>
      <c r="Q65" s="192">
        <v>45247</v>
      </c>
      <c r="R65" s="192">
        <v>45241</v>
      </c>
      <c r="S65" s="192">
        <v>45247</v>
      </c>
      <c r="T65" s="192">
        <v>45247</v>
      </c>
      <c r="U65" s="192">
        <v>45247</v>
      </c>
      <c r="V65" s="56"/>
      <c r="W65" s="195">
        <v>45301</v>
      </c>
      <c r="X65" s="195">
        <v>45301</v>
      </c>
      <c r="Y65" s="56"/>
      <c r="Z65" s="56"/>
      <c r="AA65" s="198" t="s">
        <v>48</v>
      </c>
      <c r="AB65" s="199" t="s">
        <v>49</v>
      </c>
      <c r="AC65" s="203"/>
      <c r="AD65" s="203"/>
      <c r="AE65" s="203"/>
      <c r="AF65" s="203"/>
      <c r="AG65" s="203"/>
      <c r="AH65" s="203"/>
      <c r="AI65" s="203"/>
      <c r="AJ65" s="203"/>
    </row>
    <row r="66" ht="43.5" customHeight="1" spans="2:36">
      <c r="B66" s="179">
        <v>331</v>
      </c>
      <c r="C66" s="180" t="s">
        <v>45</v>
      </c>
      <c r="D66" s="56"/>
      <c r="E66" s="184">
        <v>1928</v>
      </c>
      <c r="F66" s="184">
        <v>2186</v>
      </c>
      <c r="G66" s="185" t="s">
        <v>46</v>
      </c>
      <c r="H66" s="186"/>
      <c r="I66" s="187"/>
      <c r="J66" s="188" t="s">
        <v>116</v>
      </c>
      <c r="K66" s="56"/>
      <c r="L66" s="189"/>
      <c r="M66" s="191"/>
      <c r="N66" s="191"/>
      <c r="O66" s="189">
        <v>0.5</v>
      </c>
      <c r="P66" s="192">
        <v>45220</v>
      </c>
      <c r="Q66" s="192">
        <v>45247</v>
      </c>
      <c r="R66" s="191"/>
      <c r="S66" s="56"/>
      <c r="T66" s="56"/>
      <c r="U66" s="195">
        <v>45231</v>
      </c>
      <c r="V66" s="56"/>
      <c r="W66" s="56"/>
      <c r="X66" s="56"/>
      <c r="Y66" s="56"/>
      <c r="Z66" s="56"/>
      <c r="AA66" s="200" t="s">
        <v>56</v>
      </c>
      <c r="AB66" s="201"/>
      <c r="AC66" s="206" t="s">
        <v>61</v>
      </c>
      <c r="AD66" s="203"/>
      <c r="AE66" s="203"/>
      <c r="AF66" s="203"/>
      <c r="AG66" s="203"/>
      <c r="AH66" s="203"/>
      <c r="AI66" s="203"/>
      <c r="AJ66" s="203"/>
    </row>
    <row r="67" ht="43.5" customHeight="1" spans="2:36">
      <c r="B67" s="179">
        <v>332</v>
      </c>
      <c r="C67" s="180" t="s">
        <v>45</v>
      </c>
      <c r="D67" s="56"/>
      <c r="E67" s="184">
        <v>1928</v>
      </c>
      <c r="F67" s="184">
        <v>2186</v>
      </c>
      <c r="G67" s="185" t="s">
        <v>46</v>
      </c>
      <c r="H67" s="186"/>
      <c r="I67" s="187"/>
      <c r="J67" s="188" t="s">
        <v>117</v>
      </c>
      <c r="K67" s="56"/>
      <c r="L67" s="189"/>
      <c r="M67" s="191"/>
      <c r="N67" s="191"/>
      <c r="O67" s="189">
        <v>0.5</v>
      </c>
      <c r="P67" s="192">
        <v>45220</v>
      </c>
      <c r="Q67" s="192">
        <v>45247</v>
      </c>
      <c r="R67" s="191"/>
      <c r="S67" s="56"/>
      <c r="T67" s="56"/>
      <c r="U67" s="195">
        <v>45231</v>
      </c>
      <c r="V67" s="56"/>
      <c r="W67" s="56"/>
      <c r="X67" s="56"/>
      <c r="Y67" s="56"/>
      <c r="Z67" s="56"/>
      <c r="AA67" s="200" t="s">
        <v>56</v>
      </c>
      <c r="AB67" s="201"/>
      <c r="AC67" s="206" t="s">
        <v>61</v>
      </c>
      <c r="AD67" s="203"/>
      <c r="AE67" s="203"/>
      <c r="AF67" s="203"/>
      <c r="AG67" s="203"/>
      <c r="AH67" s="203"/>
      <c r="AI67" s="203"/>
      <c r="AJ67" s="203"/>
    </row>
    <row r="68" ht="43.5" customHeight="1" spans="2:36">
      <c r="B68" s="179">
        <v>333</v>
      </c>
      <c r="C68" s="180" t="s">
        <v>45</v>
      </c>
      <c r="D68" s="56"/>
      <c r="E68" s="184">
        <v>1928</v>
      </c>
      <c r="F68" s="184">
        <v>2186</v>
      </c>
      <c r="G68" s="185" t="s">
        <v>46</v>
      </c>
      <c r="H68" s="186"/>
      <c r="I68" s="187"/>
      <c r="J68" s="188" t="s">
        <v>118</v>
      </c>
      <c r="K68" s="56"/>
      <c r="L68" s="189"/>
      <c r="M68" s="191"/>
      <c r="N68" s="191"/>
      <c r="O68" s="189">
        <v>0.5</v>
      </c>
      <c r="P68" s="192">
        <v>45220</v>
      </c>
      <c r="Q68" s="192">
        <v>45247</v>
      </c>
      <c r="R68" s="191"/>
      <c r="S68" s="56"/>
      <c r="T68" s="56"/>
      <c r="U68" s="195">
        <v>45231</v>
      </c>
      <c r="V68" s="56"/>
      <c r="W68" s="56"/>
      <c r="X68" s="56"/>
      <c r="Y68" s="56"/>
      <c r="Z68" s="56"/>
      <c r="AA68" s="200" t="s">
        <v>56</v>
      </c>
      <c r="AB68" s="201"/>
      <c r="AC68" s="206" t="s">
        <v>61</v>
      </c>
      <c r="AD68" s="203"/>
      <c r="AE68" s="203"/>
      <c r="AF68" s="203"/>
      <c r="AG68" s="203"/>
      <c r="AH68" s="203"/>
      <c r="AI68" s="203"/>
      <c r="AJ68" s="203"/>
    </row>
    <row r="69" ht="43.5" customHeight="1" spans="2:36">
      <c r="B69" s="179">
        <v>334</v>
      </c>
      <c r="C69" s="180" t="s">
        <v>45</v>
      </c>
      <c r="D69" s="56"/>
      <c r="E69" s="184">
        <v>1928</v>
      </c>
      <c r="F69" s="184">
        <v>2186</v>
      </c>
      <c r="G69" s="185" t="s">
        <v>46</v>
      </c>
      <c r="H69" s="186"/>
      <c r="I69" s="187"/>
      <c r="J69" s="188" t="s">
        <v>119</v>
      </c>
      <c r="K69" s="56"/>
      <c r="L69" s="189"/>
      <c r="M69" s="191"/>
      <c r="N69" s="191"/>
      <c r="O69" s="189">
        <v>0.5</v>
      </c>
      <c r="P69" s="192">
        <v>45220</v>
      </c>
      <c r="Q69" s="192">
        <v>45247</v>
      </c>
      <c r="R69" s="191"/>
      <c r="S69" s="56"/>
      <c r="T69" s="56"/>
      <c r="U69" s="195">
        <v>45231</v>
      </c>
      <c r="V69" s="56"/>
      <c r="W69" s="56"/>
      <c r="X69" s="56"/>
      <c r="Y69" s="56"/>
      <c r="Z69" s="56"/>
      <c r="AA69" s="200" t="s">
        <v>56</v>
      </c>
      <c r="AB69" s="201"/>
      <c r="AC69" s="206" t="s">
        <v>61</v>
      </c>
      <c r="AD69" s="203"/>
      <c r="AE69" s="203"/>
      <c r="AF69" s="203"/>
      <c r="AG69" s="203"/>
      <c r="AH69" s="203"/>
      <c r="AI69" s="203"/>
      <c r="AJ69" s="203"/>
    </row>
    <row r="70" ht="43.5" customHeight="1" spans="2:36">
      <c r="B70" s="179">
        <v>335</v>
      </c>
      <c r="C70" s="180" t="s">
        <v>45</v>
      </c>
      <c r="D70" s="56"/>
      <c r="E70" s="184">
        <v>1928</v>
      </c>
      <c r="F70" s="184">
        <v>2186</v>
      </c>
      <c r="G70" s="185" t="s">
        <v>46</v>
      </c>
      <c r="H70" s="186"/>
      <c r="I70" s="187"/>
      <c r="J70" s="188" t="s">
        <v>120</v>
      </c>
      <c r="K70" s="56"/>
      <c r="L70" s="189"/>
      <c r="M70" s="191"/>
      <c r="N70" s="191"/>
      <c r="O70" s="189">
        <v>0.5</v>
      </c>
      <c r="P70" s="192">
        <v>45220</v>
      </c>
      <c r="Q70" s="192">
        <v>45247</v>
      </c>
      <c r="R70" s="191"/>
      <c r="S70" s="56"/>
      <c r="T70" s="56"/>
      <c r="U70" s="195">
        <v>45231</v>
      </c>
      <c r="V70" s="56"/>
      <c r="W70" s="56"/>
      <c r="X70" s="56"/>
      <c r="Y70" s="56"/>
      <c r="Z70" s="56"/>
      <c r="AA70" s="200" t="s">
        <v>56</v>
      </c>
      <c r="AB70" s="201"/>
      <c r="AC70" s="206" t="s">
        <v>61</v>
      </c>
      <c r="AD70" s="203"/>
      <c r="AE70" s="203"/>
      <c r="AF70" s="203"/>
      <c r="AG70" s="203"/>
      <c r="AH70" s="203"/>
      <c r="AI70" s="203"/>
      <c r="AJ70" s="203"/>
    </row>
    <row r="71" ht="43.5" customHeight="1" spans="2:36">
      <c r="B71" s="179">
        <v>336</v>
      </c>
      <c r="C71" s="180" t="s">
        <v>45</v>
      </c>
      <c r="D71" s="56"/>
      <c r="E71" s="184">
        <v>1928</v>
      </c>
      <c r="F71" s="184">
        <v>2186</v>
      </c>
      <c r="G71" s="185" t="s">
        <v>121</v>
      </c>
      <c r="H71" s="186"/>
      <c r="I71" s="187"/>
      <c r="J71" s="188" t="s">
        <v>122</v>
      </c>
      <c r="K71" s="56"/>
      <c r="L71" s="189"/>
      <c r="M71" s="191"/>
      <c r="N71" s="191"/>
      <c r="O71" s="189">
        <v>0.8</v>
      </c>
      <c r="P71" s="192">
        <v>45220</v>
      </c>
      <c r="Q71" s="192">
        <v>45247</v>
      </c>
      <c r="R71" s="191"/>
      <c r="S71" s="56"/>
      <c r="T71" s="56"/>
      <c r="U71" s="195">
        <v>45231</v>
      </c>
      <c r="V71" s="56"/>
      <c r="W71" s="56"/>
      <c r="X71" s="56"/>
      <c r="Y71" s="56"/>
      <c r="Z71" s="56"/>
      <c r="AA71" s="200" t="s">
        <v>56</v>
      </c>
      <c r="AB71" s="201"/>
      <c r="AC71" s="206" t="s">
        <v>61</v>
      </c>
      <c r="AD71" s="203"/>
      <c r="AE71" s="203"/>
      <c r="AF71" s="203"/>
      <c r="AG71" s="203"/>
      <c r="AH71" s="203"/>
      <c r="AI71" s="203"/>
      <c r="AJ71" s="203"/>
    </row>
    <row r="72" ht="43.5" customHeight="1" spans="2:36">
      <c r="B72" s="179">
        <v>337</v>
      </c>
      <c r="C72" s="180" t="s">
        <v>45</v>
      </c>
      <c r="D72" s="56"/>
      <c r="E72" s="184">
        <v>1928</v>
      </c>
      <c r="F72" s="184">
        <v>2186</v>
      </c>
      <c r="G72" s="185" t="s">
        <v>121</v>
      </c>
      <c r="H72" s="186"/>
      <c r="I72" s="187"/>
      <c r="J72" s="188" t="s">
        <v>123</v>
      </c>
      <c r="K72" s="56"/>
      <c r="L72" s="189"/>
      <c r="M72" s="191"/>
      <c r="N72" s="191"/>
      <c r="O72" s="189">
        <v>0.8</v>
      </c>
      <c r="P72" s="192">
        <v>45220</v>
      </c>
      <c r="Q72" s="192">
        <v>45247</v>
      </c>
      <c r="R72" s="191"/>
      <c r="S72" s="56"/>
      <c r="T72" s="56"/>
      <c r="U72" s="195">
        <v>45231</v>
      </c>
      <c r="V72" s="56"/>
      <c r="W72" s="56"/>
      <c r="X72" s="56"/>
      <c r="Y72" s="56"/>
      <c r="Z72" s="56"/>
      <c r="AA72" s="200" t="s">
        <v>56</v>
      </c>
      <c r="AB72" s="201"/>
      <c r="AC72" s="206" t="s">
        <v>61</v>
      </c>
      <c r="AD72" s="203"/>
      <c r="AE72" s="203"/>
      <c r="AF72" s="203"/>
      <c r="AG72" s="203"/>
      <c r="AH72" s="203"/>
      <c r="AI72" s="203"/>
      <c r="AJ72" s="203"/>
    </row>
    <row r="73" ht="43.5" customHeight="1" spans="2:36">
      <c r="B73" s="179">
        <v>338</v>
      </c>
      <c r="C73" s="180" t="s">
        <v>45</v>
      </c>
      <c r="D73" s="56"/>
      <c r="E73" s="184">
        <v>1928</v>
      </c>
      <c r="F73" s="184">
        <v>2186</v>
      </c>
      <c r="G73" s="185" t="s">
        <v>121</v>
      </c>
      <c r="H73" s="186"/>
      <c r="I73" s="187"/>
      <c r="J73" s="188" t="s">
        <v>124</v>
      </c>
      <c r="K73" s="56"/>
      <c r="L73" s="189"/>
      <c r="M73" s="191"/>
      <c r="N73" s="191"/>
      <c r="O73" s="189">
        <v>0.8</v>
      </c>
      <c r="P73" s="192">
        <v>45220</v>
      </c>
      <c r="Q73" s="192">
        <v>45247</v>
      </c>
      <c r="R73" s="191"/>
      <c r="S73" s="56"/>
      <c r="T73" s="56"/>
      <c r="U73" s="195">
        <v>45231</v>
      </c>
      <c r="V73" s="56"/>
      <c r="W73" s="56"/>
      <c r="X73" s="56"/>
      <c r="Y73" s="56"/>
      <c r="Z73" s="56"/>
      <c r="AA73" s="200" t="s">
        <v>56</v>
      </c>
      <c r="AB73" s="201"/>
      <c r="AC73" s="206" t="s">
        <v>61</v>
      </c>
      <c r="AD73" s="203"/>
      <c r="AE73" s="203"/>
      <c r="AF73" s="203"/>
      <c r="AG73" s="203"/>
      <c r="AH73" s="203"/>
      <c r="AI73" s="203"/>
      <c r="AJ73" s="203"/>
    </row>
    <row r="74" ht="43.5" customHeight="1" spans="2:36">
      <c r="B74" s="179">
        <v>339</v>
      </c>
      <c r="C74" s="180" t="s">
        <v>45</v>
      </c>
      <c r="D74" s="56"/>
      <c r="E74" s="184">
        <v>1928</v>
      </c>
      <c r="F74" s="184">
        <v>2186</v>
      </c>
      <c r="G74" s="185" t="s">
        <v>121</v>
      </c>
      <c r="H74" s="186"/>
      <c r="I74" s="187"/>
      <c r="J74" s="188" t="s">
        <v>125</v>
      </c>
      <c r="K74" s="56"/>
      <c r="L74" s="189"/>
      <c r="M74" s="191"/>
      <c r="N74" s="191"/>
      <c r="O74" s="189">
        <v>0.8</v>
      </c>
      <c r="P74" s="192">
        <v>45220</v>
      </c>
      <c r="Q74" s="192">
        <v>45247</v>
      </c>
      <c r="R74" s="191"/>
      <c r="S74" s="56"/>
      <c r="T74" s="56"/>
      <c r="U74" s="195">
        <v>45231</v>
      </c>
      <c r="V74" s="56"/>
      <c r="W74" s="56"/>
      <c r="X74" s="56"/>
      <c r="Y74" s="56"/>
      <c r="Z74" s="56"/>
      <c r="AA74" s="200" t="s">
        <v>56</v>
      </c>
      <c r="AB74" s="201"/>
      <c r="AC74" s="206" t="s">
        <v>61</v>
      </c>
      <c r="AD74" s="203"/>
      <c r="AE74" s="203"/>
      <c r="AF74" s="203"/>
      <c r="AG74" s="203"/>
      <c r="AH74" s="203"/>
      <c r="AI74" s="203"/>
      <c r="AJ74" s="203"/>
    </row>
    <row r="75" ht="43.5" customHeight="1" spans="2:36">
      <c r="B75" s="179">
        <v>340</v>
      </c>
      <c r="C75" s="180" t="s">
        <v>45</v>
      </c>
      <c r="D75" s="56"/>
      <c r="E75" s="184">
        <v>1928</v>
      </c>
      <c r="F75" s="184">
        <v>2186</v>
      </c>
      <c r="G75" s="185" t="s">
        <v>121</v>
      </c>
      <c r="H75" s="186"/>
      <c r="I75" s="187"/>
      <c r="J75" s="188" t="s">
        <v>126</v>
      </c>
      <c r="K75" s="56"/>
      <c r="L75" s="189"/>
      <c r="M75" s="191"/>
      <c r="N75" s="191"/>
      <c r="O75" s="189">
        <v>0.8</v>
      </c>
      <c r="P75" s="192">
        <v>45220</v>
      </c>
      <c r="Q75" s="192">
        <v>45247</v>
      </c>
      <c r="R75" s="191"/>
      <c r="S75" s="56"/>
      <c r="T75" s="56"/>
      <c r="U75" s="195">
        <v>45231</v>
      </c>
      <c r="V75" s="56"/>
      <c r="W75" s="56"/>
      <c r="X75" s="56"/>
      <c r="Y75" s="56"/>
      <c r="Z75" s="56"/>
      <c r="AA75" s="200" t="s">
        <v>56</v>
      </c>
      <c r="AB75" s="201"/>
      <c r="AC75" s="206" t="s">
        <v>61</v>
      </c>
      <c r="AD75" s="203"/>
      <c r="AE75" s="203"/>
      <c r="AF75" s="203"/>
      <c r="AG75" s="203"/>
      <c r="AH75" s="203"/>
      <c r="AI75" s="203"/>
      <c r="AJ75" s="203"/>
    </row>
    <row r="76" ht="43.5" customHeight="1" spans="2:36">
      <c r="B76" s="179">
        <v>341</v>
      </c>
      <c r="C76" s="180" t="s">
        <v>45</v>
      </c>
      <c r="D76" s="56"/>
      <c r="E76" s="184">
        <v>1928</v>
      </c>
      <c r="F76" s="184">
        <v>2186</v>
      </c>
      <c r="G76" s="185" t="s">
        <v>121</v>
      </c>
      <c r="H76" s="186"/>
      <c r="I76" s="187"/>
      <c r="J76" s="188" t="s">
        <v>127</v>
      </c>
      <c r="K76" s="56"/>
      <c r="L76" s="189"/>
      <c r="M76" s="191"/>
      <c r="N76" s="191"/>
      <c r="O76" s="189">
        <v>0.8</v>
      </c>
      <c r="P76" s="192">
        <v>45220</v>
      </c>
      <c r="Q76" s="192">
        <v>45247</v>
      </c>
      <c r="R76" s="191"/>
      <c r="S76" s="56"/>
      <c r="T76" s="56"/>
      <c r="U76" s="195">
        <v>45231</v>
      </c>
      <c r="V76" s="56"/>
      <c r="W76" s="56"/>
      <c r="X76" s="56"/>
      <c r="Y76" s="56"/>
      <c r="Z76" s="56"/>
      <c r="AA76" s="200" t="s">
        <v>56</v>
      </c>
      <c r="AB76" s="201"/>
      <c r="AC76" s="206" t="s">
        <v>61</v>
      </c>
      <c r="AD76" s="203"/>
      <c r="AE76" s="203"/>
      <c r="AF76" s="203"/>
      <c r="AG76" s="203"/>
      <c r="AH76" s="203"/>
      <c r="AI76" s="203"/>
      <c r="AJ76" s="203"/>
    </row>
    <row r="77" ht="43.5" customHeight="1" spans="2:36">
      <c r="B77" s="179">
        <v>342</v>
      </c>
      <c r="C77" s="180" t="s">
        <v>45</v>
      </c>
      <c r="D77" s="56"/>
      <c r="E77" s="184">
        <v>1928</v>
      </c>
      <c r="F77" s="184">
        <v>2186</v>
      </c>
      <c r="G77" s="185" t="s">
        <v>121</v>
      </c>
      <c r="H77" s="186"/>
      <c r="I77" s="187"/>
      <c r="J77" s="188" t="s">
        <v>128</v>
      </c>
      <c r="K77" s="56"/>
      <c r="L77" s="189"/>
      <c r="M77" s="191"/>
      <c r="N77" s="191"/>
      <c r="O77" s="189">
        <v>0.8</v>
      </c>
      <c r="P77" s="192">
        <v>45220</v>
      </c>
      <c r="Q77" s="192">
        <v>45247</v>
      </c>
      <c r="R77" s="191"/>
      <c r="S77" s="56"/>
      <c r="T77" s="56"/>
      <c r="U77" s="195">
        <v>45231</v>
      </c>
      <c r="V77" s="56"/>
      <c r="W77" s="56"/>
      <c r="X77" s="56"/>
      <c r="Y77" s="56"/>
      <c r="Z77" s="56"/>
      <c r="AA77" s="200" t="s">
        <v>56</v>
      </c>
      <c r="AB77" s="201"/>
      <c r="AC77" s="206" t="s">
        <v>61</v>
      </c>
      <c r="AD77" s="203"/>
      <c r="AE77" s="203"/>
      <c r="AF77" s="203"/>
      <c r="AG77" s="203"/>
      <c r="AH77" s="203"/>
      <c r="AI77" s="203"/>
      <c r="AJ77" s="203"/>
    </row>
    <row r="78" ht="43.5" customHeight="1" spans="2:36">
      <c r="B78" s="179">
        <v>343</v>
      </c>
      <c r="C78" s="180" t="s">
        <v>45</v>
      </c>
      <c r="D78" s="56"/>
      <c r="E78" s="184">
        <v>1928</v>
      </c>
      <c r="F78" s="184">
        <v>2186</v>
      </c>
      <c r="G78" s="185" t="s">
        <v>54</v>
      </c>
      <c r="H78" s="186"/>
      <c r="I78" s="187"/>
      <c r="J78" s="188" t="s">
        <v>129</v>
      </c>
      <c r="K78" s="56"/>
      <c r="L78" s="189"/>
      <c r="M78" s="191"/>
      <c r="N78" s="191"/>
      <c r="O78" s="189">
        <v>1</v>
      </c>
      <c r="P78" s="192">
        <v>45220</v>
      </c>
      <c r="Q78" s="192">
        <v>45247</v>
      </c>
      <c r="R78" s="191"/>
      <c r="S78" s="56"/>
      <c r="T78" s="56"/>
      <c r="U78" s="195">
        <v>45231</v>
      </c>
      <c r="V78" s="56"/>
      <c r="W78" s="56"/>
      <c r="X78" s="195">
        <v>45301</v>
      </c>
      <c r="Y78" s="56"/>
      <c r="Z78" s="56"/>
      <c r="AA78" s="198" t="s">
        <v>56</v>
      </c>
      <c r="AB78" s="199" t="s">
        <v>49</v>
      </c>
      <c r="AC78" s="203"/>
      <c r="AD78" s="203"/>
      <c r="AE78" s="203"/>
      <c r="AF78" s="203"/>
      <c r="AG78" s="203"/>
      <c r="AH78" s="203"/>
      <c r="AI78" s="203"/>
      <c r="AJ78" s="203"/>
    </row>
    <row r="79" ht="43.5" customHeight="1" spans="2:36">
      <c r="B79" s="179">
        <v>344</v>
      </c>
      <c r="C79" s="180" t="s">
        <v>45</v>
      </c>
      <c r="D79" s="56"/>
      <c r="E79" s="184">
        <v>1928</v>
      </c>
      <c r="F79" s="184">
        <v>2186</v>
      </c>
      <c r="G79" s="185" t="s">
        <v>54</v>
      </c>
      <c r="H79" s="186"/>
      <c r="I79" s="187"/>
      <c r="J79" s="188" t="s">
        <v>130</v>
      </c>
      <c r="K79" s="56"/>
      <c r="L79" s="189"/>
      <c r="M79" s="191"/>
      <c r="N79" s="191"/>
      <c r="O79" s="189">
        <v>1</v>
      </c>
      <c r="P79" s="192">
        <v>45220</v>
      </c>
      <c r="Q79" s="192">
        <v>45247</v>
      </c>
      <c r="R79" s="191"/>
      <c r="S79" s="56"/>
      <c r="T79" s="56"/>
      <c r="U79" s="195">
        <v>45231</v>
      </c>
      <c r="V79" s="56"/>
      <c r="W79" s="56"/>
      <c r="X79" s="195">
        <v>45301</v>
      </c>
      <c r="Y79" s="56"/>
      <c r="Z79" s="56"/>
      <c r="AA79" s="198" t="s">
        <v>56</v>
      </c>
      <c r="AB79" s="199" t="s">
        <v>49</v>
      </c>
      <c r="AC79" s="203"/>
      <c r="AD79" s="203"/>
      <c r="AE79" s="203"/>
      <c r="AF79" s="203"/>
      <c r="AG79" s="203"/>
      <c r="AH79" s="203"/>
      <c r="AI79" s="203"/>
      <c r="AJ79" s="203"/>
    </row>
    <row r="80" ht="43.5" customHeight="1" spans="2:36">
      <c r="B80" s="179">
        <v>345</v>
      </c>
      <c r="C80" s="180" t="s">
        <v>45</v>
      </c>
      <c r="D80" s="56"/>
      <c r="E80" s="184">
        <v>1928</v>
      </c>
      <c r="F80" s="184">
        <v>2186</v>
      </c>
      <c r="G80" s="185" t="s">
        <v>54</v>
      </c>
      <c r="H80" s="186"/>
      <c r="I80" s="187"/>
      <c r="J80" s="188" t="s">
        <v>131</v>
      </c>
      <c r="K80" s="56"/>
      <c r="L80" s="189"/>
      <c r="M80" s="191"/>
      <c r="N80" s="191"/>
      <c r="O80" s="189">
        <v>1</v>
      </c>
      <c r="P80" s="192">
        <v>45220</v>
      </c>
      <c r="Q80" s="192">
        <v>45247</v>
      </c>
      <c r="R80" s="191"/>
      <c r="S80" s="56"/>
      <c r="T80" s="56"/>
      <c r="U80" s="195">
        <v>45231</v>
      </c>
      <c r="V80" s="56"/>
      <c r="W80" s="56"/>
      <c r="X80" s="195">
        <v>45301</v>
      </c>
      <c r="Y80" s="56"/>
      <c r="Z80" s="56"/>
      <c r="AA80" s="198" t="s">
        <v>56</v>
      </c>
      <c r="AB80" s="199" t="s">
        <v>49</v>
      </c>
      <c r="AC80" s="203"/>
      <c r="AD80" s="203"/>
      <c r="AE80" s="203"/>
      <c r="AF80" s="203"/>
      <c r="AG80" s="203"/>
      <c r="AH80" s="203"/>
      <c r="AI80" s="203"/>
      <c r="AJ80" s="203"/>
    </row>
    <row r="81" ht="43.5" customHeight="1" spans="2:36">
      <c r="B81" s="179">
        <v>346</v>
      </c>
      <c r="C81" s="180" t="s">
        <v>45</v>
      </c>
      <c r="D81" s="56"/>
      <c r="E81" s="184">
        <v>1928</v>
      </c>
      <c r="F81" s="184">
        <v>2186</v>
      </c>
      <c r="G81" s="185" t="s">
        <v>54</v>
      </c>
      <c r="H81" s="186"/>
      <c r="I81" s="187"/>
      <c r="J81" s="188" t="s">
        <v>132</v>
      </c>
      <c r="K81" s="56"/>
      <c r="L81" s="189"/>
      <c r="M81" s="191"/>
      <c r="N81" s="191"/>
      <c r="O81" s="189">
        <v>1</v>
      </c>
      <c r="P81" s="192">
        <v>45220</v>
      </c>
      <c r="Q81" s="192">
        <v>45247</v>
      </c>
      <c r="R81" s="191"/>
      <c r="S81" s="56"/>
      <c r="T81" s="56"/>
      <c r="U81" s="195">
        <v>45231</v>
      </c>
      <c r="V81" s="56"/>
      <c r="W81" s="56"/>
      <c r="X81" s="195">
        <v>45301</v>
      </c>
      <c r="Y81" s="56"/>
      <c r="Z81" s="56"/>
      <c r="AA81" s="198" t="s">
        <v>56</v>
      </c>
      <c r="AB81" s="199" t="s">
        <v>49</v>
      </c>
      <c r="AC81" s="203"/>
      <c r="AD81" s="203"/>
      <c r="AE81" s="203"/>
      <c r="AF81" s="203"/>
      <c r="AG81" s="203"/>
      <c r="AH81" s="203"/>
      <c r="AI81" s="203"/>
      <c r="AJ81" s="203"/>
    </row>
    <row r="82" ht="43.5" customHeight="1" spans="2:36">
      <c r="B82" s="179">
        <v>347</v>
      </c>
      <c r="C82" s="180" t="s">
        <v>45</v>
      </c>
      <c r="D82" s="56"/>
      <c r="E82" s="184">
        <v>1928</v>
      </c>
      <c r="F82" s="184">
        <v>2186</v>
      </c>
      <c r="G82" s="185" t="s">
        <v>54</v>
      </c>
      <c r="H82" s="186"/>
      <c r="I82" s="187"/>
      <c r="J82" s="188" t="s">
        <v>133</v>
      </c>
      <c r="K82" s="56"/>
      <c r="L82" s="189"/>
      <c r="M82" s="191"/>
      <c r="N82" s="191"/>
      <c r="O82" s="189">
        <v>1</v>
      </c>
      <c r="P82" s="192">
        <v>45220</v>
      </c>
      <c r="Q82" s="192">
        <v>45247</v>
      </c>
      <c r="R82" s="191"/>
      <c r="S82" s="56"/>
      <c r="T82" s="56"/>
      <c r="U82" s="195">
        <v>45231</v>
      </c>
      <c r="V82" s="56"/>
      <c r="W82" s="56"/>
      <c r="X82" s="195">
        <v>45301</v>
      </c>
      <c r="Y82" s="56"/>
      <c r="Z82" s="56"/>
      <c r="AA82" s="198" t="s">
        <v>56</v>
      </c>
      <c r="AB82" s="199" t="s">
        <v>49</v>
      </c>
      <c r="AC82" s="203"/>
      <c r="AD82" s="203"/>
      <c r="AE82" s="203"/>
      <c r="AF82" s="203"/>
      <c r="AG82" s="203"/>
      <c r="AH82" s="203"/>
      <c r="AI82" s="203"/>
      <c r="AJ82" s="203"/>
    </row>
    <row r="83" ht="43.5" customHeight="1" spans="2:36">
      <c r="B83" s="179">
        <v>348</v>
      </c>
      <c r="C83" s="180" t="s">
        <v>45</v>
      </c>
      <c r="D83" s="56"/>
      <c r="E83" s="184">
        <v>1928</v>
      </c>
      <c r="F83" s="184">
        <v>2186</v>
      </c>
      <c r="G83" s="185" t="s">
        <v>54</v>
      </c>
      <c r="H83" s="186"/>
      <c r="I83" s="187"/>
      <c r="J83" s="188" t="s">
        <v>134</v>
      </c>
      <c r="K83" s="56"/>
      <c r="L83" s="189"/>
      <c r="M83" s="191"/>
      <c r="N83" s="191"/>
      <c r="O83" s="189">
        <v>1</v>
      </c>
      <c r="P83" s="192">
        <v>45220</v>
      </c>
      <c r="Q83" s="192">
        <v>45247</v>
      </c>
      <c r="R83" s="191"/>
      <c r="S83" s="56"/>
      <c r="T83" s="56"/>
      <c r="U83" s="195">
        <v>45231</v>
      </c>
      <c r="V83" s="56"/>
      <c r="W83" s="56"/>
      <c r="X83" s="195">
        <v>45301</v>
      </c>
      <c r="Y83" s="56"/>
      <c r="Z83" s="56"/>
      <c r="AA83" s="198" t="s">
        <v>56</v>
      </c>
      <c r="AB83" s="199" t="s">
        <v>49</v>
      </c>
      <c r="AC83" s="203"/>
      <c r="AD83" s="203"/>
      <c r="AE83" s="203"/>
      <c r="AF83" s="203"/>
      <c r="AG83" s="203"/>
      <c r="AH83" s="203"/>
      <c r="AI83" s="203"/>
      <c r="AJ83" s="203"/>
    </row>
    <row r="84" ht="43.5" customHeight="1" spans="2:36">
      <c r="B84" s="179">
        <v>349</v>
      </c>
      <c r="C84" s="180" t="s">
        <v>45</v>
      </c>
      <c r="D84" s="56"/>
      <c r="E84" s="184">
        <v>1928</v>
      </c>
      <c r="F84" s="184">
        <v>2186</v>
      </c>
      <c r="G84" s="185" t="s">
        <v>54</v>
      </c>
      <c r="H84" s="186"/>
      <c r="I84" s="187"/>
      <c r="J84" s="188" t="s">
        <v>135</v>
      </c>
      <c r="K84" s="56"/>
      <c r="L84" s="189"/>
      <c r="M84" s="191"/>
      <c r="N84" s="191"/>
      <c r="O84" s="189">
        <v>1</v>
      </c>
      <c r="P84" s="192">
        <v>45220</v>
      </c>
      <c r="Q84" s="192">
        <v>45247</v>
      </c>
      <c r="R84" s="191"/>
      <c r="S84" s="56"/>
      <c r="T84" s="56"/>
      <c r="U84" s="195">
        <v>45231</v>
      </c>
      <c r="V84" s="56"/>
      <c r="W84" s="56"/>
      <c r="X84" s="195">
        <v>45301</v>
      </c>
      <c r="Y84" s="56"/>
      <c r="Z84" s="56"/>
      <c r="AA84" s="198" t="s">
        <v>56</v>
      </c>
      <c r="AB84" s="199" t="s">
        <v>49</v>
      </c>
      <c r="AC84" s="203"/>
      <c r="AD84" s="203"/>
      <c r="AE84" s="203"/>
      <c r="AF84" s="203"/>
      <c r="AG84" s="203"/>
      <c r="AH84" s="203"/>
      <c r="AI84" s="203"/>
      <c r="AJ84" s="203"/>
    </row>
    <row r="85" ht="43.5" customHeight="1" spans="2:36">
      <c r="B85" s="179">
        <v>350</v>
      </c>
      <c r="C85" s="180" t="s">
        <v>45</v>
      </c>
      <c r="D85" s="56"/>
      <c r="E85" s="184">
        <v>1928</v>
      </c>
      <c r="F85" s="184">
        <v>2186</v>
      </c>
      <c r="G85" s="185" t="s">
        <v>54</v>
      </c>
      <c r="H85" s="186"/>
      <c r="I85" s="187"/>
      <c r="J85" s="188" t="s">
        <v>136</v>
      </c>
      <c r="K85" s="56"/>
      <c r="L85" s="189"/>
      <c r="M85" s="191"/>
      <c r="N85" s="191"/>
      <c r="O85" s="189">
        <v>1</v>
      </c>
      <c r="P85" s="192">
        <v>45220</v>
      </c>
      <c r="Q85" s="192">
        <v>45247</v>
      </c>
      <c r="R85" s="191"/>
      <c r="S85" s="56"/>
      <c r="T85" s="56"/>
      <c r="U85" s="195">
        <v>45231</v>
      </c>
      <c r="V85" s="56"/>
      <c r="W85" s="56"/>
      <c r="X85" s="195">
        <v>45301</v>
      </c>
      <c r="Y85" s="56"/>
      <c r="Z85" s="56"/>
      <c r="AA85" s="198" t="s">
        <v>56</v>
      </c>
      <c r="AB85" s="199" t="s">
        <v>49</v>
      </c>
      <c r="AC85" s="203"/>
      <c r="AD85" s="203"/>
      <c r="AE85" s="203"/>
      <c r="AF85" s="203"/>
      <c r="AG85" s="203"/>
      <c r="AH85" s="203"/>
      <c r="AI85" s="203"/>
      <c r="AJ85" s="203"/>
    </row>
    <row r="86" ht="43.5" customHeight="1" spans="2:36">
      <c r="B86" s="179">
        <v>351</v>
      </c>
      <c r="C86" s="180" t="s">
        <v>45</v>
      </c>
      <c r="D86" s="56"/>
      <c r="E86" s="184">
        <v>1928</v>
      </c>
      <c r="F86" s="184">
        <v>2186</v>
      </c>
      <c r="G86" s="185" t="s">
        <v>54</v>
      </c>
      <c r="H86" s="186"/>
      <c r="I86" s="187"/>
      <c r="J86" s="188" t="s">
        <v>137</v>
      </c>
      <c r="K86" s="56"/>
      <c r="L86" s="189"/>
      <c r="M86" s="191"/>
      <c r="N86" s="191"/>
      <c r="O86" s="189">
        <v>1</v>
      </c>
      <c r="P86" s="192">
        <v>45220</v>
      </c>
      <c r="Q86" s="192">
        <v>45247</v>
      </c>
      <c r="R86" s="191"/>
      <c r="S86" s="56"/>
      <c r="T86" s="56"/>
      <c r="U86" s="195">
        <v>45231</v>
      </c>
      <c r="V86" s="56"/>
      <c r="W86" s="56"/>
      <c r="X86" s="195">
        <v>45301</v>
      </c>
      <c r="Y86" s="56"/>
      <c r="Z86" s="56"/>
      <c r="AA86" s="198" t="s">
        <v>56</v>
      </c>
      <c r="AB86" s="199" t="s">
        <v>49</v>
      </c>
      <c r="AC86" s="203"/>
      <c r="AD86" s="203"/>
      <c r="AE86" s="203"/>
      <c r="AF86" s="203"/>
      <c r="AG86" s="203"/>
      <c r="AH86" s="203"/>
      <c r="AI86" s="203"/>
      <c r="AJ86" s="203"/>
    </row>
    <row r="87" ht="43.5" customHeight="1" spans="2:36">
      <c r="B87" s="179">
        <v>352</v>
      </c>
      <c r="C87" s="180" t="s">
        <v>45</v>
      </c>
      <c r="D87" s="56"/>
      <c r="E87" s="184">
        <v>1928</v>
      </c>
      <c r="F87" s="184">
        <v>2186</v>
      </c>
      <c r="G87" s="185" t="s">
        <v>54</v>
      </c>
      <c r="H87" s="186"/>
      <c r="I87" s="187"/>
      <c r="J87" s="188" t="s">
        <v>138</v>
      </c>
      <c r="K87" s="56"/>
      <c r="L87" s="189"/>
      <c r="M87" s="191"/>
      <c r="N87" s="191"/>
      <c r="O87" s="189">
        <v>1</v>
      </c>
      <c r="P87" s="192">
        <v>45220</v>
      </c>
      <c r="Q87" s="192">
        <v>45247</v>
      </c>
      <c r="R87" s="191"/>
      <c r="S87" s="56"/>
      <c r="T87" s="56"/>
      <c r="U87" s="195">
        <v>45231</v>
      </c>
      <c r="V87" s="56"/>
      <c r="W87" s="56"/>
      <c r="X87" s="195">
        <v>45301</v>
      </c>
      <c r="Y87" s="56"/>
      <c r="Z87" s="56"/>
      <c r="AA87" s="198" t="s">
        <v>56</v>
      </c>
      <c r="AB87" s="199" t="s">
        <v>49</v>
      </c>
      <c r="AC87" s="203"/>
      <c r="AD87" s="203"/>
      <c r="AE87" s="203"/>
      <c r="AF87" s="203"/>
      <c r="AG87" s="203"/>
      <c r="AH87" s="203"/>
      <c r="AI87" s="203"/>
      <c r="AJ87" s="203"/>
    </row>
    <row r="88" ht="43.5" customHeight="1" spans="2:36">
      <c r="B88" s="179">
        <v>353</v>
      </c>
      <c r="C88" s="180" t="s">
        <v>45</v>
      </c>
      <c r="D88" s="56"/>
      <c r="E88" s="184">
        <v>1928</v>
      </c>
      <c r="F88" s="184">
        <v>2186</v>
      </c>
      <c r="G88" s="185" t="s">
        <v>54</v>
      </c>
      <c r="H88" s="186"/>
      <c r="I88" s="187"/>
      <c r="J88" s="188" t="s">
        <v>139</v>
      </c>
      <c r="K88" s="56"/>
      <c r="L88" s="189"/>
      <c r="M88" s="191"/>
      <c r="N88" s="191"/>
      <c r="O88" s="189">
        <v>1</v>
      </c>
      <c r="P88" s="192">
        <v>45220</v>
      </c>
      <c r="Q88" s="192">
        <v>45247</v>
      </c>
      <c r="R88" s="191"/>
      <c r="S88" s="56"/>
      <c r="T88" s="56"/>
      <c r="U88" s="195">
        <v>45231</v>
      </c>
      <c r="V88" s="56"/>
      <c r="W88" s="56"/>
      <c r="X88" s="195">
        <v>45301</v>
      </c>
      <c r="Y88" s="56"/>
      <c r="Z88" s="56"/>
      <c r="AA88" s="198" t="s">
        <v>56</v>
      </c>
      <c r="AB88" s="199" t="s">
        <v>49</v>
      </c>
      <c r="AC88" s="203"/>
      <c r="AD88" s="203"/>
      <c r="AE88" s="203"/>
      <c r="AF88" s="203"/>
      <c r="AG88" s="203"/>
      <c r="AH88" s="203"/>
      <c r="AI88" s="203"/>
      <c r="AJ88" s="203"/>
    </row>
    <row r="89" ht="43.5" customHeight="1" spans="2:36">
      <c r="B89" s="179">
        <v>354</v>
      </c>
      <c r="C89" s="180" t="s">
        <v>45</v>
      </c>
      <c r="D89" s="56"/>
      <c r="E89" s="184">
        <v>1928</v>
      </c>
      <c r="F89" s="184">
        <v>2186</v>
      </c>
      <c r="G89" s="185" t="s">
        <v>54</v>
      </c>
      <c r="H89" s="186"/>
      <c r="I89" s="187"/>
      <c r="J89" s="188" t="s">
        <v>140</v>
      </c>
      <c r="K89" s="56"/>
      <c r="L89" s="189"/>
      <c r="M89" s="191"/>
      <c r="N89" s="191"/>
      <c r="O89" s="189">
        <v>1</v>
      </c>
      <c r="P89" s="192">
        <v>45220</v>
      </c>
      <c r="Q89" s="192">
        <v>45247</v>
      </c>
      <c r="R89" s="191"/>
      <c r="S89" s="56"/>
      <c r="T89" s="56"/>
      <c r="U89" s="195">
        <v>45231</v>
      </c>
      <c r="V89" s="56"/>
      <c r="W89" s="56"/>
      <c r="X89" s="195">
        <v>45301</v>
      </c>
      <c r="Y89" s="56"/>
      <c r="Z89" s="56"/>
      <c r="AA89" s="198" t="s">
        <v>56</v>
      </c>
      <c r="AB89" s="199" t="s">
        <v>49</v>
      </c>
      <c r="AC89" s="203"/>
      <c r="AD89" s="203"/>
      <c r="AE89" s="203"/>
      <c r="AF89" s="203"/>
      <c r="AG89" s="203"/>
      <c r="AH89" s="203"/>
      <c r="AI89" s="203"/>
      <c r="AJ89" s="203"/>
    </row>
    <row r="90" ht="43.5" customHeight="1" spans="2:36">
      <c r="B90" s="179">
        <v>355</v>
      </c>
      <c r="C90" s="180" t="s">
        <v>45</v>
      </c>
      <c r="D90" s="56"/>
      <c r="E90" s="184">
        <v>1928</v>
      </c>
      <c r="F90" s="184">
        <v>2186</v>
      </c>
      <c r="G90" s="185" t="s">
        <v>54</v>
      </c>
      <c r="H90" s="186"/>
      <c r="I90" s="187"/>
      <c r="J90" s="188" t="s">
        <v>141</v>
      </c>
      <c r="K90" s="56"/>
      <c r="L90" s="189"/>
      <c r="M90" s="191"/>
      <c r="N90" s="191"/>
      <c r="O90" s="189">
        <v>1</v>
      </c>
      <c r="P90" s="192">
        <v>45220</v>
      </c>
      <c r="Q90" s="192">
        <v>45247</v>
      </c>
      <c r="R90" s="191"/>
      <c r="S90" s="56"/>
      <c r="T90" s="56"/>
      <c r="U90" s="195">
        <v>45231</v>
      </c>
      <c r="V90" s="56"/>
      <c r="W90" s="56"/>
      <c r="X90" s="195">
        <v>45301</v>
      </c>
      <c r="Y90" s="56"/>
      <c r="Z90" s="56"/>
      <c r="AA90" s="198" t="s">
        <v>56</v>
      </c>
      <c r="AB90" s="199" t="s">
        <v>49</v>
      </c>
      <c r="AC90" s="203"/>
      <c r="AD90" s="203"/>
      <c r="AE90" s="203"/>
      <c r="AF90" s="203"/>
      <c r="AG90" s="203"/>
      <c r="AH90" s="203"/>
      <c r="AI90" s="203"/>
      <c r="AJ90" s="203"/>
    </row>
    <row r="91" ht="43.5" customHeight="1" spans="2:36">
      <c r="B91" s="179">
        <v>356</v>
      </c>
      <c r="C91" s="180" t="s">
        <v>45</v>
      </c>
      <c r="D91" s="56"/>
      <c r="E91" s="184">
        <v>1928</v>
      </c>
      <c r="F91" s="184">
        <v>2186</v>
      </c>
      <c r="G91" s="185" t="s">
        <v>54</v>
      </c>
      <c r="H91" s="186"/>
      <c r="I91" s="187"/>
      <c r="J91" s="188" t="s">
        <v>142</v>
      </c>
      <c r="K91" s="56"/>
      <c r="L91" s="189"/>
      <c r="M91" s="191"/>
      <c r="N91" s="191"/>
      <c r="O91" s="189">
        <v>1</v>
      </c>
      <c r="P91" s="192">
        <v>45220</v>
      </c>
      <c r="Q91" s="192">
        <v>45247</v>
      </c>
      <c r="R91" s="191"/>
      <c r="S91" s="56"/>
      <c r="T91" s="56"/>
      <c r="U91" s="195">
        <v>45231</v>
      </c>
      <c r="V91" s="56"/>
      <c r="W91" s="56"/>
      <c r="X91" s="195">
        <v>45301</v>
      </c>
      <c r="Y91" s="56"/>
      <c r="Z91" s="56"/>
      <c r="AA91" s="198" t="s">
        <v>56</v>
      </c>
      <c r="AB91" s="199" t="s">
        <v>49</v>
      </c>
      <c r="AC91" s="203"/>
      <c r="AD91" s="203"/>
      <c r="AE91" s="203"/>
      <c r="AF91" s="203"/>
      <c r="AG91" s="203"/>
      <c r="AH91" s="203"/>
      <c r="AI91" s="203"/>
      <c r="AJ91" s="203"/>
    </row>
    <row r="92" ht="43.5" customHeight="1" spans="2:36">
      <c r="B92" s="179">
        <v>357</v>
      </c>
      <c r="C92" s="180" t="s">
        <v>45</v>
      </c>
      <c r="D92" s="56"/>
      <c r="E92" s="184">
        <v>1928</v>
      </c>
      <c r="F92" s="184">
        <v>2186</v>
      </c>
      <c r="G92" s="185" t="s">
        <v>54</v>
      </c>
      <c r="H92" s="186"/>
      <c r="I92" s="187"/>
      <c r="J92" s="188" t="s">
        <v>143</v>
      </c>
      <c r="K92" s="56"/>
      <c r="L92" s="189"/>
      <c r="M92" s="191"/>
      <c r="N92" s="191"/>
      <c r="O92" s="189">
        <v>1</v>
      </c>
      <c r="P92" s="192">
        <v>45220</v>
      </c>
      <c r="Q92" s="192">
        <v>45247</v>
      </c>
      <c r="R92" s="191"/>
      <c r="S92" s="56"/>
      <c r="T92" s="56"/>
      <c r="U92" s="195">
        <v>45231</v>
      </c>
      <c r="V92" s="56"/>
      <c r="W92" s="56"/>
      <c r="X92" s="195">
        <v>45301</v>
      </c>
      <c r="Y92" s="56"/>
      <c r="Z92" s="56"/>
      <c r="AA92" s="198" t="s">
        <v>56</v>
      </c>
      <c r="AB92" s="199" t="s">
        <v>49</v>
      </c>
      <c r="AC92" s="203"/>
      <c r="AD92" s="203"/>
      <c r="AE92" s="203"/>
      <c r="AF92" s="203"/>
      <c r="AG92" s="203"/>
      <c r="AH92" s="203"/>
      <c r="AI92" s="203"/>
      <c r="AJ92" s="203"/>
    </row>
    <row r="93" ht="43.5" customHeight="1" spans="2:36">
      <c r="B93" s="207"/>
      <c r="C93" s="208" t="s">
        <v>144</v>
      </c>
      <c r="D93" s="209"/>
      <c r="E93" s="210">
        <v>1534</v>
      </c>
      <c r="F93" s="210">
        <v>2356</v>
      </c>
      <c r="G93" s="211" t="s">
        <v>46</v>
      </c>
      <c r="H93" s="212"/>
      <c r="I93" s="213"/>
      <c r="J93" s="214" t="s">
        <v>145</v>
      </c>
      <c r="K93" s="215">
        <v>2</v>
      </c>
      <c r="L93" s="215">
        <v>3</v>
      </c>
      <c r="M93" s="216">
        <v>5</v>
      </c>
      <c r="N93" s="217"/>
      <c r="O93" s="218">
        <v>1</v>
      </c>
      <c r="P93" s="192">
        <v>45261</v>
      </c>
      <c r="Q93" s="192">
        <v>45272</v>
      </c>
      <c r="R93" s="191"/>
      <c r="S93" s="56"/>
      <c r="T93" s="56"/>
      <c r="U93" s="195"/>
      <c r="V93" s="56"/>
      <c r="W93" s="195">
        <v>44936</v>
      </c>
      <c r="X93" s="56"/>
      <c r="Y93" s="56"/>
      <c r="Z93" s="56"/>
      <c r="AA93" s="219" t="s">
        <v>146</v>
      </c>
      <c r="AB93" s="201"/>
      <c r="AC93" s="203"/>
      <c r="AD93" s="203"/>
      <c r="AE93" s="203"/>
      <c r="AF93" s="203"/>
      <c r="AG93" s="203"/>
      <c r="AH93" s="203"/>
      <c r="AI93" s="203"/>
      <c r="AJ93" s="203"/>
    </row>
    <row r="94" ht="43.5" customHeight="1" spans="2:36">
      <c r="B94" s="179"/>
      <c r="C94" s="180" t="s">
        <v>144</v>
      </c>
      <c r="D94" s="56"/>
      <c r="E94" s="184">
        <v>1534</v>
      </c>
      <c r="F94" s="184">
        <v>2356</v>
      </c>
      <c r="G94" s="185" t="s">
        <v>46</v>
      </c>
      <c r="H94" s="186"/>
      <c r="I94" s="187"/>
      <c r="J94" s="188" t="s">
        <v>147</v>
      </c>
      <c r="K94" s="215">
        <v>2</v>
      </c>
      <c r="L94" s="215">
        <v>3</v>
      </c>
      <c r="M94" s="215">
        <v>5</v>
      </c>
      <c r="N94" s="191"/>
      <c r="O94" s="218">
        <v>1</v>
      </c>
      <c r="P94" s="192">
        <v>45261</v>
      </c>
      <c r="Q94" s="192">
        <v>45272</v>
      </c>
      <c r="R94" s="191"/>
      <c r="S94" s="56"/>
      <c r="T94" s="56"/>
      <c r="U94" s="195"/>
      <c r="V94" s="56"/>
      <c r="W94" s="195">
        <v>44936</v>
      </c>
      <c r="X94" s="56"/>
      <c r="Y94" s="56"/>
      <c r="Z94" s="56"/>
      <c r="AA94" s="219" t="s">
        <v>146</v>
      </c>
      <c r="AB94" s="201"/>
      <c r="AC94" s="203"/>
      <c r="AD94" s="203"/>
      <c r="AE94" s="203"/>
      <c r="AF94" s="203"/>
      <c r="AG94" s="203"/>
      <c r="AH94" s="203"/>
      <c r="AI94" s="203"/>
      <c r="AJ94" s="203"/>
    </row>
    <row r="95" ht="43.5" customHeight="1" spans="2:36">
      <c r="B95" s="179"/>
      <c r="C95" s="180" t="s">
        <v>144</v>
      </c>
      <c r="D95" s="56"/>
      <c r="E95" s="184">
        <v>1534</v>
      </c>
      <c r="F95" s="184">
        <v>2356</v>
      </c>
      <c r="G95" s="185" t="s">
        <v>46</v>
      </c>
      <c r="H95" s="186"/>
      <c r="I95" s="187"/>
      <c r="J95" s="188" t="s">
        <v>148</v>
      </c>
      <c r="K95" s="215">
        <v>1</v>
      </c>
      <c r="L95" s="215">
        <v>2</v>
      </c>
      <c r="M95" s="215">
        <v>3</v>
      </c>
      <c r="N95" s="191"/>
      <c r="O95" s="218">
        <v>1</v>
      </c>
      <c r="P95" s="192">
        <v>45261</v>
      </c>
      <c r="Q95" s="192">
        <v>45272</v>
      </c>
      <c r="R95" s="191"/>
      <c r="S95" s="56"/>
      <c r="T95" s="56"/>
      <c r="U95" s="195"/>
      <c r="V95" s="56"/>
      <c r="W95" s="195">
        <v>44936</v>
      </c>
      <c r="X95" s="56"/>
      <c r="Y95" s="56"/>
      <c r="Z95" s="56"/>
      <c r="AA95" s="219" t="s">
        <v>146</v>
      </c>
      <c r="AB95" s="201"/>
      <c r="AC95" s="203"/>
      <c r="AD95" s="203"/>
      <c r="AE95" s="203"/>
      <c r="AF95" s="203"/>
      <c r="AG95" s="203"/>
      <c r="AH95" s="203"/>
      <c r="AI95" s="203"/>
      <c r="AJ95" s="203"/>
    </row>
    <row r="96" ht="43.5" customHeight="1" spans="2:36">
      <c r="B96" s="179"/>
      <c r="C96" s="180" t="s">
        <v>144</v>
      </c>
      <c r="D96" s="56"/>
      <c r="E96" s="184">
        <v>1534</v>
      </c>
      <c r="F96" s="184">
        <v>2356</v>
      </c>
      <c r="G96" s="185" t="s">
        <v>46</v>
      </c>
      <c r="H96" s="186"/>
      <c r="I96" s="187"/>
      <c r="J96" s="188" t="s">
        <v>149</v>
      </c>
      <c r="K96" s="215">
        <v>1</v>
      </c>
      <c r="L96" s="215">
        <v>2</v>
      </c>
      <c r="M96" s="215">
        <v>3</v>
      </c>
      <c r="N96" s="191"/>
      <c r="O96" s="218">
        <v>1</v>
      </c>
      <c r="P96" s="192">
        <v>45261</v>
      </c>
      <c r="Q96" s="192">
        <v>45272</v>
      </c>
      <c r="R96" s="191"/>
      <c r="S96" s="56"/>
      <c r="T96" s="56"/>
      <c r="U96" s="195"/>
      <c r="V96" s="56"/>
      <c r="W96" s="195">
        <v>44936</v>
      </c>
      <c r="X96" s="56"/>
      <c r="Y96" s="56"/>
      <c r="Z96" s="56"/>
      <c r="AA96" s="219" t="s">
        <v>146</v>
      </c>
      <c r="AB96" s="201"/>
      <c r="AC96" s="203"/>
      <c r="AD96" s="203"/>
      <c r="AE96" s="203"/>
      <c r="AF96" s="203"/>
      <c r="AG96" s="203"/>
      <c r="AH96" s="203"/>
      <c r="AI96" s="203"/>
      <c r="AJ96" s="203"/>
    </row>
    <row r="97" ht="43.5" customHeight="1" spans="2:36">
      <c r="B97" s="179"/>
      <c r="C97" s="180" t="s">
        <v>144</v>
      </c>
      <c r="D97" s="56"/>
      <c r="E97" s="184">
        <v>1534</v>
      </c>
      <c r="F97" s="184">
        <v>2356</v>
      </c>
      <c r="G97" s="185" t="s">
        <v>46</v>
      </c>
      <c r="H97" s="186"/>
      <c r="I97" s="187"/>
      <c r="J97" s="188" t="s">
        <v>150</v>
      </c>
      <c r="K97" s="215">
        <v>2</v>
      </c>
      <c r="L97" s="215">
        <v>3</v>
      </c>
      <c r="M97" s="215">
        <v>5</v>
      </c>
      <c r="N97" s="191"/>
      <c r="O97" s="218">
        <v>1</v>
      </c>
      <c r="P97" s="192">
        <v>45261</v>
      </c>
      <c r="Q97" s="192">
        <v>45272</v>
      </c>
      <c r="R97" s="191"/>
      <c r="S97" s="56"/>
      <c r="T97" s="56"/>
      <c r="U97" s="195"/>
      <c r="V97" s="56"/>
      <c r="W97" s="195">
        <v>44936</v>
      </c>
      <c r="X97" s="56"/>
      <c r="Y97" s="56"/>
      <c r="Z97" s="56"/>
      <c r="AA97" s="219" t="s">
        <v>146</v>
      </c>
      <c r="AB97" s="201"/>
      <c r="AC97" s="203"/>
      <c r="AD97" s="203"/>
      <c r="AE97" s="203"/>
      <c r="AF97" s="203"/>
      <c r="AG97" s="203"/>
      <c r="AH97" s="203"/>
      <c r="AI97" s="203"/>
      <c r="AJ97" s="203"/>
    </row>
    <row r="98" ht="43.5" customHeight="1" spans="2:36">
      <c r="B98" s="179"/>
      <c r="C98" s="180" t="s">
        <v>144</v>
      </c>
      <c r="D98" s="56"/>
      <c r="E98" s="184">
        <v>1534</v>
      </c>
      <c r="F98" s="184">
        <v>2356</v>
      </c>
      <c r="G98" s="185" t="s">
        <v>46</v>
      </c>
      <c r="H98" s="186"/>
      <c r="I98" s="187"/>
      <c r="J98" s="188" t="s">
        <v>151</v>
      </c>
      <c r="K98" s="215">
        <v>2</v>
      </c>
      <c r="L98" s="215">
        <v>3</v>
      </c>
      <c r="M98" s="215">
        <v>5</v>
      </c>
      <c r="N98" s="191"/>
      <c r="O98" s="218">
        <v>1</v>
      </c>
      <c r="P98" s="192">
        <v>45261</v>
      </c>
      <c r="Q98" s="192">
        <v>45272</v>
      </c>
      <c r="R98" s="191"/>
      <c r="S98" s="56"/>
      <c r="T98" s="56"/>
      <c r="U98" s="195"/>
      <c r="V98" s="56"/>
      <c r="W98" s="195">
        <v>44936</v>
      </c>
      <c r="X98" s="56"/>
      <c r="Y98" s="56"/>
      <c r="Z98" s="56"/>
      <c r="AA98" s="219" t="s">
        <v>146</v>
      </c>
      <c r="AB98" s="201"/>
      <c r="AC98" s="203"/>
      <c r="AD98" s="203"/>
      <c r="AE98" s="203"/>
      <c r="AF98" s="203"/>
      <c r="AG98" s="203"/>
      <c r="AH98" s="203"/>
      <c r="AI98" s="203"/>
      <c r="AJ98" s="203"/>
    </row>
    <row r="99" ht="43.5" customHeight="1" spans="2:36">
      <c r="B99" s="179"/>
      <c r="C99" s="180" t="s">
        <v>144</v>
      </c>
      <c r="D99" s="56"/>
      <c r="E99" s="184">
        <v>1534</v>
      </c>
      <c r="F99" s="184">
        <v>2356</v>
      </c>
      <c r="G99" s="185" t="s">
        <v>152</v>
      </c>
      <c r="H99" s="186"/>
      <c r="I99" s="187"/>
      <c r="J99" s="188" t="s">
        <v>153</v>
      </c>
      <c r="K99" s="215">
        <v>1</v>
      </c>
      <c r="L99" s="215">
        <v>2</v>
      </c>
      <c r="M99" s="215">
        <v>3</v>
      </c>
      <c r="N99" s="191"/>
      <c r="O99" s="218">
        <v>1</v>
      </c>
      <c r="P99" s="192">
        <v>45264</v>
      </c>
      <c r="Q99" s="192">
        <v>45275</v>
      </c>
      <c r="R99" s="192">
        <v>45264</v>
      </c>
      <c r="S99" s="56"/>
      <c r="T99" s="56"/>
      <c r="U99" s="195"/>
      <c r="V99" s="56"/>
      <c r="W99" s="56"/>
      <c r="X99" s="56"/>
      <c r="Y99" s="56"/>
      <c r="Z99" s="56"/>
      <c r="AA99" s="227" t="s">
        <v>154</v>
      </c>
      <c r="AB99" s="201"/>
      <c r="AC99" s="203"/>
      <c r="AD99" s="203"/>
      <c r="AE99" s="203"/>
      <c r="AF99" s="203"/>
      <c r="AG99" s="203"/>
      <c r="AH99" s="203"/>
      <c r="AI99" s="203"/>
      <c r="AJ99" s="203"/>
    </row>
    <row r="100" ht="43.5" customHeight="1" spans="2:36">
      <c r="B100" s="179"/>
      <c r="C100" s="180" t="s">
        <v>144</v>
      </c>
      <c r="D100" s="56"/>
      <c r="E100" s="184">
        <v>1534</v>
      </c>
      <c r="F100" s="184">
        <v>2356</v>
      </c>
      <c r="G100" s="185" t="s">
        <v>152</v>
      </c>
      <c r="H100" s="186"/>
      <c r="I100" s="187"/>
      <c r="J100" s="188" t="s">
        <v>155</v>
      </c>
      <c r="K100" s="215">
        <v>2</v>
      </c>
      <c r="L100" s="215">
        <v>3</v>
      </c>
      <c r="M100" s="215">
        <v>5</v>
      </c>
      <c r="N100" s="191"/>
      <c r="O100" s="218">
        <v>1</v>
      </c>
      <c r="P100" s="192">
        <v>45264</v>
      </c>
      <c r="Q100" s="192">
        <v>45275</v>
      </c>
      <c r="R100" s="192">
        <v>45264</v>
      </c>
      <c r="S100" s="56"/>
      <c r="T100" s="56"/>
      <c r="U100" s="195"/>
      <c r="V100" s="56"/>
      <c r="W100" s="56"/>
      <c r="X100" s="56"/>
      <c r="Y100" s="56"/>
      <c r="Z100" s="56"/>
      <c r="AA100" s="227" t="s">
        <v>154</v>
      </c>
      <c r="AB100" s="201"/>
      <c r="AC100" s="203"/>
      <c r="AD100" s="203"/>
      <c r="AE100" s="203"/>
      <c r="AF100" s="203"/>
      <c r="AG100" s="203"/>
      <c r="AH100" s="203"/>
      <c r="AI100" s="203"/>
      <c r="AJ100" s="203"/>
    </row>
    <row r="101" ht="43.5" customHeight="1" spans="2:36">
      <c r="B101" s="179"/>
      <c r="C101" s="180" t="s">
        <v>144</v>
      </c>
      <c r="D101" s="56"/>
      <c r="E101" s="184">
        <v>1534</v>
      </c>
      <c r="F101" s="184">
        <v>2356</v>
      </c>
      <c r="G101" s="185" t="s">
        <v>152</v>
      </c>
      <c r="H101" s="186"/>
      <c r="I101" s="187"/>
      <c r="J101" s="188" t="s">
        <v>156</v>
      </c>
      <c r="K101" s="215">
        <v>2</v>
      </c>
      <c r="L101" s="215">
        <v>4</v>
      </c>
      <c r="M101" s="215">
        <v>6</v>
      </c>
      <c r="N101" s="191"/>
      <c r="O101" s="218">
        <v>1</v>
      </c>
      <c r="P101" s="192">
        <v>45264</v>
      </c>
      <c r="Q101" s="192">
        <v>45275</v>
      </c>
      <c r="R101" s="192">
        <v>45264</v>
      </c>
      <c r="S101" s="56"/>
      <c r="T101" s="56"/>
      <c r="U101" s="195"/>
      <c r="V101" s="56"/>
      <c r="W101" s="56"/>
      <c r="X101" s="56"/>
      <c r="Y101" s="56"/>
      <c r="Z101" s="56"/>
      <c r="AA101" s="227" t="s">
        <v>154</v>
      </c>
      <c r="AB101" s="201"/>
      <c r="AC101" s="203"/>
      <c r="AD101" s="203"/>
      <c r="AE101" s="203"/>
      <c r="AF101" s="203"/>
      <c r="AG101" s="203"/>
      <c r="AH101" s="203"/>
      <c r="AI101" s="203"/>
      <c r="AJ101" s="203"/>
    </row>
    <row r="102" ht="43.5" customHeight="1" spans="2:36">
      <c r="B102" s="179"/>
      <c r="C102" s="180" t="s">
        <v>144</v>
      </c>
      <c r="D102" s="56"/>
      <c r="E102" s="184">
        <v>1534</v>
      </c>
      <c r="F102" s="184">
        <v>2356</v>
      </c>
      <c r="G102" s="185" t="s">
        <v>152</v>
      </c>
      <c r="H102" s="186"/>
      <c r="I102" s="187"/>
      <c r="J102" s="188" t="s">
        <v>157</v>
      </c>
      <c r="K102" s="215">
        <v>1</v>
      </c>
      <c r="L102" s="215">
        <v>2</v>
      </c>
      <c r="M102" s="215">
        <v>3</v>
      </c>
      <c r="N102" s="191"/>
      <c r="O102" s="218">
        <v>1</v>
      </c>
      <c r="P102" s="192">
        <v>45264</v>
      </c>
      <c r="Q102" s="192">
        <v>45275</v>
      </c>
      <c r="R102" s="192">
        <v>45264</v>
      </c>
      <c r="S102" s="56"/>
      <c r="T102" s="56"/>
      <c r="U102" s="195"/>
      <c r="V102" s="56"/>
      <c r="W102" s="56"/>
      <c r="X102" s="56"/>
      <c r="Y102" s="56"/>
      <c r="Z102" s="56"/>
      <c r="AA102" s="227" t="s">
        <v>154</v>
      </c>
      <c r="AB102" s="201"/>
      <c r="AC102" s="203"/>
      <c r="AD102" s="203"/>
      <c r="AE102" s="203"/>
      <c r="AF102" s="203"/>
      <c r="AG102" s="203"/>
      <c r="AH102" s="203"/>
      <c r="AI102" s="203"/>
      <c r="AJ102" s="203"/>
    </row>
    <row r="103" ht="43.5" customHeight="1" spans="2:36">
      <c r="B103" s="179"/>
      <c r="C103" s="180" t="s">
        <v>144</v>
      </c>
      <c r="D103" s="56"/>
      <c r="E103" s="184">
        <v>1534</v>
      </c>
      <c r="F103" s="184">
        <v>2356</v>
      </c>
      <c r="G103" s="185" t="s">
        <v>152</v>
      </c>
      <c r="H103" s="186"/>
      <c r="I103" s="187"/>
      <c r="J103" s="188" t="s">
        <v>158</v>
      </c>
      <c r="K103" s="215">
        <v>1</v>
      </c>
      <c r="L103" s="215">
        <v>1</v>
      </c>
      <c r="M103" s="215">
        <v>2</v>
      </c>
      <c r="N103" s="191"/>
      <c r="O103" s="218">
        <v>1</v>
      </c>
      <c r="P103" s="192">
        <v>45264</v>
      </c>
      <c r="Q103" s="192">
        <v>45275</v>
      </c>
      <c r="R103" s="192">
        <v>45264</v>
      </c>
      <c r="S103" s="56"/>
      <c r="T103" s="56"/>
      <c r="U103" s="195"/>
      <c r="V103" s="56"/>
      <c r="W103" s="56"/>
      <c r="X103" s="56"/>
      <c r="Y103" s="56"/>
      <c r="Z103" s="56"/>
      <c r="AA103" s="227" t="s">
        <v>154</v>
      </c>
      <c r="AB103" s="201"/>
      <c r="AC103" s="203"/>
      <c r="AD103" s="203"/>
      <c r="AE103" s="203"/>
      <c r="AF103" s="203"/>
      <c r="AG103" s="203"/>
      <c r="AH103" s="203"/>
      <c r="AI103" s="203"/>
      <c r="AJ103" s="203"/>
    </row>
    <row r="104" ht="43.5" customHeight="1" spans="2:36">
      <c r="B104" s="179"/>
      <c r="C104" s="180" t="s">
        <v>144</v>
      </c>
      <c r="D104" s="56"/>
      <c r="E104" s="184">
        <v>1534</v>
      </c>
      <c r="F104" s="184">
        <v>2356</v>
      </c>
      <c r="G104" s="185" t="s">
        <v>159</v>
      </c>
      <c r="H104" s="186"/>
      <c r="I104" s="187"/>
      <c r="J104" s="188" t="s">
        <v>160</v>
      </c>
      <c r="K104" s="215">
        <v>2</v>
      </c>
      <c r="L104" s="215">
        <v>3</v>
      </c>
      <c r="M104" s="215">
        <v>5</v>
      </c>
      <c r="N104" s="191"/>
      <c r="O104" s="218">
        <v>1</v>
      </c>
      <c r="P104" s="192">
        <v>45266</v>
      </c>
      <c r="Q104" s="192">
        <v>45279</v>
      </c>
      <c r="R104" s="192">
        <v>45266</v>
      </c>
      <c r="S104" s="56"/>
      <c r="T104" s="56"/>
      <c r="U104" s="195"/>
      <c r="V104" s="56"/>
      <c r="W104" s="56"/>
      <c r="X104" s="56"/>
      <c r="Y104" s="56"/>
      <c r="Z104" s="56"/>
      <c r="AA104" s="228" t="s">
        <v>161</v>
      </c>
      <c r="AB104" s="201"/>
      <c r="AC104" s="203"/>
      <c r="AD104" s="203"/>
      <c r="AE104" s="203"/>
      <c r="AF104" s="203"/>
      <c r="AG104" s="203"/>
      <c r="AH104" s="203"/>
      <c r="AI104" s="203"/>
      <c r="AJ104" s="203"/>
    </row>
    <row r="105" ht="43.5" customHeight="1" spans="2:36">
      <c r="B105" s="179"/>
      <c r="C105" s="180" t="s">
        <v>144</v>
      </c>
      <c r="D105" s="56"/>
      <c r="E105" s="184">
        <v>1534</v>
      </c>
      <c r="F105" s="184">
        <v>2356</v>
      </c>
      <c r="G105" s="185" t="s">
        <v>159</v>
      </c>
      <c r="H105" s="186"/>
      <c r="I105" s="187"/>
      <c r="J105" s="188" t="s">
        <v>162</v>
      </c>
      <c r="K105" s="215">
        <v>2</v>
      </c>
      <c r="L105" s="215">
        <v>3</v>
      </c>
      <c r="M105" s="215">
        <v>5</v>
      </c>
      <c r="N105" s="191"/>
      <c r="O105" s="218">
        <v>1</v>
      </c>
      <c r="P105" s="192">
        <v>45266</v>
      </c>
      <c r="Q105" s="192">
        <v>45279</v>
      </c>
      <c r="R105" s="192">
        <v>45266</v>
      </c>
      <c r="S105" s="56"/>
      <c r="T105" s="56"/>
      <c r="U105" s="195"/>
      <c r="V105" s="56"/>
      <c r="W105" s="56"/>
      <c r="X105" s="56"/>
      <c r="Y105" s="56"/>
      <c r="Z105" s="56"/>
      <c r="AA105" s="228" t="s">
        <v>161</v>
      </c>
      <c r="AB105" s="201"/>
      <c r="AC105" s="203"/>
      <c r="AD105" s="203"/>
      <c r="AE105" s="203"/>
      <c r="AF105" s="203"/>
      <c r="AG105" s="203"/>
      <c r="AH105" s="203"/>
      <c r="AI105" s="203"/>
      <c r="AJ105" s="203"/>
    </row>
    <row r="106" ht="43.5" customHeight="1" spans="2:36">
      <c r="B106" s="179"/>
      <c r="C106" s="180" t="s">
        <v>144</v>
      </c>
      <c r="D106" s="56"/>
      <c r="E106" s="184">
        <v>1534</v>
      </c>
      <c r="F106" s="184">
        <v>2356</v>
      </c>
      <c r="G106" s="185" t="s">
        <v>159</v>
      </c>
      <c r="H106" s="186"/>
      <c r="I106" s="187"/>
      <c r="J106" s="188" t="s">
        <v>163</v>
      </c>
      <c r="K106" s="215">
        <v>2</v>
      </c>
      <c r="L106" s="215">
        <v>2</v>
      </c>
      <c r="M106" s="215">
        <v>4</v>
      </c>
      <c r="N106" s="191"/>
      <c r="O106" s="218">
        <v>1</v>
      </c>
      <c r="P106" s="192">
        <v>45266</v>
      </c>
      <c r="Q106" s="192">
        <v>45279</v>
      </c>
      <c r="R106" s="192">
        <v>45266</v>
      </c>
      <c r="S106" s="56"/>
      <c r="T106" s="56"/>
      <c r="U106" s="195"/>
      <c r="V106" s="56"/>
      <c r="W106" s="56"/>
      <c r="X106" s="56"/>
      <c r="Y106" s="56"/>
      <c r="Z106" s="56"/>
      <c r="AA106" s="228" t="s">
        <v>161</v>
      </c>
      <c r="AB106" s="201"/>
      <c r="AC106" s="203"/>
      <c r="AD106" s="203"/>
      <c r="AE106" s="203"/>
      <c r="AF106" s="203"/>
      <c r="AG106" s="203"/>
      <c r="AH106" s="203"/>
      <c r="AI106" s="203"/>
      <c r="AJ106" s="203"/>
    </row>
    <row r="107" ht="43.5" customHeight="1" spans="2:36">
      <c r="B107" s="179"/>
      <c r="C107" s="180" t="s">
        <v>144</v>
      </c>
      <c r="D107" s="56"/>
      <c r="E107" s="184">
        <v>1534</v>
      </c>
      <c r="F107" s="184">
        <v>2356</v>
      </c>
      <c r="G107" s="185" t="s">
        <v>164</v>
      </c>
      <c r="H107" s="186"/>
      <c r="I107" s="187"/>
      <c r="J107" s="188" t="s">
        <v>165</v>
      </c>
      <c r="K107" s="215">
        <v>2</v>
      </c>
      <c r="L107" s="215">
        <v>3</v>
      </c>
      <c r="M107" s="215">
        <v>5</v>
      </c>
      <c r="N107" s="191"/>
      <c r="O107" s="189">
        <v>1</v>
      </c>
      <c r="P107" s="195">
        <v>45253</v>
      </c>
      <c r="Q107" s="195">
        <v>45253</v>
      </c>
      <c r="R107" s="195">
        <v>45253</v>
      </c>
      <c r="S107" s="195">
        <v>45253</v>
      </c>
      <c r="T107" s="195">
        <v>45253</v>
      </c>
      <c r="U107" s="195">
        <v>45253</v>
      </c>
      <c r="V107" s="56"/>
      <c r="W107" s="195">
        <v>45267</v>
      </c>
      <c r="X107" s="195">
        <v>45267</v>
      </c>
      <c r="Y107" s="56"/>
      <c r="Z107" s="56"/>
      <c r="AA107" s="229" t="s">
        <v>56</v>
      </c>
      <c r="AB107" s="199" t="s">
        <v>49</v>
      </c>
      <c r="AC107" s="203"/>
      <c r="AD107" s="203"/>
      <c r="AE107" s="203"/>
      <c r="AF107" s="203"/>
      <c r="AG107" s="203"/>
      <c r="AH107" s="203"/>
      <c r="AI107" s="203"/>
      <c r="AJ107" s="203"/>
    </row>
    <row r="108" ht="43.5" customHeight="1" spans="2:36">
      <c r="B108" s="179"/>
      <c r="C108" s="180" t="s">
        <v>144</v>
      </c>
      <c r="D108" s="56"/>
      <c r="E108" s="184">
        <v>1897</v>
      </c>
      <c r="F108" s="184">
        <v>1965</v>
      </c>
      <c r="G108" s="185" t="s">
        <v>46</v>
      </c>
      <c r="H108" s="186"/>
      <c r="I108" s="187"/>
      <c r="J108" s="188" t="s">
        <v>166</v>
      </c>
      <c r="K108" s="215">
        <v>1</v>
      </c>
      <c r="L108" s="215">
        <v>1</v>
      </c>
      <c r="M108" s="215">
        <v>2</v>
      </c>
      <c r="N108" s="191"/>
      <c r="O108" s="189">
        <v>0</v>
      </c>
      <c r="P108" s="192">
        <v>45264</v>
      </c>
      <c r="Q108" s="192">
        <v>45279</v>
      </c>
      <c r="R108" s="191"/>
      <c r="S108" s="56"/>
      <c r="T108" s="56"/>
      <c r="U108" s="195"/>
      <c r="V108" s="56"/>
      <c r="W108" s="195">
        <v>44936</v>
      </c>
      <c r="X108" s="56"/>
      <c r="Y108" s="56"/>
      <c r="Z108" s="56"/>
      <c r="AA108" s="219" t="s">
        <v>48</v>
      </c>
      <c r="AB108" s="201"/>
      <c r="AC108" s="203"/>
      <c r="AD108" s="203"/>
      <c r="AE108" s="203"/>
      <c r="AF108" s="203"/>
      <c r="AG108" s="203"/>
      <c r="AH108" s="203"/>
      <c r="AI108" s="203"/>
      <c r="AJ108" s="203"/>
    </row>
    <row r="109" ht="43.5" customHeight="1" spans="2:36">
      <c r="B109" s="179"/>
      <c r="C109" s="180" t="s">
        <v>144</v>
      </c>
      <c r="D109" s="56"/>
      <c r="E109" s="184">
        <v>1897</v>
      </c>
      <c r="F109" s="184">
        <v>1965</v>
      </c>
      <c r="G109" s="185" t="s">
        <v>46</v>
      </c>
      <c r="H109" s="186"/>
      <c r="I109" s="187"/>
      <c r="J109" s="188" t="s">
        <v>167</v>
      </c>
      <c r="K109" s="215">
        <v>2</v>
      </c>
      <c r="L109" s="215">
        <v>3</v>
      </c>
      <c r="M109" s="215">
        <v>5</v>
      </c>
      <c r="N109" s="191"/>
      <c r="O109" s="189">
        <v>0</v>
      </c>
      <c r="P109" s="192">
        <v>45264</v>
      </c>
      <c r="Q109" s="192">
        <v>45279</v>
      </c>
      <c r="R109" s="191"/>
      <c r="S109" s="56"/>
      <c r="T109" s="56"/>
      <c r="U109" s="195"/>
      <c r="V109" s="56"/>
      <c r="W109" s="195">
        <v>44936</v>
      </c>
      <c r="X109" s="56"/>
      <c r="Y109" s="56"/>
      <c r="Z109" s="56"/>
      <c r="AA109" s="219" t="s">
        <v>48</v>
      </c>
      <c r="AB109" s="201"/>
      <c r="AC109" s="203"/>
      <c r="AD109" s="203"/>
      <c r="AE109" s="203"/>
      <c r="AF109" s="203"/>
      <c r="AG109" s="203"/>
      <c r="AH109" s="203"/>
      <c r="AI109" s="203"/>
      <c r="AJ109" s="203"/>
    </row>
    <row r="110" ht="43.5" customHeight="1" spans="2:36">
      <c r="B110" s="179"/>
      <c r="C110" s="180" t="s">
        <v>144</v>
      </c>
      <c r="D110" s="56"/>
      <c r="E110" s="184">
        <v>1897</v>
      </c>
      <c r="F110" s="184">
        <v>1965</v>
      </c>
      <c r="G110" s="185" t="s">
        <v>46</v>
      </c>
      <c r="H110" s="186"/>
      <c r="I110" s="187"/>
      <c r="J110" s="188" t="s">
        <v>168</v>
      </c>
      <c r="K110" s="215">
        <v>2</v>
      </c>
      <c r="L110" s="215">
        <v>3</v>
      </c>
      <c r="M110" s="215">
        <v>5</v>
      </c>
      <c r="N110" s="191"/>
      <c r="O110" s="189">
        <v>0</v>
      </c>
      <c r="P110" s="192">
        <v>45264</v>
      </c>
      <c r="Q110" s="192">
        <v>45279</v>
      </c>
      <c r="R110" s="191"/>
      <c r="S110" s="56"/>
      <c r="T110" s="56"/>
      <c r="U110" s="195"/>
      <c r="V110" s="56"/>
      <c r="W110" s="195">
        <v>44936</v>
      </c>
      <c r="X110" s="56"/>
      <c r="Y110" s="56"/>
      <c r="Z110" s="56"/>
      <c r="AA110" s="219" t="s">
        <v>48</v>
      </c>
      <c r="AB110" s="201"/>
      <c r="AC110" s="203"/>
      <c r="AD110" s="203"/>
      <c r="AE110" s="203"/>
      <c r="AF110" s="203"/>
      <c r="AG110" s="203"/>
      <c r="AH110" s="203"/>
      <c r="AI110" s="203"/>
      <c r="AJ110" s="203"/>
    </row>
    <row r="111" ht="43.5" customHeight="1" spans="2:36">
      <c r="B111" s="179"/>
      <c r="C111" s="180" t="s">
        <v>144</v>
      </c>
      <c r="D111" s="56"/>
      <c r="E111" s="184">
        <v>1897</v>
      </c>
      <c r="F111" s="184">
        <v>1965</v>
      </c>
      <c r="G111" s="185" t="s">
        <v>46</v>
      </c>
      <c r="H111" s="186"/>
      <c r="I111" s="187"/>
      <c r="J111" s="188" t="s">
        <v>169</v>
      </c>
      <c r="K111" s="215">
        <v>1</v>
      </c>
      <c r="L111" s="215">
        <v>2</v>
      </c>
      <c r="M111" s="215">
        <v>3</v>
      </c>
      <c r="N111" s="191"/>
      <c r="O111" s="189">
        <v>0</v>
      </c>
      <c r="P111" s="192">
        <v>45264</v>
      </c>
      <c r="Q111" s="192">
        <v>45279</v>
      </c>
      <c r="R111" s="191"/>
      <c r="S111" s="56"/>
      <c r="T111" s="56"/>
      <c r="U111" s="195"/>
      <c r="V111" s="56"/>
      <c r="W111" s="195">
        <v>44936</v>
      </c>
      <c r="X111" s="56"/>
      <c r="Y111" s="56"/>
      <c r="Z111" s="56"/>
      <c r="AA111" s="219" t="s">
        <v>48</v>
      </c>
      <c r="AB111" s="201"/>
      <c r="AC111" s="203"/>
      <c r="AD111" s="203"/>
      <c r="AE111" s="203"/>
      <c r="AF111" s="203"/>
      <c r="AG111" s="203"/>
      <c r="AH111" s="203"/>
      <c r="AI111" s="203"/>
      <c r="AJ111" s="203"/>
    </row>
    <row r="112" ht="43.5" customHeight="1" spans="2:36">
      <c r="B112" s="179"/>
      <c r="C112" s="180" t="s">
        <v>144</v>
      </c>
      <c r="D112" s="56"/>
      <c r="E112" s="184">
        <v>1897</v>
      </c>
      <c r="F112" s="184">
        <v>1965</v>
      </c>
      <c r="G112" s="185" t="s">
        <v>46</v>
      </c>
      <c r="H112" s="186"/>
      <c r="I112" s="187"/>
      <c r="J112" s="188" t="s">
        <v>170</v>
      </c>
      <c r="K112" s="215">
        <v>1</v>
      </c>
      <c r="L112" s="215">
        <v>2</v>
      </c>
      <c r="M112" s="215">
        <v>3</v>
      </c>
      <c r="N112" s="191"/>
      <c r="O112" s="189">
        <v>0</v>
      </c>
      <c r="P112" s="192">
        <v>45264</v>
      </c>
      <c r="Q112" s="192">
        <v>45279</v>
      </c>
      <c r="R112" s="191"/>
      <c r="S112" s="56"/>
      <c r="T112" s="56"/>
      <c r="U112" s="195"/>
      <c r="V112" s="56"/>
      <c r="W112" s="195">
        <v>44936</v>
      </c>
      <c r="X112" s="56"/>
      <c r="Y112" s="56"/>
      <c r="Z112" s="56"/>
      <c r="AA112" s="219" t="s">
        <v>48</v>
      </c>
      <c r="AB112" s="201"/>
      <c r="AC112" s="203"/>
      <c r="AD112" s="203"/>
      <c r="AE112" s="203"/>
      <c r="AF112" s="203"/>
      <c r="AG112" s="203"/>
      <c r="AH112" s="203"/>
      <c r="AI112" s="203"/>
      <c r="AJ112" s="203"/>
    </row>
    <row r="113" ht="43.5" customHeight="1" spans="2:36">
      <c r="B113" s="179"/>
      <c r="C113" s="180" t="s">
        <v>144</v>
      </c>
      <c r="D113" s="56"/>
      <c r="E113" s="184">
        <v>1897</v>
      </c>
      <c r="F113" s="184">
        <v>1965</v>
      </c>
      <c r="G113" s="185" t="s">
        <v>46</v>
      </c>
      <c r="H113" s="186"/>
      <c r="I113" s="187"/>
      <c r="J113" s="188" t="s">
        <v>171</v>
      </c>
      <c r="K113" s="215">
        <v>1</v>
      </c>
      <c r="L113" s="215">
        <v>2</v>
      </c>
      <c r="M113" s="215">
        <v>3</v>
      </c>
      <c r="N113" s="191"/>
      <c r="O113" s="189">
        <v>0</v>
      </c>
      <c r="P113" s="192">
        <v>45264</v>
      </c>
      <c r="Q113" s="192">
        <v>45279</v>
      </c>
      <c r="R113" s="191"/>
      <c r="S113" s="56"/>
      <c r="T113" s="56"/>
      <c r="U113" s="195"/>
      <c r="V113" s="56"/>
      <c r="W113" s="195">
        <v>44936</v>
      </c>
      <c r="X113" s="56"/>
      <c r="Y113" s="56"/>
      <c r="Z113" s="56"/>
      <c r="AA113" s="219" t="s">
        <v>48</v>
      </c>
      <c r="AB113" s="201"/>
      <c r="AC113" s="203"/>
      <c r="AD113" s="203"/>
      <c r="AE113" s="203"/>
      <c r="AF113" s="203"/>
      <c r="AG113" s="203"/>
      <c r="AH113" s="203"/>
      <c r="AI113" s="203"/>
      <c r="AJ113" s="203"/>
    </row>
    <row r="114" ht="43.5" customHeight="1" spans="2:36">
      <c r="B114" s="179"/>
      <c r="C114" s="180" t="s">
        <v>144</v>
      </c>
      <c r="D114" s="56"/>
      <c r="E114" s="184">
        <v>1897</v>
      </c>
      <c r="F114" s="184">
        <v>1965</v>
      </c>
      <c r="G114" s="185" t="s">
        <v>46</v>
      </c>
      <c r="H114" s="186"/>
      <c r="I114" s="187"/>
      <c r="J114" s="188" t="s">
        <v>172</v>
      </c>
      <c r="K114" s="215">
        <v>1</v>
      </c>
      <c r="L114" s="215">
        <v>1</v>
      </c>
      <c r="M114" s="215">
        <v>2</v>
      </c>
      <c r="N114" s="191"/>
      <c r="O114" s="189">
        <v>0</v>
      </c>
      <c r="P114" s="192">
        <v>45264</v>
      </c>
      <c r="Q114" s="192">
        <v>45279</v>
      </c>
      <c r="R114" s="191"/>
      <c r="S114" s="56"/>
      <c r="T114" s="56"/>
      <c r="U114" s="195"/>
      <c r="V114" s="56"/>
      <c r="W114" s="195">
        <v>44936</v>
      </c>
      <c r="X114" s="56"/>
      <c r="Y114" s="56"/>
      <c r="Z114" s="56"/>
      <c r="AA114" s="219" t="s">
        <v>48</v>
      </c>
      <c r="AB114" s="201"/>
      <c r="AC114" s="203"/>
      <c r="AD114" s="203"/>
      <c r="AE114" s="203"/>
      <c r="AF114" s="203"/>
      <c r="AG114" s="203"/>
      <c r="AH114" s="203"/>
      <c r="AI114" s="203"/>
      <c r="AJ114" s="203"/>
    </row>
    <row r="115" ht="43.5" customHeight="1" spans="2:36">
      <c r="B115" s="179"/>
      <c r="C115" s="180" t="s">
        <v>144</v>
      </c>
      <c r="D115" s="56"/>
      <c r="E115" s="184">
        <v>1897</v>
      </c>
      <c r="F115" s="184">
        <v>1965</v>
      </c>
      <c r="G115" s="185" t="s">
        <v>46</v>
      </c>
      <c r="H115" s="186"/>
      <c r="I115" s="187"/>
      <c r="J115" s="188" t="s">
        <v>173</v>
      </c>
      <c r="K115" s="215">
        <v>2</v>
      </c>
      <c r="L115" s="215">
        <v>3</v>
      </c>
      <c r="M115" s="215">
        <v>5</v>
      </c>
      <c r="N115" s="191"/>
      <c r="O115" s="189">
        <v>0</v>
      </c>
      <c r="P115" s="192">
        <v>45264</v>
      </c>
      <c r="Q115" s="192">
        <v>45279</v>
      </c>
      <c r="R115" s="191"/>
      <c r="S115" s="56"/>
      <c r="T115" s="56"/>
      <c r="U115" s="195"/>
      <c r="V115" s="56"/>
      <c r="W115" s="195">
        <v>44936</v>
      </c>
      <c r="X115" s="56"/>
      <c r="Y115" s="56"/>
      <c r="Z115" s="56"/>
      <c r="AA115" s="219" t="s">
        <v>48</v>
      </c>
      <c r="AB115" s="201"/>
      <c r="AC115" s="203"/>
      <c r="AD115" s="203"/>
      <c r="AE115" s="203"/>
      <c r="AF115" s="203"/>
      <c r="AG115" s="203"/>
      <c r="AH115" s="203"/>
      <c r="AI115" s="203"/>
      <c r="AJ115" s="203"/>
    </row>
    <row r="116" ht="43.5" customHeight="1" spans="2:36">
      <c r="B116" s="179"/>
      <c r="C116" s="180" t="s">
        <v>144</v>
      </c>
      <c r="D116" s="56"/>
      <c r="E116" s="184">
        <v>1897</v>
      </c>
      <c r="F116" s="184">
        <v>1965</v>
      </c>
      <c r="G116" s="185" t="s">
        <v>46</v>
      </c>
      <c r="H116" s="186"/>
      <c r="I116" s="187"/>
      <c r="J116" s="188" t="s">
        <v>174</v>
      </c>
      <c r="K116" s="215">
        <v>2</v>
      </c>
      <c r="L116" s="215">
        <v>3</v>
      </c>
      <c r="M116" s="215">
        <v>5</v>
      </c>
      <c r="N116" s="191"/>
      <c r="O116" s="189">
        <v>0</v>
      </c>
      <c r="P116" s="192">
        <v>45264</v>
      </c>
      <c r="Q116" s="192">
        <v>45279</v>
      </c>
      <c r="R116" s="191"/>
      <c r="S116" s="56"/>
      <c r="T116" s="56"/>
      <c r="U116" s="195"/>
      <c r="V116" s="56"/>
      <c r="W116" s="195">
        <v>44936</v>
      </c>
      <c r="X116" s="56"/>
      <c r="Y116" s="56"/>
      <c r="Z116" s="56"/>
      <c r="AA116" s="219" t="s">
        <v>48</v>
      </c>
      <c r="AB116" s="201"/>
      <c r="AC116" s="203"/>
      <c r="AD116" s="203"/>
      <c r="AE116" s="203"/>
      <c r="AF116" s="203"/>
      <c r="AG116" s="203"/>
      <c r="AH116" s="203"/>
      <c r="AI116" s="203"/>
      <c r="AJ116" s="203"/>
    </row>
    <row r="117" ht="43.5" customHeight="1" spans="2:36">
      <c r="B117" s="179"/>
      <c r="C117" s="180" t="s">
        <v>144</v>
      </c>
      <c r="D117" s="56"/>
      <c r="E117" s="184">
        <v>1897</v>
      </c>
      <c r="F117" s="184">
        <v>1965</v>
      </c>
      <c r="G117" s="185" t="s">
        <v>46</v>
      </c>
      <c r="H117" s="186"/>
      <c r="I117" s="187"/>
      <c r="J117" s="188" t="s">
        <v>175</v>
      </c>
      <c r="K117" s="215">
        <v>1</v>
      </c>
      <c r="L117" s="215">
        <v>2</v>
      </c>
      <c r="M117" s="215">
        <v>3</v>
      </c>
      <c r="N117" s="191"/>
      <c r="O117" s="189">
        <v>0</v>
      </c>
      <c r="P117" s="192">
        <v>45264</v>
      </c>
      <c r="Q117" s="192">
        <v>45279</v>
      </c>
      <c r="R117" s="191"/>
      <c r="S117" s="56"/>
      <c r="T117" s="56"/>
      <c r="U117" s="195"/>
      <c r="V117" s="56"/>
      <c r="W117" s="195">
        <v>44936</v>
      </c>
      <c r="X117" s="56"/>
      <c r="Y117" s="56"/>
      <c r="Z117" s="56"/>
      <c r="AA117" s="219" t="s">
        <v>48</v>
      </c>
      <c r="AB117" s="201"/>
      <c r="AC117" s="203"/>
      <c r="AD117" s="203"/>
      <c r="AE117" s="203"/>
      <c r="AF117" s="203"/>
      <c r="AG117" s="203"/>
      <c r="AH117" s="203"/>
      <c r="AI117" s="203"/>
      <c r="AJ117" s="203"/>
    </row>
    <row r="118" ht="43.5" customHeight="1" spans="2:36">
      <c r="B118" s="179"/>
      <c r="C118" s="180" t="s">
        <v>144</v>
      </c>
      <c r="D118" s="56"/>
      <c r="E118" s="184">
        <v>1897</v>
      </c>
      <c r="F118" s="184">
        <v>1965</v>
      </c>
      <c r="G118" s="185" t="s">
        <v>46</v>
      </c>
      <c r="H118" s="186"/>
      <c r="I118" s="187"/>
      <c r="J118" s="188" t="s">
        <v>176</v>
      </c>
      <c r="K118" s="215">
        <v>1</v>
      </c>
      <c r="L118" s="215">
        <v>2</v>
      </c>
      <c r="M118" s="215">
        <v>3</v>
      </c>
      <c r="N118" s="191"/>
      <c r="O118" s="189">
        <v>0</v>
      </c>
      <c r="P118" s="192">
        <v>45264</v>
      </c>
      <c r="Q118" s="192">
        <v>45279</v>
      </c>
      <c r="R118" s="191"/>
      <c r="S118" s="56"/>
      <c r="T118" s="56"/>
      <c r="U118" s="195"/>
      <c r="V118" s="56"/>
      <c r="W118" s="195">
        <v>44936</v>
      </c>
      <c r="X118" s="56"/>
      <c r="Y118" s="56"/>
      <c r="Z118" s="56"/>
      <c r="AA118" s="219" t="s">
        <v>48</v>
      </c>
      <c r="AB118" s="201"/>
      <c r="AC118" s="203"/>
      <c r="AD118" s="203"/>
      <c r="AE118" s="203"/>
      <c r="AF118" s="203"/>
      <c r="AG118" s="203"/>
      <c r="AH118" s="203"/>
      <c r="AI118" s="203"/>
      <c r="AJ118" s="203"/>
    </row>
    <row r="119" ht="43.5" customHeight="1" spans="2:36">
      <c r="B119" s="179"/>
      <c r="C119" s="180" t="s">
        <v>144</v>
      </c>
      <c r="D119" s="56"/>
      <c r="E119" s="184">
        <v>1897</v>
      </c>
      <c r="F119" s="184">
        <v>1965</v>
      </c>
      <c r="G119" s="185" t="s">
        <v>46</v>
      </c>
      <c r="H119" s="186"/>
      <c r="I119" s="187"/>
      <c r="J119" s="188" t="s">
        <v>177</v>
      </c>
      <c r="K119" s="215">
        <v>1</v>
      </c>
      <c r="L119" s="215">
        <v>2</v>
      </c>
      <c r="M119" s="215">
        <v>3</v>
      </c>
      <c r="N119" s="191"/>
      <c r="O119" s="189">
        <v>0</v>
      </c>
      <c r="P119" s="192">
        <v>45264</v>
      </c>
      <c r="Q119" s="192">
        <v>45279</v>
      </c>
      <c r="R119" s="191"/>
      <c r="S119" s="56"/>
      <c r="T119" s="56"/>
      <c r="U119" s="195"/>
      <c r="V119" s="56"/>
      <c r="W119" s="195">
        <v>44936</v>
      </c>
      <c r="X119" s="56"/>
      <c r="Y119" s="56"/>
      <c r="Z119" s="56"/>
      <c r="AA119" s="219" t="s">
        <v>48</v>
      </c>
      <c r="AB119" s="201"/>
      <c r="AC119" s="203"/>
      <c r="AD119" s="203"/>
      <c r="AE119" s="203"/>
      <c r="AF119" s="203"/>
      <c r="AG119" s="203"/>
      <c r="AH119" s="203"/>
      <c r="AI119" s="203"/>
      <c r="AJ119" s="203"/>
    </row>
    <row r="120" ht="43.5" customHeight="1" spans="2:29">
      <c r="B120" s="179"/>
      <c r="C120" s="220" t="s">
        <v>178</v>
      </c>
      <c r="D120" s="184"/>
      <c r="E120" s="184">
        <v>2489</v>
      </c>
      <c r="F120" s="184">
        <v>2492</v>
      </c>
      <c r="G120" s="221" t="s">
        <v>152</v>
      </c>
      <c r="H120" s="221"/>
      <c r="I120" s="189"/>
      <c r="J120" s="189" t="s">
        <v>179</v>
      </c>
      <c r="K120" s="189"/>
      <c r="L120" s="189"/>
      <c r="M120" s="188">
        <v>2.5</v>
      </c>
      <c r="N120" s="222"/>
      <c r="O120" s="189">
        <v>0.7</v>
      </c>
      <c r="P120" s="223">
        <v>45276</v>
      </c>
      <c r="Q120" s="223">
        <v>45282</v>
      </c>
      <c r="R120" s="224"/>
      <c r="S120" s="225"/>
      <c r="T120" s="223">
        <v>45282</v>
      </c>
      <c r="U120" s="223">
        <v>45282</v>
      </c>
      <c r="V120" s="225"/>
      <c r="W120" s="225"/>
      <c r="X120" s="226">
        <v>45301</v>
      </c>
      <c r="Y120" s="169"/>
      <c r="Z120" s="169"/>
      <c r="AA120" s="230" t="s">
        <v>154</v>
      </c>
      <c r="AB120" s="169"/>
      <c r="AC120" s="169"/>
    </row>
    <row r="121" ht="43.5" customHeight="1" spans="2:29">
      <c r="B121" s="179"/>
      <c r="C121" s="220" t="s">
        <v>178</v>
      </c>
      <c r="D121" s="184"/>
      <c r="E121" s="184">
        <v>2489</v>
      </c>
      <c r="F121" s="184">
        <v>2492</v>
      </c>
      <c r="G121" s="221" t="s">
        <v>152</v>
      </c>
      <c r="H121" s="221"/>
      <c r="I121" s="189"/>
      <c r="J121" s="189" t="s">
        <v>180</v>
      </c>
      <c r="K121" s="189"/>
      <c r="L121" s="189"/>
      <c r="M121" s="188">
        <v>3</v>
      </c>
      <c r="N121" s="222"/>
      <c r="O121" s="189">
        <v>0.7</v>
      </c>
      <c r="P121" s="223">
        <v>45276</v>
      </c>
      <c r="Q121" s="223">
        <v>45282</v>
      </c>
      <c r="R121" s="224"/>
      <c r="S121" s="225"/>
      <c r="T121" s="224"/>
      <c r="U121" s="225"/>
      <c r="V121" s="225"/>
      <c r="W121" s="225"/>
      <c r="X121" s="226">
        <v>45301</v>
      </c>
      <c r="Y121" s="169"/>
      <c r="Z121" s="169"/>
      <c r="AA121" s="230" t="s">
        <v>154</v>
      </c>
      <c r="AB121" s="169"/>
      <c r="AC121" s="169"/>
    </row>
    <row r="122" ht="43.5" customHeight="1" spans="2:29">
      <c r="B122" s="179"/>
      <c r="C122" s="220" t="s">
        <v>178</v>
      </c>
      <c r="D122" s="184"/>
      <c r="E122" s="184">
        <v>2489</v>
      </c>
      <c r="F122" s="184">
        <v>2492</v>
      </c>
      <c r="G122" s="221" t="s">
        <v>152</v>
      </c>
      <c r="H122" s="221"/>
      <c r="I122" s="189"/>
      <c r="J122" s="189" t="s">
        <v>181</v>
      </c>
      <c r="K122" s="189"/>
      <c r="L122" s="189"/>
      <c r="M122" s="188">
        <v>2</v>
      </c>
      <c r="N122" s="222"/>
      <c r="O122" s="189">
        <v>0.7</v>
      </c>
      <c r="P122" s="223">
        <v>45276</v>
      </c>
      <c r="Q122" s="223">
        <v>45282</v>
      </c>
      <c r="R122" s="224"/>
      <c r="S122" s="225"/>
      <c r="T122" s="224"/>
      <c r="U122" s="225"/>
      <c r="V122" s="225"/>
      <c r="W122" s="225"/>
      <c r="X122" s="226">
        <v>45301</v>
      </c>
      <c r="Y122" s="169"/>
      <c r="Z122" s="169"/>
      <c r="AA122" s="230" t="s">
        <v>154</v>
      </c>
      <c r="AB122" s="169"/>
      <c r="AC122" s="169"/>
    </row>
    <row r="123" ht="43.5" customHeight="1" spans="2:29">
      <c r="B123" s="179"/>
      <c r="C123" s="220" t="s">
        <v>178</v>
      </c>
      <c r="D123" s="184"/>
      <c r="E123" s="184">
        <v>2489</v>
      </c>
      <c r="F123" s="184">
        <v>2492</v>
      </c>
      <c r="G123" s="221" t="s">
        <v>152</v>
      </c>
      <c r="H123" s="221"/>
      <c r="I123" s="189"/>
      <c r="J123" s="189" t="s">
        <v>182</v>
      </c>
      <c r="K123" s="189"/>
      <c r="L123" s="189"/>
      <c r="M123" s="188">
        <v>2.5</v>
      </c>
      <c r="N123" s="222"/>
      <c r="O123" s="189">
        <v>1</v>
      </c>
      <c r="P123" s="223">
        <v>45276</v>
      </c>
      <c r="Q123" s="223">
        <v>45282</v>
      </c>
      <c r="R123" s="224"/>
      <c r="S123" s="225"/>
      <c r="T123" s="224"/>
      <c r="U123" s="225"/>
      <c r="V123" s="225"/>
      <c r="W123" s="225"/>
      <c r="X123" s="226">
        <v>45301</v>
      </c>
      <c r="Y123" s="169"/>
      <c r="Z123" s="169"/>
      <c r="AA123" s="230" t="s">
        <v>154</v>
      </c>
      <c r="AB123" s="169"/>
      <c r="AC123" s="169"/>
    </row>
    <row r="124" ht="43.5" customHeight="1" spans="2:29">
      <c r="B124" s="179"/>
      <c r="C124" s="220" t="s">
        <v>178</v>
      </c>
      <c r="D124" s="184"/>
      <c r="E124" s="184">
        <v>2489</v>
      </c>
      <c r="F124" s="184">
        <v>2492</v>
      </c>
      <c r="G124" s="221" t="s">
        <v>152</v>
      </c>
      <c r="H124" s="221"/>
      <c r="I124" s="189"/>
      <c r="J124" s="189" t="s">
        <v>183</v>
      </c>
      <c r="K124" s="189"/>
      <c r="L124" s="189"/>
      <c r="M124" s="188">
        <v>1.5</v>
      </c>
      <c r="N124" s="222"/>
      <c r="O124" s="189">
        <v>0.7</v>
      </c>
      <c r="P124" s="223">
        <v>45276</v>
      </c>
      <c r="Q124" s="223">
        <v>45282</v>
      </c>
      <c r="R124" s="224"/>
      <c r="S124" s="225"/>
      <c r="T124" s="224"/>
      <c r="U124" s="225"/>
      <c r="V124" s="225"/>
      <c r="W124" s="225"/>
      <c r="X124" s="226">
        <v>45301</v>
      </c>
      <c r="Y124" s="169"/>
      <c r="Z124" s="169"/>
      <c r="AA124" s="230" t="s">
        <v>154</v>
      </c>
      <c r="AB124" s="169"/>
      <c r="AC124" s="169"/>
    </row>
    <row r="125" ht="43.5" customHeight="1" spans="2:29">
      <c r="B125" s="179"/>
      <c r="C125" s="220" t="s">
        <v>178</v>
      </c>
      <c r="D125" s="184"/>
      <c r="E125" s="184">
        <v>2489</v>
      </c>
      <c r="F125" s="184">
        <v>2492</v>
      </c>
      <c r="G125" s="221" t="s">
        <v>152</v>
      </c>
      <c r="H125" s="221"/>
      <c r="I125" s="189"/>
      <c r="J125" s="189" t="s">
        <v>184</v>
      </c>
      <c r="K125" s="189"/>
      <c r="L125" s="189"/>
      <c r="M125" s="188">
        <v>2.5</v>
      </c>
      <c r="N125" s="222"/>
      <c r="O125" s="189">
        <v>0.7</v>
      </c>
      <c r="P125" s="223">
        <v>45276</v>
      </c>
      <c r="Q125" s="223">
        <v>45282</v>
      </c>
      <c r="R125" s="224"/>
      <c r="S125" s="225"/>
      <c r="T125" s="224"/>
      <c r="U125" s="225"/>
      <c r="V125" s="225"/>
      <c r="W125" s="225"/>
      <c r="X125" s="226">
        <v>45301</v>
      </c>
      <c r="Y125" s="169"/>
      <c r="Z125" s="169"/>
      <c r="AA125" s="230" t="s">
        <v>154</v>
      </c>
      <c r="AB125" s="169"/>
      <c r="AC125" s="169"/>
    </row>
    <row r="126" ht="43.5" customHeight="1" spans="2:29">
      <c r="B126" s="179"/>
      <c r="C126" s="220" t="s">
        <v>178</v>
      </c>
      <c r="D126" s="184"/>
      <c r="E126" s="184">
        <v>2489</v>
      </c>
      <c r="F126" s="184">
        <v>2492</v>
      </c>
      <c r="G126" s="221" t="s">
        <v>152</v>
      </c>
      <c r="H126" s="221"/>
      <c r="I126" s="189"/>
      <c r="J126" s="189" t="s">
        <v>185</v>
      </c>
      <c r="K126" s="189"/>
      <c r="L126" s="189"/>
      <c r="M126" s="188">
        <v>1.5</v>
      </c>
      <c r="N126" s="222"/>
      <c r="O126" s="189">
        <v>0.7</v>
      </c>
      <c r="P126" s="223">
        <v>45276</v>
      </c>
      <c r="Q126" s="223">
        <v>45282</v>
      </c>
      <c r="R126" s="224"/>
      <c r="S126" s="225"/>
      <c r="T126" s="224"/>
      <c r="U126" s="225"/>
      <c r="V126" s="225"/>
      <c r="W126" s="225"/>
      <c r="X126" s="226">
        <v>45301</v>
      </c>
      <c r="Y126" s="169"/>
      <c r="Z126" s="169"/>
      <c r="AA126" s="230" t="s">
        <v>154</v>
      </c>
      <c r="AB126" s="169"/>
      <c r="AC126" s="169"/>
    </row>
    <row r="127" ht="43.5" customHeight="1" spans="2:29">
      <c r="B127" s="179"/>
      <c r="C127" s="220" t="s">
        <v>178</v>
      </c>
      <c r="D127" s="184"/>
      <c r="E127" s="184">
        <v>2489</v>
      </c>
      <c r="F127" s="184">
        <v>2492</v>
      </c>
      <c r="G127" s="221" t="s">
        <v>152</v>
      </c>
      <c r="H127" s="221"/>
      <c r="I127" s="189"/>
      <c r="J127" s="189" t="s">
        <v>186</v>
      </c>
      <c r="K127" s="189"/>
      <c r="L127" s="189"/>
      <c r="M127" s="188">
        <v>1.5</v>
      </c>
      <c r="N127" s="222"/>
      <c r="O127" s="189">
        <v>0.7</v>
      </c>
      <c r="P127" s="223">
        <v>45276</v>
      </c>
      <c r="Q127" s="223">
        <v>45282</v>
      </c>
      <c r="R127" s="224"/>
      <c r="S127" s="225"/>
      <c r="T127" s="224"/>
      <c r="U127" s="225"/>
      <c r="V127" s="225"/>
      <c r="W127" s="225"/>
      <c r="X127" s="226">
        <v>45301</v>
      </c>
      <c r="Y127" s="169"/>
      <c r="Z127" s="169"/>
      <c r="AA127" s="230" t="s">
        <v>154</v>
      </c>
      <c r="AB127" s="169"/>
      <c r="AC127" s="169"/>
    </row>
    <row r="128" ht="43.5" customHeight="1" spans="2:29">
      <c r="B128" s="179"/>
      <c r="C128" s="220" t="s">
        <v>178</v>
      </c>
      <c r="D128" s="184"/>
      <c r="E128" s="184">
        <v>2489</v>
      </c>
      <c r="F128" s="184">
        <v>2492</v>
      </c>
      <c r="G128" s="221" t="s">
        <v>152</v>
      </c>
      <c r="H128" s="221"/>
      <c r="I128" s="189"/>
      <c r="J128" s="189" t="s">
        <v>187</v>
      </c>
      <c r="K128" s="189"/>
      <c r="L128" s="189"/>
      <c r="M128" s="188">
        <v>1.5</v>
      </c>
      <c r="N128" s="222"/>
      <c r="O128" s="189">
        <v>0.7</v>
      </c>
      <c r="P128" s="223">
        <v>45276</v>
      </c>
      <c r="Q128" s="223">
        <v>45282</v>
      </c>
      <c r="R128" s="224"/>
      <c r="S128" s="225"/>
      <c r="T128" s="224"/>
      <c r="U128" s="225"/>
      <c r="V128" s="225"/>
      <c r="W128" s="225"/>
      <c r="X128" s="226">
        <v>45316</v>
      </c>
      <c r="Y128" s="169"/>
      <c r="Z128" s="169"/>
      <c r="AA128" s="230" t="s">
        <v>154</v>
      </c>
      <c r="AB128" s="169"/>
      <c r="AC128" s="169"/>
    </row>
    <row r="129" ht="43.5" customHeight="1" spans="2:29">
      <c r="B129" s="179"/>
      <c r="C129" s="220" t="s">
        <v>178</v>
      </c>
      <c r="D129" s="184"/>
      <c r="E129" s="184">
        <v>2489</v>
      </c>
      <c r="F129" s="184">
        <v>2492</v>
      </c>
      <c r="G129" s="221" t="s">
        <v>152</v>
      </c>
      <c r="H129" s="221"/>
      <c r="I129" s="189"/>
      <c r="J129" s="189" t="s">
        <v>188</v>
      </c>
      <c r="K129" s="189"/>
      <c r="L129" s="189"/>
      <c r="M129" s="188">
        <v>4</v>
      </c>
      <c r="N129" s="222"/>
      <c r="O129" s="189">
        <v>0.7</v>
      </c>
      <c r="P129" s="223">
        <v>45276</v>
      </c>
      <c r="Q129" s="223">
        <v>45282</v>
      </c>
      <c r="R129" s="224"/>
      <c r="S129" s="225"/>
      <c r="T129" s="224"/>
      <c r="U129" s="225"/>
      <c r="V129" s="225"/>
      <c r="W129" s="225"/>
      <c r="X129" s="226">
        <v>45301</v>
      </c>
      <c r="Y129" s="169"/>
      <c r="Z129" s="169"/>
      <c r="AA129" s="230" t="s">
        <v>154</v>
      </c>
      <c r="AB129" s="169"/>
      <c r="AC129" s="169"/>
    </row>
    <row r="130" ht="43.5" customHeight="1" spans="2:29">
      <c r="B130" s="179"/>
      <c r="C130" s="220" t="s">
        <v>178</v>
      </c>
      <c r="D130" s="184"/>
      <c r="E130" s="184">
        <v>2489</v>
      </c>
      <c r="F130" s="184">
        <v>2492</v>
      </c>
      <c r="G130" s="221" t="s">
        <v>152</v>
      </c>
      <c r="H130" s="221"/>
      <c r="I130" s="189"/>
      <c r="J130" s="189" t="s">
        <v>189</v>
      </c>
      <c r="K130" s="189"/>
      <c r="L130" s="189"/>
      <c r="M130" s="188">
        <v>3</v>
      </c>
      <c r="N130" s="222"/>
      <c r="O130" s="189">
        <v>0.7</v>
      </c>
      <c r="P130" s="223">
        <v>45276</v>
      </c>
      <c r="Q130" s="223">
        <v>45282</v>
      </c>
      <c r="R130" s="224"/>
      <c r="S130" s="225"/>
      <c r="T130" s="224"/>
      <c r="U130" s="225"/>
      <c r="V130" s="225"/>
      <c r="W130" s="225"/>
      <c r="X130" s="226">
        <v>45301</v>
      </c>
      <c r="Y130" s="169"/>
      <c r="Z130" s="169"/>
      <c r="AA130" s="230" t="s">
        <v>154</v>
      </c>
      <c r="AB130" s="169"/>
      <c r="AC130" s="169"/>
    </row>
    <row r="131" ht="43.5" customHeight="1" spans="2:29">
      <c r="B131" s="179"/>
      <c r="C131" s="220" t="s">
        <v>178</v>
      </c>
      <c r="D131" s="184"/>
      <c r="E131" s="184">
        <v>2489</v>
      </c>
      <c r="F131" s="184">
        <v>2492</v>
      </c>
      <c r="G131" s="221" t="s">
        <v>152</v>
      </c>
      <c r="H131" s="221"/>
      <c r="I131" s="189"/>
      <c r="J131" s="189" t="s">
        <v>190</v>
      </c>
      <c r="K131" s="189"/>
      <c r="L131" s="189"/>
      <c r="M131" s="188">
        <v>6</v>
      </c>
      <c r="N131" s="222"/>
      <c r="O131" s="189">
        <v>0.7</v>
      </c>
      <c r="P131" s="223">
        <v>45276</v>
      </c>
      <c r="Q131" s="223">
        <v>45282</v>
      </c>
      <c r="R131" s="224"/>
      <c r="S131" s="225"/>
      <c r="T131" s="224"/>
      <c r="U131" s="225"/>
      <c r="V131" s="225"/>
      <c r="W131" s="225"/>
      <c r="X131" s="226">
        <v>45316</v>
      </c>
      <c r="Y131" s="169"/>
      <c r="Z131" s="169"/>
      <c r="AA131" s="230" t="s">
        <v>154</v>
      </c>
      <c r="AB131" s="169"/>
      <c r="AC131" s="169"/>
    </row>
    <row r="132" ht="43.5" customHeight="1" spans="2:29">
      <c r="B132" s="179"/>
      <c r="C132" s="220" t="s">
        <v>178</v>
      </c>
      <c r="D132" s="184"/>
      <c r="E132" s="184">
        <v>2489</v>
      </c>
      <c r="F132" s="184">
        <v>2492</v>
      </c>
      <c r="G132" s="221" t="s">
        <v>152</v>
      </c>
      <c r="H132" s="221"/>
      <c r="I132" s="189"/>
      <c r="J132" s="189" t="s">
        <v>191</v>
      </c>
      <c r="K132" s="189"/>
      <c r="L132" s="189"/>
      <c r="M132" s="188">
        <v>2</v>
      </c>
      <c r="N132" s="222"/>
      <c r="O132" s="189">
        <v>0.7</v>
      </c>
      <c r="P132" s="223">
        <v>45276</v>
      </c>
      <c r="Q132" s="223">
        <v>45282</v>
      </c>
      <c r="R132" s="224"/>
      <c r="S132" s="225"/>
      <c r="T132" s="224"/>
      <c r="U132" s="225"/>
      <c r="V132" s="225"/>
      <c r="W132" s="225"/>
      <c r="X132" s="226">
        <v>45301</v>
      </c>
      <c r="Y132" s="169"/>
      <c r="Z132" s="169"/>
      <c r="AA132" s="230" t="s">
        <v>154</v>
      </c>
      <c r="AB132" s="169"/>
      <c r="AC132" s="169"/>
    </row>
    <row r="133" ht="43.5" customHeight="1" spans="2:29">
      <c r="B133" s="179"/>
      <c r="C133" s="220" t="s">
        <v>178</v>
      </c>
      <c r="D133" s="184"/>
      <c r="E133" s="184">
        <v>2489</v>
      </c>
      <c r="F133" s="184">
        <v>2492</v>
      </c>
      <c r="G133" s="221" t="s">
        <v>152</v>
      </c>
      <c r="H133" s="221"/>
      <c r="I133" s="189"/>
      <c r="J133" s="189" t="s">
        <v>192</v>
      </c>
      <c r="K133" s="189"/>
      <c r="L133" s="189"/>
      <c r="M133" s="188">
        <v>3</v>
      </c>
      <c r="N133" s="222"/>
      <c r="O133" s="189">
        <v>0.7</v>
      </c>
      <c r="P133" s="223">
        <v>45276</v>
      </c>
      <c r="Q133" s="223">
        <v>45282</v>
      </c>
      <c r="R133" s="224"/>
      <c r="S133" s="225"/>
      <c r="T133" s="224"/>
      <c r="U133" s="225"/>
      <c r="V133" s="225"/>
      <c r="W133" s="225"/>
      <c r="X133" s="226">
        <v>45301</v>
      </c>
      <c r="Y133" s="169"/>
      <c r="Z133" s="169"/>
      <c r="AA133" s="230" t="s">
        <v>154</v>
      </c>
      <c r="AB133" s="169"/>
      <c r="AC133" s="169"/>
    </row>
    <row r="134" ht="43.5" customHeight="1" spans="2:29">
      <c r="B134" s="179"/>
      <c r="C134" s="220" t="s">
        <v>178</v>
      </c>
      <c r="D134" s="184"/>
      <c r="E134" s="184">
        <v>2489</v>
      </c>
      <c r="F134" s="184">
        <v>2492</v>
      </c>
      <c r="G134" s="221" t="s">
        <v>152</v>
      </c>
      <c r="H134" s="221"/>
      <c r="I134" s="189"/>
      <c r="J134" s="189" t="s">
        <v>193</v>
      </c>
      <c r="K134" s="189"/>
      <c r="L134" s="189"/>
      <c r="M134" s="188">
        <v>6</v>
      </c>
      <c r="N134" s="222"/>
      <c r="O134" s="189">
        <v>0.8</v>
      </c>
      <c r="P134" s="223">
        <v>45276</v>
      </c>
      <c r="Q134" s="223">
        <v>45282</v>
      </c>
      <c r="R134" s="224"/>
      <c r="S134" s="225"/>
      <c r="T134" s="224"/>
      <c r="U134" s="225"/>
      <c r="V134" s="225"/>
      <c r="W134" s="225"/>
      <c r="X134" s="226">
        <v>45316</v>
      </c>
      <c r="Y134" s="169"/>
      <c r="Z134" s="169"/>
      <c r="AA134" s="230" t="s">
        <v>194</v>
      </c>
      <c r="AB134" s="169"/>
      <c r="AC134" s="169"/>
    </row>
    <row r="135" ht="43.5" customHeight="1" spans="2:29">
      <c r="B135" s="179"/>
      <c r="C135" s="220" t="s">
        <v>178</v>
      </c>
      <c r="D135" s="184"/>
      <c r="E135" s="184">
        <v>2489</v>
      </c>
      <c r="F135" s="184">
        <v>2492</v>
      </c>
      <c r="G135" s="221" t="s">
        <v>152</v>
      </c>
      <c r="H135" s="221"/>
      <c r="I135" s="189"/>
      <c r="J135" s="189" t="s">
        <v>195</v>
      </c>
      <c r="K135" s="189"/>
      <c r="L135" s="189"/>
      <c r="M135" s="188">
        <v>3</v>
      </c>
      <c r="N135" s="222"/>
      <c r="O135" s="189">
        <v>0.7</v>
      </c>
      <c r="P135" s="223">
        <v>45276</v>
      </c>
      <c r="Q135" s="223">
        <v>45282</v>
      </c>
      <c r="R135" s="224"/>
      <c r="S135" s="225"/>
      <c r="T135" s="224"/>
      <c r="U135" s="225"/>
      <c r="V135" s="225"/>
      <c r="W135" s="225"/>
      <c r="X135" s="226">
        <v>45301</v>
      </c>
      <c r="Y135" s="169"/>
      <c r="Z135" s="169"/>
      <c r="AA135" s="230" t="s">
        <v>196</v>
      </c>
      <c r="AB135" s="169"/>
      <c r="AC135" s="169"/>
    </row>
    <row r="136" ht="43.5" customHeight="1" spans="2:29">
      <c r="B136" s="179"/>
      <c r="C136" s="220" t="s">
        <v>178</v>
      </c>
      <c r="D136" s="184"/>
      <c r="E136" s="184">
        <v>2489</v>
      </c>
      <c r="F136" s="184">
        <v>2492</v>
      </c>
      <c r="G136" s="221" t="s">
        <v>152</v>
      </c>
      <c r="H136" s="221"/>
      <c r="I136" s="189"/>
      <c r="J136" s="189" t="s">
        <v>197</v>
      </c>
      <c r="K136" s="189"/>
      <c r="L136" s="189"/>
      <c r="M136" s="188">
        <v>2</v>
      </c>
      <c r="N136" s="222"/>
      <c r="O136" s="189">
        <v>0.7</v>
      </c>
      <c r="P136" s="223">
        <v>45276</v>
      </c>
      <c r="Q136" s="223">
        <v>45282</v>
      </c>
      <c r="R136" s="224"/>
      <c r="S136" s="225"/>
      <c r="T136" s="224"/>
      <c r="U136" s="225"/>
      <c r="W136" s="225"/>
      <c r="X136" s="226">
        <v>45301</v>
      </c>
      <c r="Y136" s="169"/>
      <c r="Z136" s="169"/>
      <c r="AA136" s="230" t="s">
        <v>196</v>
      </c>
      <c r="AB136" s="169"/>
      <c r="AC136" s="169"/>
    </row>
    <row r="137" ht="43.5" customHeight="1" spans="2:29">
      <c r="B137" s="179"/>
      <c r="C137" s="220" t="s">
        <v>178</v>
      </c>
      <c r="D137" s="184"/>
      <c r="E137" s="184">
        <v>2489</v>
      </c>
      <c r="F137" s="184">
        <v>2492</v>
      </c>
      <c r="G137" s="221" t="s">
        <v>152</v>
      </c>
      <c r="H137" s="221"/>
      <c r="I137" s="189"/>
      <c r="J137" s="189" t="s">
        <v>198</v>
      </c>
      <c r="K137" s="189"/>
      <c r="L137" s="189"/>
      <c r="M137" s="188">
        <v>3</v>
      </c>
      <c r="N137" s="222"/>
      <c r="O137" s="189">
        <v>0.7</v>
      </c>
      <c r="P137" s="223">
        <v>45276</v>
      </c>
      <c r="Q137" s="223">
        <v>45282</v>
      </c>
      <c r="R137" s="224"/>
      <c r="S137" s="225"/>
      <c r="T137" s="224"/>
      <c r="U137" s="225"/>
      <c r="V137" s="225"/>
      <c r="W137" s="225"/>
      <c r="X137" s="226">
        <v>45301</v>
      </c>
      <c r="Y137" s="169"/>
      <c r="Z137" s="169"/>
      <c r="AA137" s="230" t="s">
        <v>196</v>
      </c>
      <c r="AB137" s="169"/>
      <c r="AC137" s="169"/>
    </row>
    <row r="138" ht="43.5" customHeight="1" spans="2:29">
      <c r="B138" s="179"/>
      <c r="C138" s="220" t="s">
        <v>178</v>
      </c>
      <c r="D138" s="184"/>
      <c r="E138" s="184">
        <v>2489</v>
      </c>
      <c r="F138" s="184">
        <v>2492</v>
      </c>
      <c r="G138" s="221" t="s">
        <v>152</v>
      </c>
      <c r="H138" s="221"/>
      <c r="I138" s="189"/>
      <c r="J138" s="189" t="s">
        <v>199</v>
      </c>
      <c r="K138" s="189"/>
      <c r="L138" s="189"/>
      <c r="M138" s="188">
        <v>2</v>
      </c>
      <c r="N138" s="222"/>
      <c r="O138" s="189">
        <v>0.7</v>
      </c>
      <c r="P138" s="223">
        <v>45276</v>
      </c>
      <c r="Q138" s="223">
        <v>45282</v>
      </c>
      <c r="R138" s="224"/>
      <c r="S138" s="225"/>
      <c r="T138" s="224"/>
      <c r="U138" s="225"/>
      <c r="V138" s="225"/>
      <c r="W138" s="225"/>
      <c r="X138" s="226">
        <v>45301</v>
      </c>
      <c r="Y138" s="169"/>
      <c r="Z138" s="169"/>
      <c r="AA138" s="230" t="s">
        <v>196</v>
      </c>
      <c r="AB138" s="169"/>
      <c r="AC138" s="169"/>
    </row>
    <row r="139" ht="43.5" customHeight="1" spans="2:29">
      <c r="B139" s="179">
        <v>412</v>
      </c>
      <c r="C139" s="220" t="s">
        <v>200</v>
      </c>
      <c r="D139" s="184"/>
      <c r="E139" s="184">
        <v>1896</v>
      </c>
      <c r="F139" s="184">
        <v>2436</v>
      </c>
      <c r="G139" s="221" t="s">
        <v>46</v>
      </c>
      <c r="H139" s="221"/>
      <c r="I139" s="189"/>
      <c r="J139" s="231" t="s">
        <v>201</v>
      </c>
      <c r="K139" s="189"/>
      <c r="L139" s="189"/>
      <c r="M139" s="188"/>
      <c r="N139" s="222"/>
      <c r="O139" s="189">
        <v>1</v>
      </c>
      <c r="P139" s="223">
        <v>45250</v>
      </c>
      <c r="Q139" s="223">
        <v>45254</v>
      </c>
      <c r="R139" s="224">
        <v>45250</v>
      </c>
      <c r="S139" s="224">
        <v>45254</v>
      </c>
      <c r="T139" s="224">
        <v>45257</v>
      </c>
      <c r="U139" s="225"/>
      <c r="V139" s="225"/>
      <c r="W139" s="225"/>
      <c r="X139" s="224">
        <v>45275</v>
      </c>
      <c r="Y139" s="169"/>
      <c r="Z139" s="169"/>
      <c r="AA139" s="169" t="s">
        <v>48</v>
      </c>
      <c r="AB139" s="169" t="s">
        <v>49</v>
      </c>
      <c r="AC139" s="169"/>
    </row>
    <row r="140" ht="43.5" customHeight="1" spans="2:29">
      <c r="B140" s="179">
        <v>413</v>
      </c>
      <c r="C140" s="220" t="s">
        <v>200</v>
      </c>
      <c r="D140" s="184"/>
      <c r="E140" s="184">
        <v>1896</v>
      </c>
      <c r="F140" s="184">
        <v>2436</v>
      </c>
      <c r="G140" s="221" t="s">
        <v>121</v>
      </c>
      <c r="H140" s="221"/>
      <c r="I140" s="189"/>
      <c r="J140" s="231" t="s">
        <v>202</v>
      </c>
      <c r="K140" s="189"/>
      <c r="L140" s="189"/>
      <c r="M140" s="188"/>
      <c r="N140" s="222"/>
      <c r="O140" s="189">
        <v>1</v>
      </c>
      <c r="P140" s="223">
        <v>45250</v>
      </c>
      <c r="Q140" s="223">
        <v>45254</v>
      </c>
      <c r="R140" s="224"/>
      <c r="S140" s="225"/>
      <c r="T140" s="224">
        <v>45257</v>
      </c>
      <c r="U140" s="224">
        <v>45257</v>
      </c>
      <c r="V140" s="225"/>
      <c r="W140" s="225"/>
      <c r="X140" s="224">
        <v>45275</v>
      </c>
      <c r="Y140" s="169"/>
      <c r="Z140" s="169"/>
      <c r="AA140" s="169" t="s">
        <v>56</v>
      </c>
      <c r="AB140" s="169" t="s">
        <v>49</v>
      </c>
      <c r="AC140" s="169"/>
    </row>
    <row r="141" ht="43.5" customHeight="1" spans="2:29">
      <c r="B141" s="179">
        <v>414</v>
      </c>
      <c r="C141" s="220" t="s">
        <v>200</v>
      </c>
      <c r="D141" s="184"/>
      <c r="E141" s="184">
        <v>1896</v>
      </c>
      <c r="F141" s="184">
        <v>2436</v>
      </c>
      <c r="G141" s="221" t="s">
        <v>203</v>
      </c>
      <c r="H141" s="221"/>
      <c r="I141" s="189"/>
      <c r="J141" s="231" t="s">
        <v>204</v>
      </c>
      <c r="K141" s="189"/>
      <c r="L141" s="189"/>
      <c r="M141" s="188"/>
      <c r="N141" s="222"/>
      <c r="O141" s="189">
        <v>1</v>
      </c>
      <c r="P141" s="223">
        <v>45250</v>
      </c>
      <c r="Q141" s="223">
        <v>45254</v>
      </c>
      <c r="R141" s="224">
        <v>45250</v>
      </c>
      <c r="S141" s="224">
        <v>45254</v>
      </c>
      <c r="T141" s="224">
        <v>45257</v>
      </c>
      <c r="U141" s="225"/>
      <c r="V141" s="225"/>
      <c r="W141" s="225"/>
      <c r="X141" s="224">
        <v>45275</v>
      </c>
      <c r="Y141" s="169"/>
      <c r="Z141" s="169"/>
      <c r="AA141" s="169" t="s">
        <v>205</v>
      </c>
      <c r="AB141" s="169" t="s">
        <v>49</v>
      </c>
      <c r="AC141" s="169"/>
    </row>
    <row r="142" ht="43.5" customHeight="1" spans="2:29">
      <c r="B142" s="179">
        <v>434</v>
      </c>
      <c r="C142" s="220" t="s">
        <v>200</v>
      </c>
      <c r="D142" s="184"/>
      <c r="E142" s="184">
        <v>1896</v>
      </c>
      <c r="F142" s="184">
        <v>2436</v>
      </c>
      <c r="G142" s="221" t="s">
        <v>46</v>
      </c>
      <c r="H142" s="221"/>
      <c r="I142" s="189"/>
      <c r="J142" s="231" t="s">
        <v>206</v>
      </c>
      <c r="K142" s="189"/>
      <c r="L142" s="189"/>
      <c r="M142" s="188"/>
      <c r="N142" s="222"/>
      <c r="O142" s="189"/>
      <c r="P142" s="223">
        <v>45303</v>
      </c>
      <c r="Q142" s="223">
        <v>45307</v>
      </c>
      <c r="R142" s="224"/>
      <c r="S142" s="225"/>
      <c r="T142" s="224">
        <v>45308</v>
      </c>
      <c r="U142" s="225"/>
      <c r="V142" s="225"/>
      <c r="W142" s="225"/>
      <c r="X142" s="232"/>
      <c r="Y142" s="169"/>
      <c r="Z142" s="169"/>
      <c r="AA142" s="233"/>
      <c r="AB142" s="169"/>
      <c r="AC142" s="169"/>
    </row>
    <row r="143" ht="43.5" customHeight="1" spans="2:29">
      <c r="B143" s="179">
        <v>435</v>
      </c>
      <c r="C143" s="220" t="s">
        <v>200</v>
      </c>
      <c r="D143" s="184"/>
      <c r="E143" s="184">
        <v>1896</v>
      </c>
      <c r="F143" s="184">
        <v>2436</v>
      </c>
      <c r="G143" s="221" t="s">
        <v>54</v>
      </c>
      <c r="H143" s="221"/>
      <c r="I143" s="189"/>
      <c r="J143" s="231" t="s">
        <v>207</v>
      </c>
      <c r="K143" s="189"/>
      <c r="L143" s="189"/>
      <c r="M143" s="188"/>
      <c r="N143" s="222"/>
      <c r="O143" s="189"/>
      <c r="P143" s="223">
        <v>45308</v>
      </c>
      <c r="Q143" s="223">
        <v>45310</v>
      </c>
      <c r="R143" s="224"/>
      <c r="S143" s="225"/>
      <c r="T143" s="224">
        <v>45310</v>
      </c>
      <c r="U143" s="225"/>
      <c r="V143" s="225"/>
      <c r="W143" s="225"/>
      <c r="X143" s="232"/>
      <c r="Y143" s="169"/>
      <c r="Z143" s="169"/>
      <c r="AA143" s="233"/>
      <c r="AB143" s="169"/>
      <c r="AC143" s="169"/>
    </row>
    <row r="144" ht="43.5" customHeight="1" spans="2:29">
      <c r="B144" s="179">
        <v>436</v>
      </c>
      <c r="C144" s="220" t="s">
        <v>200</v>
      </c>
      <c r="D144" s="184"/>
      <c r="E144" s="184">
        <v>1896</v>
      </c>
      <c r="F144" s="184">
        <v>2436</v>
      </c>
      <c r="G144" s="221" t="s">
        <v>46</v>
      </c>
      <c r="H144" s="221"/>
      <c r="I144" s="189"/>
      <c r="J144" s="231" t="s">
        <v>208</v>
      </c>
      <c r="K144" s="189"/>
      <c r="L144" s="189"/>
      <c r="M144" s="188"/>
      <c r="N144" s="222"/>
      <c r="O144" s="189"/>
      <c r="P144" s="223">
        <v>45314</v>
      </c>
      <c r="Q144" s="223">
        <v>45316</v>
      </c>
      <c r="R144" s="224"/>
      <c r="S144" s="225"/>
      <c r="T144" s="224">
        <v>45316</v>
      </c>
      <c r="U144" s="225"/>
      <c r="V144" s="225"/>
      <c r="W144" s="225"/>
      <c r="X144" s="232"/>
      <c r="Y144" s="169"/>
      <c r="Z144" s="169"/>
      <c r="AA144" s="233"/>
      <c r="AB144" s="169"/>
      <c r="AC144" s="169"/>
    </row>
  </sheetData>
  <sheetProtection formatCells="0" insertHyperlinks="0" autoFilter="0"/>
  <autoFilter xmlns:etc="http://www.wps.cn/officeDocument/2017/etCustomData" ref="A1:AC144" etc:filterBottomFollowUsedRange="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1"/>
  <sheetViews>
    <sheetView topLeftCell="A17" workbookViewId="0">
      <selection activeCell="J373" sqref="J373:K375"/>
    </sheetView>
  </sheetViews>
  <sheetFormatPr defaultColWidth="9" defaultRowHeight="13.5"/>
  <cols>
    <col min="2" max="2" width="14.5" customWidth="1"/>
    <col min="3" max="3" width="38.875" customWidth="1"/>
    <col min="6" max="7" width="11.5"/>
    <col min="9" max="9" width="12.625"/>
    <col min="11" max="11" width="12.625"/>
    <col min="15" max="15" width="16.75" customWidth="1"/>
  </cols>
  <sheetData>
    <row r="1" ht="42.75" spans="1:17">
      <c r="A1" s="15" t="s">
        <v>0</v>
      </c>
      <c r="B1" s="154" t="s">
        <v>3</v>
      </c>
      <c r="C1" s="154" t="s">
        <v>209</v>
      </c>
      <c r="D1" s="155" t="s">
        <v>210</v>
      </c>
      <c r="E1" s="155" t="s">
        <v>211</v>
      </c>
      <c r="F1" s="155" t="s">
        <v>212</v>
      </c>
      <c r="G1" s="155" t="s">
        <v>213</v>
      </c>
      <c r="H1" s="154" t="s">
        <v>214</v>
      </c>
      <c r="I1" s="154" t="s">
        <v>215</v>
      </c>
      <c r="J1" s="154" t="s">
        <v>216</v>
      </c>
      <c r="K1" s="155" t="s">
        <v>217</v>
      </c>
      <c r="L1" s="154" t="s">
        <v>218</v>
      </c>
      <c r="M1" s="155" t="s">
        <v>219</v>
      </c>
      <c r="N1" s="166" t="s">
        <v>220</v>
      </c>
      <c r="O1" s="167" t="s">
        <v>221</v>
      </c>
      <c r="P1" s="15" t="s">
        <v>222</v>
      </c>
      <c r="Q1" s="15" t="s">
        <v>223</v>
      </c>
    </row>
    <row r="2" ht="14.25" hidden="1" spans="1:17">
      <c r="A2" s="35">
        <v>2022</v>
      </c>
      <c r="B2" s="35" t="s">
        <v>224</v>
      </c>
      <c r="C2" s="156" t="s">
        <v>225</v>
      </c>
      <c r="D2" s="157" t="s">
        <v>226</v>
      </c>
      <c r="E2" s="157" t="s">
        <v>227</v>
      </c>
      <c r="F2" s="160">
        <v>44943</v>
      </c>
      <c r="G2" s="160">
        <v>45107</v>
      </c>
      <c r="H2" s="161">
        <v>3.68</v>
      </c>
      <c r="I2" s="161">
        <v>5.51</v>
      </c>
      <c r="J2" s="161">
        <v>7.36</v>
      </c>
      <c r="K2" s="161">
        <v>451988</v>
      </c>
      <c r="L2" s="118">
        <v>19</v>
      </c>
      <c r="M2" s="118">
        <v>16</v>
      </c>
      <c r="N2" s="118"/>
      <c r="O2" s="168">
        <v>44995</v>
      </c>
      <c r="P2">
        <v>23</v>
      </c>
      <c r="Q2">
        <v>22</v>
      </c>
    </row>
    <row r="3" ht="40.5" hidden="1" spans="1:17">
      <c r="A3" s="35">
        <v>2022</v>
      </c>
      <c r="B3" s="35" t="s">
        <v>228</v>
      </c>
      <c r="C3" s="157" t="s">
        <v>229</v>
      </c>
      <c r="D3" s="157" t="s">
        <v>230</v>
      </c>
      <c r="E3" s="157" t="s">
        <v>231</v>
      </c>
      <c r="F3" s="160">
        <v>44954</v>
      </c>
      <c r="G3" s="160">
        <v>44980</v>
      </c>
      <c r="H3" s="161">
        <v>0.4</v>
      </c>
      <c r="I3" s="161"/>
      <c r="J3" s="161"/>
      <c r="K3" s="161">
        <v>12920</v>
      </c>
      <c r="L3" s="118"/>
      <c r="M3" s="118"/>
      <c r="N3" s="118"/>
      <c r="O3" s="168"/>
      <c r="P3">
        <v>1</v>
      </c>
      <c r="Q3">
        <v>1</v>
      </c>
    </row>
    <row r="4" ht="40.5" hidden="1" spans="1:17">
      <c r="A4" s="35">
        <v>2022</v>
      </c>
      <c r="B4" s="35" t="s">
        <v>232</v>
      </c>
      <c r="C4" s="156" t="s">
        <v>233</v>
      </c>
      <c r="D4" s="157" t="s">
        <v>234</v>
      </c>
      <c r="E4" s="157" t="s">
        <v>231</v>
      </c>
      <c r="F4" s="160">
        <v>44987</v>
      </c>
      <c r="G4" s="160">
        <v>45046</v>
      </c>
      <c r="H4" s="161">
        <v>2.43</v>
      </c>
      <c r="I4" s="161">
        <v>2</v>
      </c>
      <c r="J4" s="161">
        <v>0</v>
      </c>
      <c r="K4" s="161">
        <v>135289</v>
      </c>
      <c r="L4" s="118">
        <v>19</v>
      </c>
      <c r="M4" s="118">
        <v>3</v>
      </c>
      <c r="N4" s="118"/>
      <c r="O4" s="168">
        <v>45007</v>
      </c>
      <c r="P4">
        <v>5</v>
      </c>
      <c r="Q4">
        <v>5</v>
      </c>
    </row>
    <row r="5" ht="54" hidden="1" spans="1:17">
      <c r="A5" s="35">
        <v>2022</v>
      </c>
      <c r="B5" s="35" t="s">
        <v>235</v>
      </c>
      <c r="C5" s="157" t="s">
        <v>236</v>
      </c>
      <c r="D5" s="157" t="s">
        <v>226</v>
      </c>
      <c r="E5" s="157" t="s">
        <v>231</v>
      </c>
      <c r="F5" s="160">
        <v>45030</v>
      </c>
      <c r="G5" s="162" t="s">
        <v>237</v>
      </c>
      <c r="H5" s="161">
        <v>1.87</v>
      </c>
      <c r="I5" s="161">
        <v>1.53</v>
      </c>
      <c r="J5" s="161">
        <v>0</v>
      </c>
      <c r="K5" s="161">
        <f>H5*32300+I5*28400</f>
        <v>103853</v>
      </c>
      <c r="L5" s="118">
        <v>19</v>
      </c>
      <c r="M5" s="118">
        <v>3</v>
      </c>
      <c r="N5" s="118"/>
      <c r="O5" s="168"/>
      <c r="P5">
        <v>7</v>
      </c>
      <c r="Q5">
        <v>7</v>
      </c>
    </row>
    <row r="6" ht="57" hidden="1" spans="1:18">
      <c r="A6" s="35">
        <v>2022</v>
      </c>
      <c r="B6" s="35" t="s">
        <v>238</v>
      </c>
      <c r="C6" s="157" t="s">
        <v>239</v>
      </c>
      <c r="D6" s="157" t="s">
        <v>230</v>
      </c>
      <c r="E6" s="157" t="s">
        <v>231</v>
      </c>
      <c r="F6" s="160">
        <v>45039</v>
      </c>
      <c r="G6" s="162" t="s">
        <v>240</v>
      </c>
      <c r="H6" s="161">
        <v>3</v>
      </c>
      <c r="I6" s="165">
        <f>3.2-37.5/22</f>
        <v>1.49545454545455</v>
      </c>
      <c r="J6" s="161">
        <v>0</v>
      </c>
      <c r="K6" s="161">
        <f>H6*32300+I6*28400</f>
        <v>139370.909090909</v>
      </c>
      <c r="L6" s="118">
        <v>19</v>
      </c>
      <c r="M6" s="118">
        <v>3</v>
      </c>
      <c r="N6" s="118"/>
      <c r="O6" s="168"/>
      <c r="P6">
        <v>4</v>
      </c>
      <c r="Q6">
        <v>4</v>
      </c>
      <c r="R6" s="15" t="s">
        <v>241</v>
      </c>
    </row>
    <row r="7" ht="54" hidden="1" spans="1:17">
      <c r="A7" s="35">
        <v>2022</v>
      </c>
      <c r="B7" s="35" t="s">
        <v>242</v>
      </c>
      <c r="C7" s="158" t="s">
        <v>243</v>
      </c>
      <c r="D7" s="157" t="s">
        <v>226</v>
      </c>
      <c r="E7" s="157" t="s">
        <v>231</v>
      </c>
      <c r="F7" s="160">
        <v>45043</v>
      </c>
      <c r="G7" s="162" t="s">
        <v>244</v>
      </c>
      <c r="H7" s="161">
        <v>2</v>
      </c>
      <c r="I7" s="165">
        <v>2.045454545</v>
      </c>
      <c r="J7" s="161"/>
      <c r="K7" s="161">
        <v>122690.9091</v>
      </c>
      <c r="L7" s="5"/>
      <c r="M7" s="5"/>
      <c r="N7" s="5"/>
      <c r="O7" s="5"/>
      <c r="P7">
        <v>4</v>
      </c>
      <c r="Q7">
        <v>4</v>
      </c>
    </row>
    <row r="8" ht="54" hidden="1" spans="1:17">
      <c r="A8" s="35">
        <v>2022</v>
      </c>
      <c r="B8" s="35" t="s">
        <v>245</v>
      </c>
      <c r="C8" s="159" t="s">
        <v>246</v>
      </c>
      <c r="D8" s="157" t="s">
        <v>234</v>
      </c>
      <c r="E8" s="157" t="s">
        <v>231</v>
      </c>
      <c r="F8" s="160">
        <v>45050</v>
      </c>
      <c r="G8" s="162" t="s">
        <v>247</v>
      </c>
      <c r="H8" s="161">
        <v>4.16</v>
      </c>
      <c r="I8" s="165"/>
      <c r="J8" s="161"/>
      <c r="K8" s="161">
        <v>134368</v>
      </c>
      <c r="L8" s="5"/>
      <c r="M8" s="5"/>
      <c r="N8" s="5"/>
      <c r="O8" s="5"/>
      <c r="P8">
        <v>3</v>
      </c>
      <c r="Q8">
        <v>2</v>
      </c>
    </row>
    <row r="9" ht="14.25" spans="1:15">
      <c r="A9" s="35">
        <v>2023</v>
      </c>
      <c r="B9" s="35"/>
      <c r="C9" s="159" t="s">
        <v>248</v>
      </c>
      <c r="D9" s="157" t="s">
        <v>226</v>
      </c>
      <c r="E9" s="157" t="s">
        <v>227</v>
      </c>
      <c r="F9" s="160">
        <v>45113</v>
      </c>
      <c r="G9" s="160">
        <v>45199</v>
      </c>
      <c r="H9" s="161">
        <v>1.7</v>
      </c>
      <c r="I9" s="165">
        <v>0</v>
      </c>
      <c r="J9" s="161">
        <v>0</v>
      </c>
      <c r="K9" s="161"/>
      <c r="L9" s="5"/>
      <c r="M9" s="5"/>
      <c r="N9" s="5"/>
      <c r="O9" s="5"/>
    </row>
    <row r="10" ht="14.25" spans="1:15">
      <c r="A10" s="35">
        <v>2023</v>
      </c>
      <c r="B10" s="35"/>
      <c r="C10" s="159" t="s">
        <v>249</v>
      </c>
      <c r="D10" s="157" t="s">
        <v>226</v>
      </c>
      <c r="E10" s="157" t="s">
        <v>227</v>
      </c>
      <c r="F10" s="160">
        <v>45114</v>
      </c>
      <c r="G10" s="160">
        <v>45199</v>
      </c>
      <c r="H10" s="161">
        <v>3</v>
      </c>
      <c r="I10" s="165">
        <v>1</v>
      </c>
      <c r="J10" s="161">
        <v>2.3</v>
      </c>
      <c r="K10" s="161"/>
      <c r="L10" s="5"/>
      <c r="M10" s="5"/>
      <c r="N10" s="5"/>
      <c r="O10" s="5"/>
    </row>
    <row r="11" ht="14.25" spans="1:15">
      <c r="A11" s="35">
        <v>2023</v>
      </c>
      <c r="B11" s="35"/>
      <c r="C11" s="159" t="s">
        <v>250</v>
      </c>
      <c r="D11" s="157" t="s">
        <v>226</v>
      </c>
      <c r="E11" s="157" t="s">
        <v>231</v>
      </c>
      <c r="F11" s="160">
        <v>45132</v>
      </c>
      <c r="G11" s="160">
        <v>45169</v>
      </c>
      <c r="H11" s="161"/>
      <c r="I11" s="165"/>
      <c r="J11" s="161"/>
      <c r="K11" s="161"/>
      <c r="L11" s="5"/>
      <c r="M11" s="5"/>
      <c r="N11" s="5"/>
      <c r="O11" s="5"/>
    </row>
    <row r="12" ht="14.25" spans="1:18">
      <c r="A12" s="35">
        <v>2023</v>
      </c>
      <c r="B12" s="35"/>
      <c r="C12" s="159" t="s">
        <v>251</v>
      </c>
      <c r="D12" s="157" t="s">
        <v>230</v>
      </c>
      <c r="E12" s="157" t="s">
        <v>231</v>
      </c>
      <c r="F12" s="160">
        <v>45145</v>
      </c>
      <c r="G12" s="160">
        <v>45207</v>
      </c>
      <c r="H12" s="161"/>
      <c r="I12" s="165"/>
      <c r="J12" s="161"/>
      <c r="K12" s="161"/>
      <c r="L12" s="157"/>
      <c r="M12" s="157"/>
      <c r="N12" s="157"/>
      <c r="O12" s="157"/>
      <c r="P12" s="157"/>
      <c r="Q12" s="157"/>
      <c r="R12" s="157"/>
    </row>
    <row r="13" ht="14.25" spans="1:18">
      <c r="A13" s="35">
        <v>2023</v>
      </c>
      <c r="B13" s="35"/>
      <c r="C13" s="159" t="s">
        <v>252</v>
      </c>
      <c r="D13" s="157" t="s">
        <v>230</v>
      </c>
      <c r="E13" s="157" t="s">
        <v>231</v>
      </c>
      <c r="F13" s="160">
        <v>45156</v>
      </c>
      <c r="G13" s="160">
        <v>45217</v>
      </c>
      <c r="H13" s="161">
        <v>5.93</v>
      </c>
      <c r="I13" s="165"/>
      <c r="J13" s="161"/>
      <c r="K13" s="161"/>
      <c r="L13" s="157"/>
      <c r="M13" s="157"/>
      <c r="N13" s="157"/>
      <c r="O13" s="157"/>
      <c r="P13" s="157"/>
      <c r="Q13" s="157"/>
      <c r="R13" s="157"/>
    </row>
    <row r="14" ht="14.25" spans="1:18">
      <c r="A14" s="35">
        <v>2023</v>
      </c>
      <c r="B14" s="35"/>
      <c r="C14" s="159" t="s">
        <v>253</v>
      </c>
      <c r="D14" s="157" t="s">
        <v>234</v>
      </c>
      <c r="E14" s="157" t="s">
        <v>231</v>
      </c>
      <c r="F14" s="160" t="s">
        <v>254</v>
      </c>
      <c r="G14" s="160">
        <v>45190</v>
      </c>
      <c r="H14" s="161"/>
      <c r="I14" s="165"/>
      <c r="J14" s="161"/>
      <c r="K14" s="161"/>
      <c r="L14" s="157"/>
      <c r="M14" s="157"/>
      <c r="N14" s="157"/>
      <c r="O14" s="157"/>
      <c r="P14" s="157"/>
      <c r="Q14" s="157"/>
      <c r="R14" s="157"/>
    </row>
    <row r="15" ht="28.5" spans="1:18">
      <c r="A15" s="35">
        <v>2023</v>
      </c>
      <c r="B15" s="35"/>
      <c r="C15" s="159" t="s">
        <v>255</v>
      </c>
      <c r="D15" s="157" t="s">
        <v>234</v>
      </c>
      <c r="E15" s="157" t="s">
        <v>231</v>
      </c>
      <c r="F15" s="160" t="s">
        <v>256</v>
      </c>
      <c r="G15" s="160">
        <v>45175</v>
      </c>
      <c r="H15" s="161"/>
      <c r="I15" s="165"/>
      <c r="J15" s="161"/>
      <c r="K15" s="161"/>
      <c r="L15" s="157"/>
      <c r="M15" s="157"/>
      <c r="N15" s="157"/>
      <c r="O15" s="157"/>
      <c r="P15" s="157"/>
      <c r="Q15" s="157"/>
      <c r="R15" s="157"/>
    </row>
    <row r="16" ht="14.25" spans="1:18">
      <c r="A16" s="35">
        <v>2023</v>
      </c>
      <c r="B16" s="35"/>
      <c r="C16" s="159" t="s">
        <v>257</v>
      </c>
      <c r="D16" s="157" t="s">
        <v>234</v>
      </c>
      <c r="E16" s="157" t="s">
        <v>231</v>
      </c>
      <c r="F16" s="160" t="s">
        <v>254</v>
      </c>
      <c r="G16" s="160">
        <v>45189</v>
      </c>
      <c r="H16" s="161"/>
      <c r="I16" s="165"/>
      <c r="J16" s="161"/>
      <c r="K16" s="161"/>
      <c r="L16" s="157"/>
      <c r="M16" s="157"/>
      <c r="N16" s="157"/>
      <c r="O16" s="157"/>
      <c r="P16" s="157"/>
      <c r="Q16" s="157"/>
      <c r="R16" s="157"/>
    </row>
    <row r="17" ht="14.25" spans="1:18">
      <c r="A17" s="35">
        <v>2023</v>
      </c>
      <c r="B17" s="35"/>
      <c r="C17" s="159" t="s">
        <v>258</v>
      </c>
      <c r="D17" s="157" t="s">
        <v>234</v>
      </c>
      <c r="E17" s="157" t="s">
        <v>231</v>
      </c>
      <c r="F17" s="160" t="s">
        <v>254</v>
      </c>
      <c r="G17" s="160">
        <v>45191</v>
      </c>
      <c r="H17" s="161"/>
      <c r="I17" s="165"/>
      <c r="J17" s="161"/>
      <c r="K17" s="161"/>
      <c r="L17" s="157"/>
      <c r="M17" s="157"/>
      <c r="N17" s="157"/>
      <c r="O17" s="157"/>
      <c r="P17" s="157"/>
      <c r="Q17" s="157"/>
      <c r="R17" s="157"/>
    </row>
    <row r="18" ht="28.5" spans="1:18">
      <c r="A18" s="35">
        <v>2023</v>
      </c>
      <c r="B18" s="35"/>
      <c r="C18" s="159" t="s">
        <v>259</v>
      </c>
      <c r="D18" s="157" t="s">
        <v>230</v>
      </c>
      <c r="E18" s="157" t="s">
        <v>227</v>
      </c>
      <c r="F18" s="160">
        <v>45164</v>
      </c>
      <c r="G18" s="160">
        <v>45184</v>
      </c>
      <c r="H18" s="161"/>
      <c r="I18" s="165"/>
      <c r="J18" s="161"/>
      <c r="K18" s="161"/>
      <c r="L18" s="157"/>
      <c r="M18" s="157"/>
      <c r="N18" s="157"/>
      <c r="O18" s="157"/>
      <c r="P18" s="157"/>
      <c r="Q18" s="157"/>
      <c r="R18" s="157"/>
    </row>
    <row r="19" ht="42.75" spans="1:11">
      <c r="A19" s="35">
        <v>2023</v>
      </c>
      <c r="C19" s="159" t="s">
        <v>260</v>
      </c>
      <c r="D19" s="157" t="s">
        <v>230</v>
      </c>
      <c r="E19" s="157" t="s">
        <v>231</v>
      </c>
      <c r="F19" s="160">
        <v>45169</v>
      </c>
      <c r="G19" s="160" t="s">
        <v>261</v>
      </c>
      <c r="H19" s="161">
        <v>1.46</v>
      </c>
      <c r="I19" s="165"/>
      <c r="J19" s="161"/>
      <c r="K19" s="161">
        <v>47158</v>
      </c>
    </row>
    <row r="20" ht="14.25" spans="1:11">
      <c r="A20" s="35">
        <v>2023</v>
      </c>
      <c r="C20" s="159" t="s">
        <v>262</v>
      </c>
      <c r="D20" s="157" t="s">
        <v>230</v>
      </c>
      <c r="E20" s="157" t="s">
        <v>231</v>
      </c>
      <c r="F20" s="163">
        <v>45173</v>
      </c>
      <c r="G20" s="163">
        <v>45233</v>
      </c>
      <c r="H20">
        <v>4.9</v>
      </c>
      <c r="K20">
        <v>158270</v>
      </c>
    </row>
    <row r="21" ht="14.25" spans="1:7">
      <c r="A21" s="35">
        <v>2023</v>
      </c>
      <c r="C21" s="15" t="s">
        <v>263</v>
      </c>
      <c r="D21" s="157" t="s">
        <v>234</v>
      </c>
      <c r="E21" s="157" t="s">
        <v>231</v>
      </c>
      <c r="F21" s="160" t="s">
        <v>254</v>
      </c>
      <c r="G21" s="160">
        <v>45217</v>
      </c>
    </row>
    <row r="22" ht="14.25" spans="1:7">
      <c r="A22" s="35">
        <v>2023</v>
      </c>
      <c r="C22" s="15" t="s">
        <v>264</v>
      </c>
      <c r="D22" s="157" t="s">
        <v>234</v>
      </c>
      <c r="E22" s="157" t="s">
        <v>231</v>
      </c>
      <c r="F22" s="160" t="s">
        <v>254</v>
      </c>
      <c r="G22" s="160">
        <v>45225</v>
      </c>
    </row>
    <row r="23" ht="14.25" spans="1:7">
      <c r="A23" s="35">
        <v>2023</v>
      </c>
      <c r="C23" s="15" t="s">
        <v>265</v>
      </c>
      <c r="D23" s="157" t="s">
        <v>234</v>
      </c>
      <c r="E23" s="157" t="s">
        <v>231</v>
      </c>
      <c r="F23" s="163">
        <v>45198</v>
      </c>
      <c r="G23" s="160">
        <v>45239</v>
      </c>
    </row>
    <row r="24" ht="14.25" spans="1:6">
      <c r="A24" s="35">
        <v>2023</v>
      </c>
      <c r="C24" s="15" t="s">
        <v>266</v>
      </c>
      <c r="D24" s="157" t="s">
        <v>230</v>
      </c>
      <c r="E24" s="157" t="s">
        <v>231</v>
      </c>
      <c r="F24" s="163">
        <v>45216</v>
      </c>
    </row>
    <row r="25" ht="14.25" spans="1:6">
      <c r="A25" s="35">
        <v>2023</v>
      </c>
      <c r="C25" s="15" t="s">
        <v>267</v>
      </c>
      <c r="D25" s="157" t="s">
        <v>230</v>
      </c>
      <c r="E25" s="157" t="s">
        <v>231</v>
      </c>
      <c r="F25" s="163">
        <v>45237</v>
      </c>
    </row>
    <row r="26" ht="14.25" spans="1:9">
      <c r="A26" s="35">
        <v>2023</v>
      </c>
      <c r="C26" s="15" t="s">
        <v>268</v>
      </c>
      <c r="D26" s="157" t="s">
        <v>234</v>
      </c>
      <c r="E26" s="157" t="s">
        <v>231</v>
      </c>
      <c r="F26" s="164">
        <v>45612</v>
      </c>
      <c r="I26" s="5"/>
    </row>
    <row r="27" ht="14.25" spans="1:6">
      <c r="A27" s="35">
        <v>2023</v>
      </c>
      <c r="C27" s="15" t="s">
        <v>269</v>
      </c>
      <c r="D27" s="157" t="s">
        <v>226</v>
      </c>
      <c r="E27" s="15" t="s">
        <v>227</v>
      </c>
      <c r="F27" s="163">
        <v>45246</v>
      </c>
    </row>
    <row r="28" ht="14.25" spans="1:7">
      <c r="A28" s="35">
        <v>2023</v>
      </c>
      <c r="C28" s="15" t="s">
        <v>270</v>
      </c>
      <c r="D28" s="157" t="s">
        <v>234</v>
      </c>
      <c r="E28" s="157" t="s">
        <v>231</v>
      </c>
      <c r="F28" s="164">
        <v>45253</v>
      </c>
      <c r="G28" s="164">
        <v>45323</v>
      </c>
    </row>
    <row r="29" ht="14.25" spans="1:6">
      <c r="A29" s="35">
        <v>2023</v>
      </c>
      <c r="C29" s="15" t="s">
        <v>271</v>
      </c>
      <c r="D29" s="157" t="s">
        <v>230</v>
      </c>
      <c r="E29" s="15" t="s">
        <v>227</v>
      </c>
      <c r="F29" s="164">
        <v>45278</v>
      </c>
    </row>
    <row r="30" ht="14.25" spans="1:6">
      <c r="A30" s="35">
        <v>2023</v>
      </c>
      <c r="C30" s="15" t="s">
        <v>144</v>
      </c>
      <c r="D30" s="157" t="s">
        <v>226</v>
      </c>
      <c r="E30" s="15" t="s">
        <v>227</v>
      </c>
      <c r="F30" s="164">
        <v>45258</v>
      </c>
    </row>
    <row r="31" ht="14.25" spans="1:6">
      <c r="A31" s="35">
        <v>2023</v>
      </c>
      <c r="C31" s="15" t="s">
        <v>272</v>
      </c>
      <c r="D31" s="157" t="s">
        <v>230</v>
      </c>
      <c r="E31" s="15" t="s">
        <v>227</v>
      </c>
      <c r="F31" s="164">
        <v>45290</v>
      </c>
    </row>
  </sheetData>
  <sheetProtection formatCells="0" insertHyperlinks="0" autoFilter="0"/>
  <autoFilter xmlns:etc="http://www.wps.cn/officeDocument/2017/etCustomData" ref="A1:R31" etc:filterBottomFollowUsedRange="1">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workbookViewId="0">
      <pane ySplit="1" topLeftCell="A434" activePane="bottomLeft" state="frozen"/>
      <selection/>
      <selection pane="bottomLeft" activeCell="A434" sqref="$A434:$XFD439"/>
    </sheetView>
  </sheetViews>
  <sheetFormatPr defaultColWidth="9" defaultRowHeight="22" customHeight="1"/>
  <cols>
    <col min="1" max="1" width="13.375" style="150"/>
    <col min="2" max="2" width="13.2916666666667" style="150" customWidth="1"/>
    <col min="3" max="3" width="9" style="5"/>
    <col min="5" max="5" width="10.1416666666667" customWidth="1"/>
    <col min="6" max="6" width="11.25" customWidth="1"/>
    <col min="7" max="7" width="59" customWidth="1"/>
    <col min="8" max="8" width="9.75" customWidth="1"/>
    <col min="10" max="10" width="66.65" customWidth="1"/>
    <col min="11" max="11" width="27.375" customWidth="1"/>
    <col min="12" max="12" width="15.5" customWidth="1"/>
    <col min="13" max="13" width="40" customWidth="1"/>
    <col min="14" max="14" width="23.875" customWidth="1"/>
    <col min="15" max="15" width="17.875" customWidth="1"/>
    <col min="16" max="17" width="11.8333333333333"/>
    <col min="18" max="20" width="10.125"/>
    <col min="22" max="22" width="10.125"/>
    <col min="24" max="24" width="11.8333333333333"/>
    <col min="25" max="25" width="10.125"/>
    <col min="27" max="27" width="10.125"/>
    <col min="29" max="30" width="10.125"/>
    <col min="32" max="32" width="10.125"/>
    <col min="34" max="34" width="10.125"/>
    <col min="36" max="36" width="10.125"/>
  </cols>
  <sheetData>
    <row r="1" customHeight="1" spans="1:15">
      <c r="A1" s="4" t="s">
        <v>273</v>
      </c>
      <c r="B1" s="4" t="s">
        <v>274</v>
      </c>
      <c r="C1" s="5" t="s">
        <v>1</v>
      </c>
      <c r="D1" s="4" t="s">
        <v>275</v>
      </c>
      <c r="E1" s="4" t="s">
        <v>276</v>
      </c>
      <c r="F1" s="4" t="s">
        <v>277</v>
      </c>
      <c r="G1" s="4" t="s">
        <v>2</v>
      </c>
      <c r="H1" s="4" t="s">
        <v>6</v>
      </c>
      <c r="I1" s="4" t="s">
        <v>278</v>
      </c>
      <c r="J1" s="4" t="s">
        <v>279</v>
      </c>
      <c r="K1" s="19" t="s">
        <v>280</v>
      </c>
      <c r="L1" s="19" t="s">
        <v>281</v>
      </c>
      <c r="M1" s="19" t="s">
        <v>29</v>
      </c>
      <c r="N1" s="19" t="s">
        <v>282</v>
      </c>
      <c r="O1" s="20" t="s">
        <v>283</v>
      </c>
    </row>
    <row r="2" customHeight="1" spans="1:10">
      <c r="A2" s="151">
        <v>45292</v>
      </c>
      <c r="B2" s="97">
        <v>45295</v>
      </c>
      <c r="C2" s="61"/>
      <c r="D2" s="152" t="s">
        <v>284</v>
      </c>
      <c r="E2" s="152" t="s">
        <v>285</v>
      </c>
      <c r="F2" s="1"/>
      <c r="G2" s="152" t="s">
        <v>286</v>
      </c>
      <c r="H2" s="152" t="s">
        <v>159</v>
      </c>
      <c r="I2" s="152" t="s">
        <v>287</v>
      </c>
      <c r="J2" s="152" t="s">
        <v>286</v>
      </c>
    </row>
    <row r="3" customFormat="1" customHeight="1" spans="1:13">
      <c r="A3" s="151">
        <v>45292</v>
      </c>
      <c r="B3" s="97">
        <v>45295</v>
      </c>
      <c r="C3" s="61"/>
      <c r="D3" s="152" t="s">
        <v>284</v>
      </c>
      <c r="E3" s="152" t="s">
        <v>285</v>
      </c>
      <c r="F3" s="1"/>
      <c r="G3" s="152" t="s">
        <v>286</v>
      </c>
      <c r="H3" s="152" t="s">
        <v>203</v>
      </c>
      <c r="I3" s="152" t="s">
        <v>287</v>
      </c>
      <c r="J3" s="152" t="s">
        <v>286</v>
      </c>
      <c r="M3" s="15" t="s">
        <v>288</v>
      </c>
    </row>
    <row r="4" customFormat="1" customHeight="1" spans="1:10">
      <c r="A4" s="151">
        <v>45292</v>
      </c>
      <c r="B4" s="97">
        <v>45295</v>
      </c>
      <c r="C4" s="153"/>
      <c r="D4" s="15"/>
      <c r="E4" s="15"/>
      <c r="F4" s="15" t="s">
        <v>289</v>
      </c>
      <c r="G4" s="15" t="s">
        <v>290</v>
      </c>
      <c r="H4" s="15" t="s">
        <v>46</v>
      </c>
      <c r="I4" s="15" t="s">
        <v>291</v>
      </c>
      <c r="J4" s="15" t="s">
        <v>292</v>
      </c>
    </row>
    <row r="5" customFormat="1" customHeight="1" spans="1:10">
      <c r="A5" s="151">
        <v>45292</v>
      </c>
      <c r="B5" s="97">
        <v>45295</v>
      </c>
      <c r="C5" s="153"/>
      <c r="D5" s="15"/>
      <c r="E5" s="15"/>
      <c r="F5" s="15" t="s">
        <v>293</v>
      </c>
      <c r="G5" s="15" t="s">
        <v>290</v>
      </c>
      <c r="H5" s="15" t="s">
        <v>294</v>
      </c>
      <c r="I5" s="15" t="s">
        <v>291</v>
      </c>
      <c r="J5" s="15" t="s">
        <v>295</v>
      </c>
    </row>
    <row r="6" customFormat="1" customHeight="1" spans="1:10">
      <c r="A6" s="151">
        <v>45292</v>
      </c>
      <c r="B6" s="97">
        <v>45295</v>
      </c>
      <c r="C6" s="153"/>
      <c r="D6" s="15"/>
      <c r="E6" s="15"/>
      <c r="F6" t="s">
        <v>296</v>
      </c>
      <c r="G6" s="15" t="s">
        <v>290</v>
      </c>
      <c r="H6" s="15" t="s">
        <v>297</v>
      </c>
      <c r="I6" s="15" t="s">
        <v>291</v>
      </c>
      <c r="J6" s="15" t="s">
        <v>298</v>
      </c>
    </row>
    <row r="7" customFormat="1" customHeight="1" spans="1:10">
      <c r="A7" s="151">
        <v>45292</v>
      </c>
      <c r="B7" s="97">
        <v>45295</v>
      </c>
      <c r="C7" s="153"/>
      <c r="D7" s="15"/>
      <c r="E7" s="15"/>
      <c r="F7" s="15" t="s">
        <v>299</v>
      </c>
      <c r="G7" s="15" t="s">
        <v>290</v>
      </c>
      <c r="H7" s="15" t="s">
        <v>46</v>
      </c>
      <c r="I7" s="15" t="s">
        <v>291</v>
      </c>
      <c r="J7" s="15" t="s">
        <v>300</v>
      </c>
    </row>
    <row r="8" customFormat="1" customHeight="1" spans="1:10">
      <c r="A8" s="151">
        <v>45292</v>
      </c>
      <c r="B8" s="97">
        <v>45295</v>
      </c>
      <c r="C8" s="153"/>
      <c r="D8" s="15"/>
      <c r="E8" s="15"/>
      <c r="F8" s="15" t="s">
        <v>301</v>
      </c>
      <c r="G8" s="15" t="s">
        <v>290</v>
      </c>
      <c r="H8" s="15" t="s">
        <v>54</v>
      </c>
      <c r="I8" s="15" t="s">
        <v>291</v>
      </c>
      <c r="J8" s="15" t="s">
        <v>302</v>
      </c>
    </row>
    <row r="9" customFormat="1" customHeight="1" spans="1:10">
      <c r="A9" s="151">
        <v>45292</v>
      </c>
      <c r="B9" s="97">
        <v>45295</v>
      </c>
      <c r="C9" s="153"/>
      <c r="D9" s="15"/>
      <c r="E9" s="15"/>
      <c r="F9" s="15" t="s">
        <v>303</v>
      </c>
      <c r="G9" s="15" t="s">
        <v>290</v>
      </c>
      <c r="H9" s="15" t="s">
        <v>54</v>
      </c>
      <c r="I9" s="15" t="s">
        <v>291</v>
      </c>
      <c r="J9" s="15" t="s">
        <v>304</v>
      </c>
    </row>
    <row r="10" customHeight="1" spans="1:15">
      <c r="A10" s="151">
        <v>45292</v>
      </c>
      <c r="B10" s="97">
        <v>45301</v>
      </c>
      <c r="D10" s="15" t="s">
        <v>305</v>
      </c>
      <c r="E10" s="15" t="s">
        <v>306</v>
      </c>
      <c r="G10" s="15" t="s">
        <v>45</v>
      </c>
      <c r="H10" s="15" t="s">
        <v>54</v>
      </c>
      <c r="I10" s="15" t="s">
        <v>287</v>
      </c>
      <c r="J10" s="15" t="s">
        <v>307</v>
      </c>
      <c r="M10" s="15" t="s">
        <v>288</v>
      </c>
      <c r="N10" s="15" t="s">
        <v>308</v>
      </c>
      <c r="O10" s="15" t="s">
        <v>309</v>
      </c>
    </row>
    <row r="11" customHeight="1" spans="1:15">
      <c r="A11" s="151">
        <v>45292</v>
      </c>
      <c r="B11" s="97">
        <v>45301</v>
      </c>
      <c r="D11" s="15" t="s">
        <v>305</v>
      </c>
      <c r="E11" s="15" t="s">
        <v>306</v>
      </c>
      <c r="G11" s="15" t="s">
        <v>45</v>
      </c>
      <c r="H11" s="15" t="s">
        <v>46</v>
      </c>
      <c r="I11" s="15" t="s">
        <v>287</v>
      </c>
      <c r="J11" s="15" t="s">
        <v>310</v>
      </c>
      <c r="M11" s="15" t="s">
        <v>288</v>
      </c>
      <c r="N11" s="15" t="s">
        <v>308</v>
      </c>
      <c r="O11" s="15" t="s">
        <v>309</v>
      </c>
    </row>
    <row r="12" customHeight="1" spans="1:15">
      <c r="A12" s="151">
        <v>45292</v>
      </c>
      <c r="B12" s="97">
        <v>45301</v>
      </c>
      <c r="D12" s="15" t="s">
        <v>311</v>
      </c>
      <c r="E12" s="15" t="s">
        <v>312</v>
      </c>
      <c r="G12" s="15" t="s">
        <v>313</v>
      </c>
      <c r="H12" s="15" t="s">
        <v>152</v>
      </c>
      <c r="I12" s="15" t="s">
        <v>287</v>
      </c>
      <c r="J12" s="15" t="s">
        <v>314</v>
      </c>
      <c r="M12" s="15" t="s">
        <v>288</v>
      </c>
      <c r="N12" s="15"/>
      <c r="O12" s="15" t="s">
        <v>309</v>
      </c>
    </row>
    <row r="13" customHeight="1" spans="1:10">
      <c r="A13" s="151">
        <v>45292</v>
      </c>
      <c r="B13" s="97">
        <v>45301</v>
      </c>
      <c r="D13" s="15" t="s">
        <v>315</v>
      </c>
      <c r="E13" s="15" t="s">
        <v>316</v>
      </c>
      <c r="G13" s="15" t="s">
        <v>317</v>
      </c>
      <c r="H13" s="15" t="s">
        <v>318</v>
      </c>
      <c r="I13" s="15" t="s">
        <v>287</v>
      </c>
      <c r="J13" s="15" t="s">
        <v>319</v>
      </c>
    </row>
    <row r="14" customHeight="1" spans="1:10">
      <c r="A14" s="151">
        <v>45292</v>
      </c>
      <c r="B14" s="97">
        <v>45301</v>
      </c>
      <c r="D14" s="15" t="s">
        <v>320</v>
      </c>
      <c r="E14" s="15" t="s">
        <v>321</v>
      </c>
      <c r="G14" s="15" t="s">
        <v>260</v>
      </c>
      <c r="H14" s="15" t="s">
        <v>294</v>
      </c>
      <c r="I14" s="15" t="s">
        <v>287</v>
      </c>
      <c r="J14" s="15" t="s">
        <v>322</v>
      </c>
    </row>
    <row r="15" customHeight="1" spans="1:10">
      <c r="A15" s="151">
        <v>45292</v>
      </c>
      <c r="B15" s="97">
        <v>45301</v>
      </c>
      <c r="D15" s="15"/>
      <c r="E15" s="15"/>
      <c r="F15" s="15" t="s">
        <v>323</v>
      </c>
      <c r="G15" s="15" t="s">
        <v>290</v>
      </c>
      <c r="H15" s="15" t="s">
        <v>121</v>
      </c>
      <c r="I15" s="15" t="s">
        <v>324</v>
      </c>
      <c r="J15" s="15" t="s">
        <v>325</v>
      </c>
    </row>
    <row r="16" customHeight="1" spans="1:11">
      <c r="A16" s="151">
        <v>45292</v>
      </c>
      <c r="B16" s="97">
        <v>45309</v>
      </c>
      <c r="F16" s="15" t="s">
        <v>326</v>
      </c>
      <c r="G16" s="15" t="s">
        <v>290</v>
      </c>
      <c r="H16" s="15" t="s">
        <v>54</v>
      </c>
      <c r="I16" s="15" t="s">
        <v>291</v>
      </c>
      <c r="J16" s="15" t="s">
        <v>327</v>
      </c>
      <c r="K16" s="15" t="s">
        <v>306</v>
      </c>
    </row>
    <row r="17" customHeight="1" spans="1:11">
      <c r="A17" s="151">
        <v>45292</v>
      </c>
      <c r="B17" s="97">
        <v>45309</v>
      </c>
      <c r="F17" s="15" t="s">
        <v>328</v>
      </c>
      <c r="G17" s="15" t="s">
        <v>290</v>
      </c>
      <c r="H17" s="15" t="s">
        <v>54</v>
      </c>
      <c r="I17" s="15" t="s">
        <v>324</v>
      </c>
      <c r="J17" s="15" t="s">
        <v>329</v>
      </c>
      <c r="K17" s="15"/>
    </row>
    <row r="18" customHeight="1" spans="1:10">
      <c r="A18" s="151">
        <v>45292</v>
      </c>
      <c r="B18" s="97">
        <v>45309</v>
      </c>
      <c r="F18" s="15" t="s">
        <v>330</v>
      </c>
      <c r="G18" s="15" t="s">
        <v>290</v>
      </c>
      <c r="H18" s="15" t="s">
        <v>121</v>
      </c>
      <c r="I18" s="15" t="s">
        <v>324</v>
      </c>
      <c r="J18" s="15" t="s">
        <v>331</v>
      </c>
    </row>
    <row r="19" customFormat="1" customHeight="1" spans="1:10">
      <c r="A19" s="151">
        <v>45292</v>
      </c>
      <c r="B19" s="97">
        <v>45309</v>
      </c>
      <c r="C19" s="5"/>
      <c r="F19" s="15" t="s">
        <v>332</v>
      </c>
      <c r="G19" s="15" t="s">
        <v>290</v>
      </c>
      <c r="H19" s="15" t="s">
        <v>203</v>
      </c>
      <c r="I19" s="15" t="s">
        <v>324</v>
      </c>
      <c r="J19" s="15" t="s">
        <v>333</v>
      </c>
    </row>
    <row r="20" customFormat="1" customHeight="1" spans="1:10">
      <c r="A20" s="151">
        <v>45292</v>
      </c>
      <c r="B20" s="97">
        <v>45309</v>
      </c>
      <c r="C20" s="5"/>
      <c r="F20" s="15" t="s">
        <v>334</v>
      </c>
      <c r="G20" s="15" t="s">
        <v>290</v>
      </c>
      <c r="H20" s="15" t="s">
        <v>294</v>
      </c>
      <c r="I20" s="15" t="s">
        <v>324</v>
      </c>
      <c r="J20" s="15" t="s">
        <v>335</v>
      </c>
    </row>
    <row r="21" customFormat="1" customHeight="1" spans="1:10">
      <c r="A21" s="151">
        <v>45292</v>
      </c>
      <c r="B21" s="97">
        <v>45309</v>
      </c>
      <c r="C21" s="5"/>
      <c r="F21" s="15" t="s">
        <v>336</v>
      </c>
      <c r="G21" s="15" t="s">
        <v>290</v>
      </c>
      <c r="H21" s="15" t="s">
        <v>164</v>
      </c>
      <c r="I21" s="15" t="s">
        <v>291</v>
      </c>
      <c r="J21" s="15" t="s">
        <v>337</v>
      </c>
    </row>
    <row r="22" customHeight="1" spans="1:10">
      <c r="A22" s="151">
        <v>45292</v>
      </c>
      <c r="B22" s="97">
        <v>45316</v>
      </c>
      <c r="D22" s="15" t="s">
        <v>311</v>
      </c>
      <c r="E22" s="15" t="s">
        <v>312</v>
      </c>
      <c r="G22" s="15" t="s">
        <v>313</v>
      </c>
      <c r="H22" s="15" t="s">
        <v>152</v>
      </c>
      <c r="I22" s="15" t="s">
        <v>287</v>
      </c>
      <c r="J22" s="15" t="s">
        <v>338</v>
      </c>
    </row>
    <row r="23" customHeight="1" spans="1:14">
      <c r="A23" s="151">
        <v>45292</v>
      </c>
      <c r="B23" s="97">
        <v>45316</v>
      </c>
      <c r="D23" s="15" t="s">
        <v>339</v>
      </c>
      <c r="E23" s="15" t="s">
        <v>340</v>
      </c>
      <c r="G23" s="15" t="s">
        <v>341</v>
      </c>
      <c r="H23" s="15" t="s">
        <v>159</v>
      </c>
      <c r="I23" s="15" t="s">
        <v>287</v>
      </c>
      <c r="J23" s="15" t="s">
        <v>341</v>
      </c>
      <c r="N23" s="15" t="s">
        <v>342</v>
      </c>
    </row>
    <row r="24" customHeight="1" spans="1:14">
      <c r="A24" s="151">
        <v>45292</v>
      </c>
      <c r="B24" s="97">
        <v>45316</v>
      </c>
      <c r="D24" s="15"/>
      <c r="E24" s="15"/>
      <c r="F24" s="15" t="s">
        <v>343</v>
      </c>
      <c r="G24" s="15" t="s">
        <v>290</v>
      </c>
      <c r="H24" s="15" t="s">
        <v>159</v>
      </c>
      <c r="I24" s="15" t="s">
        <v>291</v>
      </c>
      <c r="J24" s="15" t="s">
        <v>344</v>
      </c>
      <c r="K24" s="15" t="s">
        <v>345</v>
      </c>
      <c r="M24" s="15"/>
      <c r="N24" s="15"/>
    </row>
    <row r="25" customFormat="1" customHeight="1" spans="1:14">
      <c r="A25" s="151">
        <v>45292</v>
      </c>
      <c r="B25" s="97">
        <v>45316</v>
      </c>
      <c r="C25" s="5"/>
      <c r="D25" s="15"/>
      <c r="E25" s="15"/>
      <c r="F25" s="15" t="s">
        <v>346</v>
      </c>
      <c r="G25" s="15" t="s">
        <v>290</v>
      </c>
      <c r="H25" s="15" t="s">
        <v>203</v>
      </c>
      <c r="I25" s="15" t="s">
        <v>291</v>
      </c>
      <c r="J25" s="15" t="s">
        <v>347</v>
      </c>
      <c r="K25" s="15"/>
      <c r="M25" s="15"/>
      <c r="N25" s="15"/>
    </row>
    <row r="26" customHeight="1" spans="1:14">
      <c r="A26" s="151">
        <v>45292</v>
      </c>
      <c r="B26" s="97">
        <v>45316</v>
      </c>
      <c r="D26" s="15"/>
      <c r="E26" s="15"/>
      <c r="F26" s="15" t="s">
        <v>348</v>
      </c>
      <c r="G26" s="15" t="s">
        <v>290</v>
      </c>
      <c r="H26" s="15" t="s">
        <v>349</v>
      </c>
      <c r="I26" s="15" t="s">
        <v>324</v>
      </c>
      <c r="J26" s="15" t="s">
        <v>350</v>
      </c>
      <c r="M26" s="15"/>
      <c r="N26" s="15"/>
    </row>
    <row r="27" customHeight="1" spans="1:14">
      <c r="A27" s="151">
        <v>45292</v>
      </c>
      <c r="B27" s="97">
        <v>45316</v>
      </c>
      <c r="C27" s="5"/>
      <c r="D27" s="15"/>
      <c r="E27" s="15"/>
      <c r="F27" s="15" t="s">
        <v>351</v>
      </c>
      <c r="G27" s="15" t="s">
        <v>290</v>
      </c>
      <c r="H27" s="15" t="s">
        <v>159</v>
      </c>
      <c r="I27" s="15" t="s">
        <v>291</v>
      </c>
      <c r="J27" s="15" t="s">
        <v>352</v>
      </c>
      <c r="K27" s="15" t="s">
        <v>353</v>
      </c>
      <c r="M27" s="15"/>
      <c r="N27" s="15"/>
    </row>
    <row r="28" customHeight="1" spans="1:14">
      <c r="A28" s="151"/>
      <c r="B28" s="97"/>
      <c r="D28" s="15"/>
      <c r="E28" s="15"/>
      <c r="F28" s="15"/>
      <c r="G28" s="15"/>
      <c r="H28" s="15"/>
      <c r="I28" s="15"/>
      <c r="J28" s="15"/>
      <c r="K28" s="15"/>
      <c r="M28" s="15"/>
      <c r="N28" s="15"/>
    </row>
    <row r="29" customHeight="1" spans="1:14">
      <c r="A29" s="151">
        <v>45323</v>
      </c>
      <c r="B29" s="97">
        <v>45344</v>
      </c>
      <c r="D29" s="15" t="s">
        <v>354</v>
      </c>
      <c r="E29" s="15" t="s">
        <v>355</v>
      </c>
      <c r="G29" s="15" t="s">
        <v>356</v>
      </c>
      <c r="H29" s="15" t="s">
        <v>46</v>
      </c>
      <c r="I29" s="15" t="s">
        <v>287</v>
      </c>
      <c r="J29" s="15" t="s">
        <v>357</v>
      </c>
      <c r="M29" s="15" t="s">
        <v>288</v>
      </c>
      <c r="N29" s="15" t="s">
        <v>358</v>
      </c>
    </row>
    <row r="30" customFormat="1" customHeight="1" spans="1:14">
      <c r="A30" s="151">
        <v>45324</v>
      </c>
      <c r="B30" s="97">
        <v>45344</v>
      </c>
      <c r="C30" s="5"/>
      <c r="D30" s="15" t="s">
        <v>359</v>
      </c>
      <c r="E30" s="15" t="s">
        <v>360</v>
      </c>
      <c r="G30" s="15" t="s">
        <v>356</v>
      </c>
      <c r="H30" s="15" t="s">
        <v>46</v>
      </c>
      <c r="I30" s="15" t="s">
        <v>287</v>
      </c>
      <c r="J30" s="15" t="s">
        <v>361</v>
      </c>
      <c r="M30" s="15"/>
      <c r="N30" s="15" t="s">
        <v>358</v>
      </c>
    </row>
    <row r="31" customFormat="1" customHeight="1" spans="1:14">
      <c r="A31" s="151">
        <v>45325</v>
      </c>
      <c r="B31" s="97">
        <v>45344</v>
      </c>
      <c r="C31" s="5"/>
      <c r="D31" s="15" t="s">
        <v>359</v>
      </c>
      <c r="E31" s="15" t="s">
        <v>360</v>
      </c>
      <c r="F31"/>
      <c r="G31" s="15" t="s">
        <v>356</v>
      </c>
      <c r="H31" s="15" t="s">
        <v>152</v>
      </c>
      <c r="I31" s="15" t="s">
        <v>287</v>
      </c>
      <c r="J31" s="15" t="s">
        <v>362</v>
      </c>
      <c r="K31"/>
      <c r="L31"/>
      <c r="M31" s="15"/>
      <c r="N31" s="15" t="s">
        <v>358</v>
      </c>
    </row>
    <row r="32" customFormat="1" customHeight="1" spans="1:14">
      <c r="A32" s="151">
        <v>45326</v>
      </c>
      <c r="B32" s="97">
        <v>45344</v>
      </c>
      <c r="C32" s="5"/>
      <c r="D32" s="15" t="s">
        <v>359</v>
      </c>
      <c r="E32" s="15" t="s">
        <v>360</v>
      </c>
      <c r="G32" s="15" t="s">
        <v>356</v>
      </c>
      <c r="H32" s="15" t="s">
        <v>159</v>
      </c>
      <c r="I32" s="15" t="s">
        <v>287</v>
      </c>
      <c r="J32" s="15" t="s">
        <v>362</v>
      </c>
      <c r="M32" s="15"/>
      <c r="N32" s="15" t="s">
        <v>358</v>
      </c>
    </row>
  </sheetData>
  <sheetProtection formatCells="0" insertHyperlinks="0" autoFilter="0"/>
  <autoFilter xmlns:etc="http://www.wps.cn/officeDocument/2017/etCustomData" ref="A1:T32" etc:filterBottomFollowUsedRange="1">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
  <sheetViews>
    <sheetView topLeftCell="B3" workbookViewId="0">
      <selection activeCell="F11" sqref="F11"/>
    </sheetView>
  </sheetViews>
  <sheetFormatPr defaultColWidth="9" defaultRowHeight="13.5" outlineLevelRow="6"/>
  <cols>
    <col min="6" max="6" width="24" customWidth="1"/>
    <col min="13" max="13" width="9" hidden="1" customWidth="1"/>
    <col min="14" max="14" width="8" customWidth="1"/>
  </cols>
  <sheetData>
    <row r="1" s="119" customFormat="1" ht="20.6" customHeight="1" spans="1:17">
      <c r="A1" s="120" t="s">
        <v>363</v>
      </c>
      <c r="B1" s="121"/>
      <c r="C1" s="121"/>
      <c r="D1" s="121"/>
      <c r="E1" s="121"/>
      <c r="F1" s="129"/>
      <c r="G1" s="121"/>
      <c r="H1" s="121"/>
      <c r="I1" s="121"/>
      <c r="J1" s="121"/>
      <c r="K1" s="121"/>
      <c r="L1" s="121"/>
      <c r="M1" s="121"/>
      <c r="N1" s="121"/>
      <c r="O1" s="121"/>
      <c r="P1" s="121"/>
      <c r="Q1" s="147"/>
    </row>
    <row r="2" s="119" customFormat="1" ht="20.6" customHeight="1" spans="1:17">
      <c r="A2" s="122" t="s">
        <v>1</v>
      </c>
      <c r="B2" s="123" t="s">
        <v>2</v>
      </c>
      <c r="C2" s="124" t="s">
        <v>4</v>
      </c>
      <c r="D2" s="124" t="s">
        <v>5</v>
      </c>
      <c r="E2" s="123" t="s">
        <v>364</v>
      </c>
      <c r="F2" s="130" t="s">
        <v>365</v>
      </c>
      <c r="G2" s="131"/>
      <c r="H2" s="132"/>
      <c r="I2" s="132"/>
      <c r="J2" s="132"/>
      <c r="K2" s="132"/>
      <c r="L2" s="132"/>
      <c r="M2" s="132"/>
      <c r="N2" s="142"/>
      <c r="O2" s="143" t="s">
        <v>366</v>
      </c>
      <c r="P2" s="144" t="s">
        <v>367</v>
      </c>
      <c r="Q2" s="122" t="s">
        <v>368</v>
      </c>
    </row>
    <row r="3" s="119" customFormat="1" ht="20.6" customHeight="1" spans="1:17">
      <c r="A3" s="125">
        <v>1</v>
      </c>
      <c r="B3" s="126" t="s">
        <v>369</v>
      </c>
      <c r="C3" s="127">
        <v>1249</v>
      </c>
      <c r="D3" s="127">
        <v>1317</v>
      </c>
      <c r="E3" s="133">
        <v>44977</v>
      </c>
      <c r="F3" s="134"/>
      <c r="G3" s="135"/>
      <c r="H3" s="136" t="s">
        <v>370</v>
      </c>
      <c r="I3" s="141"/>
      <c r="J3" s="141"/>
      <c r="K3" s="141"/>
      <c r="L3" s="141"/>
      <c r="M3" s="141"/>
      <c r="N3" s="141"/>
      <c r="O3" s="145"/>
      <c r="P3" s="146"/>
      <c r="Q3" s="148"/>
    </row>
    <row r="4" s="119" customFormat="1" ht="20.6" customHeight="1" spans="1:17">
      <c r="A4" s="125">
        <v>2</v>
      </c>
      <c r="B4" s="126" t="s">
        <v>369</v>
      </c>
      <c r="C4" s="128">
        <v>1222</v>
      </c>
      <c r="D4" s="128">
        <v>1363</v>
      </c>
      <c r="E4" s="137">
        <v>44994</v>
      </c>
      <c r="F4" s="138"/>
      <c r="G4" s="135"/>
      <c r="H4" s="136" t="s">
        <v>371</v>
      </c>
      <c r="I4" s="141"/>
      <c r="J4" s="141"/>
      <c r="K4" s="141"/>
      <c r="L4" s="141"/>
      <c r="M4" s="141"/>
      <c r="N4" s="141"/>
      <c r="O4" s="145"/>
      <c r="P4" s="146"/>
      <c r="Q4" s="149"/>
    </row>
    <row r="5" s="119" customFormat="1" ht="20.6" customHeight="1" spans="1:17">
      <c r="A5" s="125">
        <v>3</v>
      </c>
      <c r="B5" s="126" t="s">
        <v>369</v>
      </c>
      <c r="C5" s="128">
        <v>1271</v>
      </c>
      <c r="D5" s="128">
        <v>1387</v>
      </c>
      <c r="E5" s="137">
        <v>44994</v>
      </c>
      <c r="F5" s="138"/>
      <c r="G5" s="135"/>
      <c r="H5" s="136" t="s">
        <v>372</v>
      </c>
      <c r="I5" s="141"/>
      <c r="J5" s="141"/>
      <c r="K5" s="141"/>
      <c r="L5" s="141"/>
      <c r="M5" s="141"/>
      <c r="N5" s="141"/>
      <c r="O5" s="145"/>
      <c r="P5" s="146"/>
      <c r="Q5" s="149"/>
    </row>
    <row r="6" s="119" customFormat="1" ht="20.6" customHeight="1" spans="1:17">
      <c r="A6" s="125">
        <v>4</v>
      </c>
      <c r="B6" s="125"/>
      <c r="C6" s="125"/>
      <c r="D6" s="125"/>
      <c r="E6" s="125"/>
      <c r="F6" s="139"/>
      <c r="G6" s="140"/>
      <c r="H6" s="141"/>
      <c r="I6" s="141"/>
      <c r="J6" s="141"/>
      <c r="K6" s="141"/>
      <c r="L6" s="141"/>
      <c r="M6" s="141"/>
      <c r="N6" s="141"/>
      <c r="O6" s="145"/>
      <c r="P6" s="146"/>
      <c r="Q6" s="140"/>
    </row>
    <row r="7" s="119" customFormat="1" ht="20.6" customHeight="1" spans="1:17">
      <c r="A7" s="125">
        <v>5</v>
      </c>
      <c r="B7" s="125"/>
      <c r="C7" s="125"/>
      <c r="D7" s="125"/>
      <c r="E7" s="125"/>
      <c r="F7" s="139"/>
      <c r="G7" s="140"/>
      <c r="H7" s="141"/>
      <c r="I7" s="141"/>
      <c r="J7" s="141"/>
      <c r="K7" s="141"/>
      <c r="L7" s="141"/>
      <c r="M7" s="141"/>
      <c r="N7" s="141"/>
      <c r="O7" s="145"/>
      <c r="P7" s="146"/>
      <c r="Q7" s="140"/>
    </row>
  </sheetData>
  <sheetProtection formatCells="0" insertHyperlinks="0" autoFilter="0"/>
  <mergeCells count="7">
    <mergeCell ref="A1:Q1"/>
    <mergeCell ref="H2:N2"/>
    <mergeCell ref="H3:N3"/>
    <mergeCell ref="H4:N4"/>
    <mergeCell ref="H5:N5"/>
    <mergeCell ref="H6:N6"/>
    <mergeCell ref="H7:N7"/>
  </mergeCells>
  <dataValidations count="1">
    <dataValidation type="list" allowBlank="1" showInputMessage="1" showErrorMessage="1" sqref="P3:P7">
      <formula1>"原项目增加,需求替换,按照新需求立项"</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
  <sheetViews>
    <sheetView topLeftCell="B21" workbookViewId="0">
      <selection activeCell="B10" sqref="B10"/>
    </sheetView>
  </sheetViews>
  <sheetFormatPr defaultColWidth="9" defaultRowHeight="13.5" outlineLevelRow="1"/>
  <cols>
    <col min="13" max="13" width="7.375" customWidth="1"/>
  </cols>
  <sheetData>
    <row r="1" ht="54" spans="1:13">
      <c r="A1" s="111" t="s">
        <v>373</v>
      </c>
      <c r="B1" s="111" t="s">
        <v>374</v>
      </c>
      <c r="C1" s="111" t="s">
        <v>375</v>
      </c>
      <c r="D1" s="112" t="s">
        <v>376</v>
      </c>
      <c r="E1" s="111" t="s">
        <v>377</v>
      </c>
      <c r="F1" s="112" t="s">
        <v>378</v>
      </c>
      <c r="G1" s="114" t="s">
        <v>379</v>
      </c>
      <c r="H1" s="114" t="s">
        <v>380</v>
      </c>
      <c r="I1" s="115" t="s">
        <v>381</v>
      </c>
      <c r="J1" s="115" t="s">
        <v>382</v>
      </c>
      <c r="K1" s="116" t="s">
        <v>383</v>
      </c>
      <c r="L1" s="116" t="s">
        <v>384</v>
      </c>
      <c r="M1" s="117" t="s">
        <v>385</v>
      </c>
    </row>
    <row r="2" spans="1:13">
      <c r="A2" s="113">
        <v>7</v>
      </c>
      <c r="B2" s="113">
        <f>SUMPRODUCT(1/COUNTIF(项目视图!E2:E144,项目视图!E2:E144))</f>
        <v>5</v>
      </c>
      <c r="C2" s="113">
        <f>SUMPRODUCT(1/COUNTIF(项目视图!F2:F144,项目视图!F2:F144))</f>
        <v>5</v>
      </c>
      <c r="D2" s="113">
        <f>COUNT(项目视图!J2:J144)</f>
        <v>0</v>
      </c>
      <c r="E2" s="113">
        <f>SUM(项目视图!M2:M144)</f>
        <v>158.5</v>
      </c>
      <c r="F2" s="113" t="e">
        <f>SUM(项目视图!#REF!)</f>
        <v>#REF!</v>
      </c>
      <c r="G2" s="113" t="e">
        <f>COUNTIF(#REF!,"紧急需求")</f>
        <v>#REF!</v>
      </c>
      <c r="H2" s="113" t="e">
        <f>SUMIF(#REF!,"紧急需求",#REF!)</f>
        <v>#REF!</v>
      </c>
      <c r="I2" s="113" t="e">
        <f>COUNTIF(#REF!,"优化")</f>
        <v>#REF!</v>
      </c>
      <c r="J2" s="113" t="e">
        <f>SUMIF(#REF!,"优化",#REF!)</f>
        <v>#REF!</v>
      </c>
      <c r="K2" s="113">
        <f>COUNT(需求变更信息!D3:D7)</f>
        <v>3</v>
      </c>
      <c r="L2" s="113">
        <f>SUM(需求变更信息!O3:O7)</f>
        <v>0</v>
      </c>
      <c r="M2" s="118" t="e">
        <f>SUM(E2,H2,J2,L2)</f>
        <v>#REF!</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96"/>
  <sheetViews>
    <sheetView workbookViewId="0">
      <selection activeCell="A1" sqref="A1"/>
    </sheetView>
  </sheetViews>
  <sheetFormatPr defaultColWidth="9" defaultRowHeight="13.5"/>
  <sheetData>
    <row r="1" ht="22" customHeight="1" spans="1:18">
      <c r="A1" s="4" t="s">
        <v>273</v>
      </c>
      <c r="B1" s="4" t="s">
        <v>274</v>
      </c>
      <c r="C1" s="5" t="s">
        <v>1</v>
      </c>
      <c r="D1" s="4" t="s">
        <v>275</v>
      </c>
      <c r="E1" s="4" t="s">
        <v>276</v>
      </c>
      <c r="F1" s="4" t="s">
        <v>277</v>
      </c>
      <c r="G1" s="4" t="s">
        <v>2</v>
      </c>
      <c r="H1" s="4" t="s">
        <v>6</v>
      </c>
      <c r="I1" s="4" t="s">
        <v>278</v>
      </c>
      <c r="J1" s="4" t="s">
        <v>279</v>
      </c>
      <c r="K1" s="19" t="s">
        <v>280</v>
      </c>
      <c r="L1" s="19" t="s">
        <v>281</v>
      </c>
      <c r="M1" s="19" t="s">
        <v>29</v>
      </c>
      <c r="N1" s="19" t="s">
        <v>282</v>
      </c>
      <c r="O1" s="20" t="s">
        <v>283</v>
      </c>
      <c r="P1" t="s">
        <v>386</v>
      </c>
      <c r="R1" t="s">
        <v>273</v>
      </c>
    </row>
    <row r="2" ht="22" customHeight="1" spans="1:20">
      <c r="A2" s="6">
        <v>44927</v>
      </c>
      <c r="B2" s="7">
        <v>44932</v>
      </c>
      <c r="C2" s="5">
        <v>1</v>
      </c>
      <c r="D2" s="8"/>
      <c r="E2" s="14" t="s">
        <v>387</v>
      </c>
      <c r="F2" s="14"/>
      <c r="G2" s="14" t="s">
        <v>388</v>
      </c>
      <c r="H2" s="14" t="s">
        <v>294</v>
      </c>
      <c r="I2" s="14" t="s">
        <v>287</v>
      </c>
      <c r="J2" s="14" t="s">
        <v>389</v>
      </c>
      <c r="K2" s="14"/>
      <c r="L2" s="14"/>
      <c r="M2" s="14"/>
      <c r="P2" t="s">
        <v>6</v>
      </c>
      <c r="Q2" t="s">
        <v>278</v>
      </c>
      <c r="R2" s="21">
        <v>44927</v>
      </c>
      <c r="S2" s="21">
        <v>44958</v>
      </c>
      <c r="T2" t="s">
        <v>390</v>
      </c>
    </row>
    <row r="3" ht="22" customHeight="1" spans="1:20">
      <c r="A3" s="6">
        <v>44927</v>
      </c>
      <c r="B3" s="7">
        <v>44932</v>
      </c>
      <c r="C3" s="5">
        <v>2</v>
      </c>
      <c r="D3" s="8"/>
      <c r="E3" s="14" t="s">
        <v>387</v>
      </c>
      <c r="F3" s="14"/>
      <c r="G3" s="14" t="s">
        <v>388</v>
      </c>
      <c r="H3" s="14" t="s">
        <v>46</v>
      </c>
      <c r="I3" s="14" t="s">
        <v>287</v>
      </c>
      <c r="J3" s="14" t="s">
        <v>391</v>
      </c>
      <c r="K3" s="14"/>
      <c r="L3" s="14"/>
      <c r="M3" s="14"/>
      <c r="P3" t="s">
        <v>203</v>
      </c>
      <c r="R3">
        <v>1</v>
      </c>
      <c r="S3">
        <v>4</v>
      </c>
      <c r="T3">
        <v>5</v>
      </c>
    </row>
    <row r="4" ht="22" customHeight="1" spans="1:20">
      <c r="A4" s="6">
        <v>44927</v>
      </c>
      <c r="B4" s="7">
        <v>44932</v>
      </c>
      <c r="C4" s="5">
        <v>3</v>
      </c>
      <c r="D4" s="8"/>
      <c r="E4" s="14" t="s">
        <v>387</v>
      </c>
      <c r="F4" s="14"/>
      <c r="G4" s="14" t="s">
        <v>388</v>
      </c>
      <c r="H4" s="14" t="s">
        <v>164</v>
      </c>
      <c r="I4" s="14" t="s">
        <v>287</v>
      </c>
      <c r="J4" s="14" t="s">
        <v>391</v>
      </c>
      <c r="K4" s="14"/>
      <c r="L4" s="14"/>
      <c r="M4" s="14"/>
      <c r="Q4" t="s">
        <v>291</v>
      </c>
      <c r="S4">
        <v>1</v>
      </c>
      <c r="T4">
        <v>1</v>
      </c>
    </row>
    <row r="5" ht="22" customHeight="1" spans="1:20">
      <c r="A5" s="6">
        <v>44927</v>
      </c>
      <c r="B5" s="7">
        <v>44932</v>
      </c>
      <c r="C5" s="5">
        <v>4</v>
      </c>
      <c r="D5" s="8"/>
      <c r="E5" s="5"/>
      <c r="F5" s="14" t="s">
        <v>392</v>
      </c>
      <c r="G5" s="14" t="s">
        <v>290</v>
      </c>
      <c r="H5" s="14" t="s">
        <v>164</v>
      </c>
      <c r="I5" s="14" t="s">
        <v>291</v>
      </c>
      <c r="J5" s="14" t="s">
        <v>393</v>
      </c>
      <c r="K5" s="14"/>
      <c r="L5" s="14"/>
      <c r="M5" s="14"/>
      <c r="Q5" t="s">
        <v>287</v>
      </c>
      <c r="S5">
        <v>2</v>
      </c>
      <c r="T5">
        <v>2</v>
      </c>
    </row>
    <row r="6" ht="22" customHeight="1" spans="1:20">
      <c r="A6" s="6">
        <v>44927</v>
      </c>
      <c r="B6" s="7">
        <v>44932</v>
      </c>
      <c r="C6" s="5">
        <v>5</v>
      </c>
      <c r="D6" s="8"/>
      <c r="E6" s="5"/>
      <c r="F6" s="14" t="s">
        <v>394</v>
      </c>
      <c r="G6" s="14" t="s">
        <v>290</v>
      </c>
      <c r="H6" s="14" t="s">
        <v>297</v>
      </c>
      <c r="I6" s="14" t="s">
        <v>291</v>
      </c>
      <c r="J6" s="14" t="s">
        <v>395</v>
      </c>
      <c r="K6" s="14"/>
      <c r="L6" s="14"/>
      <c r="M6" s="14"/>
      <c r="Q6" t="s">
        <v>324</v>
      </c>
      <c r="R6">
        <v>1</v>
      </c>
      <c r="S6">
        <v>1</v>
      </c>
      <c r="T6">
        <v>2</v>
      </c>
    </row>
    <row r="7" ht="22" customHeight="1" spans="1:20">
      <c r="A7" s="6">
        <v>44927</v>
      </c>
      <c r="B7" s="7">
        <v>44932</v>
      </c>
      <c r="C7" s="5">
        <v>6</v>
      </c>
      <c r="D7" s="8"/>
      <c r="E7" s="14" t="s">
        <v>387</v>
      </c>
      <c r="F7" s="14"/>
      <c r="G7" s="14" t="s">
        <v>388</v>
      </c>
      <c r="H7" s="14" t="s">
        <v>152</v>
      </c>
      <c r="I7" s="14" t="s">
        <v>287</v>
      </c>
      <c r="J7" s="14" t="s">
        <v>396</v>
      </c>
      <c r="K7" s="14"/>
      <c r="L7" s="14"/>
      <c r="M7" s="14"/>
      <c r="P7" t="s">
        <v>164</v>
      </c>
      <c r="R7">
        <v>3</v>
      </c>
      <c r="S7">
        <v>7</v>
      </c>
      <c r="T7">
        <v>10</v>
      </c>
    </row>
    <row r="8" ht="22" customHeight="1" spans="1:20">
      <c r="A8" s="6">
        <v>44927</v>
      </c>
      <c r="B8" s="7">
        <v>44932</v>
      </c>
      <c r="C8" s="5">
        <v>7</v>
      </c>
      <c r="D8" s="8"/>
      <c r="E8" s="5"/>
      <c r="F8" s="14" t="s">
        <v>397</v>
      </c>
      <c r="G8" s="14" t="s">
        <v>290</v>
      </c>
      <c r="H8" s="14" t="s">
        <v>152</v>
      </c>
      <c r="I8" s="14" t="s">
        <v>291</v>
      </c>
      <c r="J8" s="14" t="s">
        <v>398</v>
      </c>
      <c r="K8" s="14"/>
      <c r="L8" s="14"/>
      <c r="M8" s="14"/>
      <c r="Q8" t="s">
        <v>291</v>
      </c>
      <c r="R8">
        <v>1</v>
      </c>
      <c r="S8">
        <v>2</v>
      </c>
      <c r="T8">
        <v>3</v>
      </c>
    </row>
    <row r="9" ht="22" customHeight="1" spans="1:20">
      <c r="A9" s="6">
        <v>44927</v>
      </c>
      <c r="B9" s="7">
        <v>44932</v>
      </c>
      <c r="C9" s="5">
        <v>8</v>
      </c>
      <c r="D9" s="8"/>
      <c r="E9" s="5"/>
      <c r="F9" s="14" t="s">
        <v>399</v>
      </c>
      <c r="G9" s="14" t="s">
        <v>290</v>
      </c>
      <c r="H9" s="14" t="s">
        <v>54</v>
      </c>
      <c r="I9" s="14" t="s">
        <v>291</v>
      </c>
      <c r="J9" s="14" t="s">
        <v>400</v>
      </c>
      <c r="K9" s="14"/>
      <c r="L9" s="14"/>
      <c r="M9" s="14"/>
      <c r="Q9" t="s">
        <v>287</v>
      </c>
      <c r="R9">
        <v>2</v>
      </c>
      <c r="S9">
        <v>5</v>
      </c>
      <c r="T9">
        <v>7</v>
      </c>
    </row>
    <row r="10" ht="22" customHeight="1" spans="1:20">
      <c r="A10" s="6">
        <v>44927</v>
      </c>
      <c r="B10" s="7">
        <v>44932</v>
      </c>
      <c r="C10" s="5">
        <v>9</v>
      </c>
      <c r="D10" s="8"/>
      <c r="E10" s="14" t="s">
        <v>387</v>
      </c>
      <c r="F10" s="14"/>
      <c r="G10" s="14" t="s">
        <v>388</v>
      </c>
      <c r="H10" s="15" t="s">
        <v>54</v>
      </c>
      <c r="I10" s="14" t="s">
        <v>287</v>
      </c>
      <c r="J10" s="14" t="s">
        <v>391</v>
      </c>
      <c r="K10" s="14"/>
      <c r="L10" s="14"/>
      <c r="M10" s="14"/>
      <c r="P10" t="s">
        <v>294</v>
      </c>
      <c r="R10">
        <v>1</v>
      </c>
      <c r="S10">
        <v>5</v>
      </c>
      <c r="T10">
        <v>6</v>
      </c>
    </row>
    <row r="11" ht="22" customHeight="1" spans="1:20">
      <c r="A11" s="6">
        <v>44927</v>
      </c>
      <c r="B11" s="7">
        <v>44932</v>
      </c>
      <c r="C11" s="5">
        <v>10</v>
      </c>
      <c r="D11" s="8"/>
      <c r="E11" s="5"/>
      <c r="F11" s="14" t="s">
        <v>401</v>
      </c>
      <c r="G11" s="14" t="s">
        <v>290</v>
      </c>
      <c r="H11" s="14" t="s">
        <v>54</v>
      </c>
      <c r="I11" s="14" t="s">
        <v>291</v>
      </c>
      <c r="J11" s="14" t="s">
        <v>402</v>
      </c>
      <c r="K11" s="14"/>
      <c r="L11" s="14"/>
      <c r="M11" s="14"/>
      <c r="Q11" t="s">
        <v>291</v>
      </c>
      <c r="S11">
        <v>2</v>
      </c>
      <c r="T11">
        <v>2</v>
      </c>
    </row>
    <row r="12" ht="22" customHeight="1" spans="1:20">
      <c r="A12" s="6">
        <v>44927</v>
      </c>
      <c r="B12" s="7">
        <v>44932</v>
      </c>
      <c r="C12" s="5">
        <v>11</v>
      </c>
      <c r="D12" s="8"/>
      <c r="E12" s="5"/>
      <c r="F12" s="14" t="s">
        <v>403</v>
      </c>
      <c r="G12" s="14" t="s">
        <v>290</v>
      </c>
      <c r="H12" s="14" t="s">
        <v>203</v>
      </c>
      <c r="I12" s="14" t="s">
        <v>324</v>
      </c>
      <c r="J12" s="14" t="s">
        <v>404</v>
      </c>
      <c r="K12" s="14"/>
      <c r="L12" s="14"/>
      <c r="M12" s="14"/>
      <c r="Q12" t="s">
        <v>287</v>
      </c>
      <c r="R12">
        <v>1</v>
      </c>
      <c r="S12">
        <v>3</v>
      </c>
      <c r="T12">
        <v>4</v>
      </c>
    </row>
    <row r="13" ht="22" customHeight="1" spans="1:20">
      <c r="A13" s="6">
        <v>44927</v>
      </c>
      <c r="B13" s="9">
        <v>44938</v>
      </c>
      <c r="C13" s="5">
        <v>1</v>
      </c>
      <c r="D13" s="8"/>
      <c r="E13" s="5"/>
      <c r="F13" s="14" t="s">
        <v>405</v>
      </c>
      <c r="G13" s="14" t="s">
        <v>290</v>
      </c>
      <c r="H13" s="14" t="s">
        <v>46</v>
      </c>
      <c r="I13" s="14" t="s">
        <v>291</v>
      </c>
      <c r="J13" s="14" t="s">
        <v>406</v>
      </c>
      <c r="K13" s="14"/>
      <c r="L13" s="14"/>
      <c r="M13" s="14"/>
      <c r="P13" t="s">
        <v>318</v>
      </c>
      <c r="R13">
        <v>2</v>
      </c>
      <c r="S13">
        <v>3</v>
      </c>
      <c r="T13">
        <v>5</v>
      </c>
    </row>
    <row r="14" ht="22" customHeight="1" spans="1:20">
      <c r="A14" s="6">
        <v>44927</v>
      </c>
      <c r="B14" s="9">
        <v>44938</v>
      </c>
      <c r="C14" s="5">
        <v>2</v>
      </c>
      <c r="D14" s="8"/>
      <c r="E14" s="5"/>
      <c r="F14" s="14" t="s">
        <v>407</v>
      </c>
      <c r="G14" s="14" t="s">
        <v>290</v>
      </c>
      <c r="H14" s="14" t="s">
        <v>152</v>
      </c>
      <c r="I14" s="14" t="s">
        <v>291</v>
      </c>
      <c r="J14" s="14" t="s">
        <v>408</v>
      </c>
      <c r="K14" s="14"/>
      <c r="L14" s="14"/>
      <c r="M14" s="14"/>
      <c r="Q14" t="s">
        <v>287</v>
      </c>
      <c r="R14">
        <v>2</v>
      </c>
      <c r="S14">
        <v>3</v>
      </c>
      <c r="T14">
        <v>5</v>
      </c>
    </row>
    <row r="15" ht="22" customHeight="1" spans="1:20">
      <c r="A15" s="6">
        <v>44927</v>
      </c>
      <c r="B15" s="9">
        <v>44938</v>
      </c>
      <c r="C15" s="5">
        <v>3</v>
      </c>
      <c r="D15" s="8"/>
      <c r="E15" s="14" t="s">
        <v>409</v>
      </c>
      <c r="F15" s="16"/>
      <c r="G15" s="17" t="s">
        <v>410</v>
      </c>
      <c r="H15" s="14" t="s">
        <v>164</v>
      </c>
      <c r="I15" s="14" t="s">
        <v>287</v>
      </c>
      <c r="J15" s="14" t="s">
        <v>411</v>
      </c>
      <c r="K15" s="14"/>
      <c r="L15" s="14"/>
      <c r="M15" s="14"/>
      <c r="P15" t="s">
        <v>46</v>
      </c>
      <c r="R15">
        <v>2</v>
      </c>
      <c r="S15">
        <v>5</v>
      </c>
      <c r="T15">
        <v>7</v>
      </c>
    </row>
    <row r="16" ht="22" customHeight="1" spans="1:20">
      <c r="A16" s="6">
        <v>44927</v>
      </c>
      <c r="B16" s="9">
        <v>44938</v>
      </c>
      <c r="C16" s="5">
        <v>4</v>
      </c>
      <c r="D16" s="8"/>
      <c r="E16" s="14" t="s">
        <v>412</v>
      </c>
      <c r="F16" s="14"/>
      <c r="G16" s="14" t="s">
        <v>290</v>
      </c>
      <c r="H16" s="14" t="s">
        <v>318</v>
      </c>
      <c r="I16" s="14" t="s">
        <v>287</v>
      </c>
      <c r="J16" s="14" t="s">
        <v>413</v>
      </c>
      <c r="K16" s="14"/>
      <c r="L16" s="14"/>
      <c r="M16" s="14"/>
      <c r="Q16" t="s">
        <v>291</v>
      </c>
      <c r="R16">
        <v>1</v>
      </c>
      <c r="S16">
        <v>2</v>
      </c>
      <c r="T16">
        <v>3</v>
      </c>
    </row>
    <row r="17" ht="22" customHeight="1" spans="1:20">
      <c r="A17" s="6">
        <v>44927</v>
      </c>
      <c r="B17" s="10">
        <v>44942</v>
      </c>
      <c r="C17" s="5">
        <v>1</v>
      </c>
      <c r="D17" s="8"/>
      <c r="E17" s="14" t="s">
        <v>414</v>
      </c>
      <c r="F17" s="16"/>
      <c r="G17" s="17" t="s">
        <v>410</v>
      </c>
      <c r="H17" s="14" t="s">
        <v>318</v>
      </c>
      <c r="I17" s="14" t="s">
        <v>287</v>
      </c>
      <c r="J17" s="14" t="s">
        <v>415</v>
      </c>
      <c r="K17" s="14"/>
      <c r="L17" s="14"/>
      <c r="M17" s="14"/>
      <c r="Q17" t="s">
        <v>287</v>
      </c>
      <c r="R17">
        <v>1</v>
      </c>
      <c r="S17">
        <v>3</v>
      </c>
      <c r="T17">
        <v>4</v>
      </c>
    </row>
    <row r="18" ht="22" customHeight="1" spans="1:20">
      <c r="A18" s="6">
        <v>44927</v>
      </c>
      <c r="B18" s="10">
        <v>44942</v>
      </c>
      <c r="C18" s="5">
        <v>2</v>
      </c>
      <c r="D18" s="8"/>
      <c r="E18" s="14" t="s">
        <v>416</v>
      </c>
      <c r="F18" s="16"/>
      <c r="G18" s="17" t="s">
        <v>410</v>
      </c>
      <c r="H18" s="15" t="s">
        <v>54</v>
      </c>
      <c r="I18" s="14" t="s">
        <v>287</v>
      </c>
      <c r="J18" s="14" t="s">
        <v>417</v>
      </c>
      <c r="K18" s="14"/>
      <c r="L18" s="14"/>
      <c r="M18" s="14"/>
      <c r="P18" t="s">
        <v>152</v>
      </c>
      <c r="R18">
        <v>3</v>
      </c>
      <c r="S18">
        <v>5</v>
      </c>
      <c r="T18">
        <v>8</v>
      </c>
    </row>
    <row r="19" ht="22" customHeight="1" spans="1:20">
      <c r="A19" s="6">
        <v>44927</v>
      </c>
      <c r="B19" s="10">
        <v>44942</v>
      </c>
      <c r="C19" s="5">
        <v>3</v>
      </c>
      <c r="D19" s="8"/>
      <c r="E19" s="5"/>
      <c r="F19" s="14" t="s">
        <v>418</v>
      </c>
      <c r="G19" s="14" t="s">
        <v>290</v>
      </c>
      <c r="H19" s="18" t="s">
        <v>121</v>
      </c>
      <c r="I19" s="14" t="s">
        <v>291</v>
      </c>
      <c r="J19" s="14" t="s">
        <v>419</v>
      </c>
      <c r="K19" s="14"/>
      <c r="L19" s="14"/>
      <c r="M19" s="14"/>
      <c r="Q19" t="s">
        <v>291</v>
      </c>
      <c r="R19">
        <v>2</v>
      </c>
      <c r="S19">
        <v>1</v>
      </c>
      <c r="T19">
        <v>3</v>
      </c>
    </row>
    <row r="20" ht="22" customHeight="1" spans="1:20">
      <c r="A20" s="11">
        <v>44958</v>
      </c>
      <c r="B20" s="12">
        <v>44966</v>
      </c>
      <c r="C20" s="5">
        <v>1</v>
      </c>
      <c r="D20" s="13" t="s">
        <v>420</v>
      </c>
      <c r="E20" s="14" t="s">
        <v>421</v>
      </c>
      <c r="F20" s="16"/>
      <c r="G20" s="17" t="s">
        <v>422</v>
      </c>
      <c r="H20" s="14" t="s">
        <v>46</v>
      </c>
      <c r="I20" s="14" t="s">
        <v>287</v>
      </c>
      <c r="J20" s="14" t="s">
        <v>423</v>
      </c>
      <c r="K20" s="14"/>
      <c r="L20" s="14"/>
      <c r="M20" s="14"/>
      <c r="Q20" t="s">
        <v>287</v>
      </c>
      <c r="R20">
        <v>1</v>
      </c>
      <c r="S20">
        <v>4</v>
      </c>
      <c r="T20">
        <v>5</v>
      </c>
    </row>
    <row r="21" ht="22" customHeight="1" spans="1:20">
      <c r="A21" s="11">
        <v>44958</v>
      </c>
      <c r="B21" s="12">
        <v>44966</v>
      </c>
      <c r="C21" s="5">
        <v>2</v>
      </c>
      <c r="D21" s="13"/>
      <c r="E21" s="5"/>
      <c r="F21" s="14" t="s">
        <v>418</v>
      </c>
      <c r="G21" s="14" t="s">
        <v>290</v>
      </c>
      <c r="H21" s="14" t="s">
        <v>46</v>
      </c>
      <c r="I21" s="14" t="s">
        <v>291</v>
      </c>
      <c r="J21" s="14" t="s">
        <v>424</v>
      </c>
      <c r="K21" s="14"/>
      <c r="L21" s="14"/>
      <c r="M21" s="14"/>
      <c r="P21" t="s">
        <v>121</v>
      </c>
      <c r="R21">
        <v>1</v>
      </c>
      <c r="S21">
        <v>3</v>
      </c>
      <c r="T21">
        <v>4</v>
      </c>
    </row>
    <row r="22" ht="22" customHeight="1" spans="1:20">
      <c r="A22" s="11">
        <v>44958</v>
      </c>
      <c r="B22" s="12">
        <v>44966</v>
      </c>
      <c r="C22" s="5">
        <v>3</v>
      </c>
      <c r="D22" s="13"/>
      <c r="E22" s="5"/>
      <c r="F22" s="14" t="s">
        <v>425</v>
      </c>
      <c r="G22" s="14" t="s">
        <v>290</v>
      </c>
      <c r="H22" s="14" t="s">
        <v>46</v>
      </c>
      <c r="I22" s="14" t="s">
        <v>291</v>
      </c>
      <c r="J22" s="14" t="s">
        <v>426</v>
      </c>
      <c r="K22" s="14"/>
      <c r="L22" s="14"/>
      <c r="M22" s="14"/>
      <c r="Q22" t="s">
        <v>291</v>
      </c>
      <c r="R22">
        <v>1</v>
      </c>
      <c r="S22">
        <v>1</v>
      </c>
      <c r="T22">
        <v>2</v>
      </c>
    </row>
    <row r="23" ht="22" customHeight="1" spans="1:20">
      <c r="A23" s="11">
        <v>44958</v>
      </c>
      <c r="B23" s="12">
        <v>44966</v>
      </c>
      <c r="C23" s="5">
        <v>4</v>
      </c>
      <c r="D23" s="13" t="s">
        <v>427</v>
      </c>
      <c r="E23" s="14" t="s">
        <v>428</v>
      </c>
      <c r="F23" s="16"/>
      <c r="G23" s="17" t="s">
        <v>410</v>
      </c>
      <c r="H23" s="18" t="s">
        <v>121</v>
      </c>
      <c r="I23" s="14" t="s">
        <v>287</v>
      </c>
      <c r="J23" s="14" t="s">
        <v>429</v>
      </c>
      <c r="K23" s="14"/>
      <c r="L23" s="14"/>
      <c r="M23" s="14"/>
      <c r="Q23" t="s">
        <v>287</v>
      </c>
      <c r="S23">
        <v>2</v>
      </c>
      <c r="T23">
        <v>2</v>
      </c>
    </row>
    <row r="24" ht="22" customHeight="1" spans="1:20">
      <c r="A24" s="11">
        <v>44958</v>
      </c>
      <c r="B24" s="12">
        <v>44966</v>
      </c>
      <c r="C24" s="5">
        <v>5</v>
      </c>
      <c r="D24" s="13"/>
      <c r="E24" s="5"/>
      <c r="F24" s="14" t="s">
        <v>430</v>
      </c>
      <c r="G24" s="14" t="s">
        <v>290</v>
      </c>
      <c r="H24" s="18" t="s">
        <v>121</v>
      </c>
      <c r="I24" s="14" t="s">
        <v>291</v>
      </c>
      <c r="J24" s="14" t="s">
        <v>431</v>
      </c>
      <c r="K24" s="14"/>
      <c r="L24" s="14"/>
      <c r="M24" s="14"/>
      <c r="P24" t="s">
        <v>297</v>
      </c>
      <c r="R24">
        <v>1</v>
      </c>
      <c r="T24">
        <v>1</v>
      </c>
    </row>
    <row r="25" ht="22" customHeight="1" spans="1:20">
      <c r="A25" s="11">
        <v>44958</v>
      </c>
      <c r="B25" s="12">
        <v>44966</v>
      </c>
      <c r="C25" s="5">
        <v>6</v>
      </c>
      <c r="D25" s="13" t="s">
        <v>432</v>
      </c>
      <c r="E25" s="14" t="s">
        <v>433</v>
      </c>
      <c r="F25" s="16"/>
      <c r="G25" s="18" t="s">
        <v>422</v>
      </c>
      <c r="H25" s="14" t="s">
        <v>294</v>
      </c>
      <c r="I25" s="14" t="s">
        <v>287</v>
      </c>
      <c r="J25" s="14" t="s">
        <v>434</v>
      </c>
      <c r="K25" s="14"/>
      <c r="L25" s="14"/>
      <c r="M25" s="14"/>
      <c r="Q25" t="s">
        <v>291</v>
      </c>
      <c r="R25">
        <v>1</v>
      </c>
      <c r="T25">
        <v>1</v>
      </c>
    </row>
    <row r="26" ht="22" customHeight="1" spans="1:20">
      <c r="A26" s="11">
        <v>44958</v>
      </c>
      <c r="B26" s="12">
        <v>44966</v>
      </c>
      <c r="C26" s="5">
        <v>7</v>
      </c>
      <c r="D26" s="13" t="s">
        <v>432</v>
      </c>
      <c r="E26" s="14" t="s">
        <v>433</v>
      </c>
      <c r="F26" s="16"/>
      <c r="G26" s="18" t="s">
        <v>422</v>
      </c>
      <c r="H26" s="14" t="s">
        <v>294</v>
      </c>
      <c r="I26" s="14" t="s">
        <v>287</v>
      </c>
      <c r="J26" s="14" t="s">
        <v>435</v>
      </c>
      <c r="K26" s="14"/>
      <c r="L26" s="14"/>
      <c r="M26" s="14"/>
      <c r="P26" t="s">
        <v>54</v>
      </c>
      <c r="R26">
        <v>4</v>
      </c>
      <c r="S26">
        <v>4</v>
      </c>
      <c r="T26">
        <v>8</v>
      </c>
    </row>
    <row r="27" ht="22" customHeight="1" spans="1:20">
      <c r="A27" s="11">
        <v>44958</v>
      </c>
      <c r="B27" s="12">
        <v>44966</v>
      </c>
      <c r="C27" s="5">
        <v>8</v>
      </c>
      <c r="D27" s="8"/>
      <c r="E27" s="5"/>
      <c r="F27" s="14" t="s">
        <v>436</v>
      </c>
      <c r="G27" s="14" t="s">
        <v>290</v>
      </c>
      <c r="H27" s="15" t="s">
        <v>294</v>
      </c>
      <c r="I27" s="14" t="s">
        <v>291</v>
      </c>
      <c r="J27" s="14" t="s">
        <v>437</v>
      </c>
      <c r="K27" s="14"/>
      <c r="L27" s="14"/>
      <c r="M27" s="14"/>
      <c r="Q27" t="s">
        <v>291</v>
      </c>
      <c r="R27">
        <v>2</v>
      </c>
      <c r="T27">
        <v>2</v>
      </c>
    </row>
    <row r="28" ht="22" customHeight="1" spans="1:20">
      <c r="A28" s="11">
        <v>44958</v>
      </c>
      <c r="B28" s="12">
        <v>44966</v>
      </c>
      <c r="C28" s="5">
        <v>9</v>
      </c>
      <c r="D28" s="8" t="s">
        <v>438</v>
      </c>
      <c r="E28" s="14" t="s">
        <v>439</v>
      </c>
      <c r="F28" s="16"/>
      <c r="G28" s="17" t="s">
        <v>440</v>
      </c>
      <c r="H28" s="14" t="s">
        <v>318</v>
      </c>
      <c r="I28" s="14" t="s">
        <v>287</v>
      </c>
      <c r="J28" s="14" t="s">
        <v>441</v>
      </c>
      <c r="K28" s="14"/>
      <c r="L28" s="14"/>
      <c r="M28" s="14"/>
      <c r="Q28" t="s">
        <v>287</v>
      </c>
      <c r="R28">
        <v>2</v>
      </c>
      <c r="S28">
        <v>1</v>
      </c>
      <c r="T28">
        <v>3</v>
      </c>
    </row>
    <row r="29" ht="22" customHeight="1" spans="1:20">
      <c r="A29" s="11">
        <v>44958</v>
      </c>
      <c r="B29" s="12">
        <v>44966</v>
      </c>
      <c r="C29" s="5">
        <v>10</v>
      </c>
      <c r="D29" s="8"/>
      <c r="E29" s="5"/>
      <c r="F29" s="14" t="s">
        <v>442</v>
      </c>
      <c r="G29" s="14" t="s">
        <v>290</v>
      </c>
      <c r="H29" s="8" t="s">
        <v>54</v>
      </c>
      <c r="I29" s="14" t="s">
        <v>324</v>
      </c>
      <c r="J29" s="14" t="s">
        <v>443</v>
      </c>
      <c r="K29" s="14"/>
      <c r="L29" s="14"/>
      <c r="M29" s="14"/>
      <c r="Q29" t="s">
        <v>324</v>
      </c>
      <c r="S29">
        <v>3</v>
      </c>
      <c r="T29">
        <v>3</v>
      </c>
    </row>
    <row r="30" ht="22" customHeight="1" spans="1:20">
      <c r="A30" s="11">
        <v>44958</v>
      </c>
      <c r="B30" s="12">
        <v>44966</v>
      </c>
      <c r="C30" s="5">
        <v>11</v>
      </c>
      <c r="D30" s="8"/>
      <c r="E30" s="5"/>
      <c r="F30" s="14" t="s">
        <v>444</v>
      </c>
      <c r="G30" s="14" t="s">
        <v>290</v>
      </c>
      <c r="H30" s="8" t="s">
        <v>54</v>
      </c>
      <c r="I30" s="14" t="s">
        <v>324</v>
      </c>
      <c r="J30" s="14" t="s">
        <v>445</v>
      </c>
      <c r="K30" s="14"/>
      <c r="L30" s="14"/>
      <c r="M30" s="14"/>
      <c r="P30" t="s">
        <v>159</v>
      </c>
      <c r="S30">
        <v>4</v>
      </c>
      <c r="T30">
        <v>4</v>
      </c>
    </row>
    <row r="31" ht="22" customHeight="1" spans="1:20">
      <c r="A31" s="11">
        <v>44958</v>
      </c>
      <c r="B31" s="12">
        <v>44966</v>
      </c>
      <c r="C31" s="5">
        <v>12</v>
      </c>
      <c r="D31" s="8"/>
      <c r="E31" s="5"/>
      <c r="F31" s="14" t="s">
        <v>446</v>
      </c>
      <c r="G31" s="14" t="s">
        <v>290</v>
      </c>
      <c r="H31" s="8" t="s">
        <v>54</v>
      </c>
      <c r="I31" s="14" t="s">
        <v>324</v>
      </c>
      <c r="J31" s="14" t="s">
        <v>447</v>
      </c>
      <c r="K31" s="14"/>
      <c r="L31" s="14"/>
      <c r="M31" s="14"/>
      <c r="Q31" t="s">
        <v>291</v>
      </c>
      <c r="S31">
        <v>2</v>
      </c>
      <c r="T31">
        <v>2</v>
      </c>
    </row>
    <row r="32" ht="22" customHeight="1" spans="1:20">
      <c r="A32" s="11">
        <v>44958</v>
      </c>
      <c r="B32" s="12">
        <v>44966</v>
      </c>
      <c r="C32" s="5">
        <v>13</v>
      </c>
      <c r="D32" s="13" t="s">
        <v>432</v>
      </c>
      <c r="E32" s="14" t="s">
        <v>433</v>
      </c>
      <c r="F32" s="16"/>
      <c r="G32" s="18" t="s">
        <v>422</v>
      </c>
      <c r="H32" s="8" t="s">
        <v>164</v>
      </c>
      <c r="I32" s="14" t="s">
        <v>287</v>
      </c>
      <c r="J32" s="14" t="s">
        <v>448</v>
      </c>
      <c r="K32" s="14"/>
      <c r="L32" s="14"/>
      <c r="M32" s="14"/>
      <c r="Q32" t="s">
        <v>287</v>
      </c>
      <c r="S32">
        <v>1</v>
      </c>
      <c r="T32">
        <v>1</v>
      </c>
    </row>
    <row r="33" ht="22" customHeight="1" spans="1:20">
      <c r="A33" s="11">
        <v>44958</v>
      </c>
      <c r="B33" s="12">
        <v>44966</v>
      </c>
      <c r="C33" s="5">
        <v>14</v>
      </c>
      <c r="D33" s="13" t="s">
        <v>432</v>
      </c>
      <c r="E33" s="14" t="s">
        <v>433</v>
      </c>
      <c r="F33" s="16"/>
      <c r="G33" s="18" t="s">
        <v>422</v>
      </c>
      <c r="H33" s="8" t="s">
        <v>164</v>
      </c>
      <c r="I33" s="14" t="s">
        <v>287</v>
      </c>
      <c r="J33" s="14" t="s">
        <v>449</v>
      </c>
      <c r="K33" s="14"/>
      <c r="L33" s="14"/>
      <c r="M33" s="14"/>
      <c r="Q33" t="s">
        <v>324</v>
      </c>
      <c r="S33">
        <v>1</v>
      </c>
      <c r="T33">
        <v>1</v>
      </c>
    </row>
    <row r="34" ht="22" customHeight="1" spans="1:20">
      <c r="A34" s="11">
        <v>44958</v>
      </c>
      <c r="B34" s="12">
        <v>44966</v>
      </c>
      <c r="C34" s="5">
        <v>15</v>
      </c>
      <c r="D34" s="13" t="s">
        <v>432</v>
      </c>
      <c r="E34" s="14" t="s">
        <v>433</v>
      </c>
      <c r="F34" s="16"/>
      <c r="G34" s="18" t="s">
        <v>422</v>
      </c>
      <c r="H34" s="8" t="s">
        <v>164</v>
      </c>
      <c r="I34" s="14" t="s">
        <v>287</v>
      </c>
      <c r="J34" s="14" t="s">
        <v>450</v>
      </c>
      <c r="K34" s="14"/>
      <c r="L34" s="14"/>
      <c r="M34" s="14"/>
      <c r="P34" t="s">
        <v>390</v>
      </c>
      <c r="R34">
        <v>18</v>
      </c>
      <c r="S34">
        <v>40</v>
      </c>
      <c r="T34">
        <v>58</v>
      </c>
    </row>
    <row r="35" ht="22" customHeight="1" spans="1:13">
      <c r="A35" s="11">
        <v>44958</v>
      </c>
      <c r="B35" s="12">
        <v>44966</v>
      </c>
      <c r="C35" s="5">
        <v>16</v>
      </c>
      <c r="D35" s="8"/>
      <c r="E35" s="5"/>
      <c r="F35" s="8" t="s">
        <v>451</v>
      </c>
      <c r="G35" s="14" t="s">
        <v>290</v>
      </c>
      <c r="H35" s="8" t="s">
        <v>164</v>
      </c>
      <c r="I35" s="8" t="s">
        <v>291</v>
      </c>
      <c r="J35" s="14" t="s">
        <v>452</v>
      </c>
      <c r="K35" s="14"/>
      <c r="L35" s="14"/>
      <c r="M35" s="14"/>
    </row>
    <row r="36" ht="22" customHeight="1" spans="1:13">
      <c r="A36" s="11">
        <v>44958</v>
      </c>
      <c r="B36" s="12">
        <v>44966</v>
      </c>
      <c r="C36" s="5">
        <v>17</v>
      </c>
      <c r="D36" s="8"/>
      <c r="E36" s="5"/>
      <c r="F36" s="8" t="s">
        <v>453</v>
      </c>
      <c r="G36" s="14" t="s">
        <v>290</v>
      </c>
      <c r="H36" s="8" t="s">
        <v>164</v>
      </c>
      <c r="I36" s="8" t="s">
        <v>291</v>
      </c>
      <c r="J36" s="14" t="s">
        <v>454</v>
      </c>
      <c r="K36" s="14"/>
      <c r="L36" s="14"/>
      <c r="M36" s="14"/>
    </row>
    <row r="37" ht="22" customHeight="1" spans="1:13">
      <c r="A37" s="11">
        <v>44958</v>
      </c>
      <c r="B37" s="12">
        <v>44966</v>
      </c>
      <c r="C37" s="5">
        <v>18</v>
      </c>
      <c r="D37" s="13" t="s">
        <v>432</v>
      </c>
      <c r="E37" s="14" t="s">
        <v>433</v>
      </c>
      <c r="F37" s="16"/>
      <c r="G37" s="18" t="s">
        <v>422</v>
      </c>
      <c r="H37" s="8" t="s">
        <v>152</v>
      </c>
      <c r="I37" s="14" t="s">
        <v>287</v>
      </c>
      <c r="J37" s="14" t="s">
        <v>448</v>
      </c>
      <c r="K37" s="14"/>
      <c r="L37" s="14"/>
      <c r="M37" s="14"/>
    </row>
    <row r="38" ht="22" customHeight="1" spans="1:13">
      <c r="A38" s="11">
        <v>44958</v>
      </c>
      <c r="B38" s="22">
        <v>44973</v>
      </c>
      <c r="C38" s="5">
        <v>1</v>
      </c>
      <c r="D38" s="8" t="s">
        <v>455</v>
      </c>
      <c r="E38" s="8" t="s">
        <v>456</v>
      </c>
      <c r="F38" s="8"/>
      <c r="G38" s="17" t="s">
        <v>410</v>
      </c>
      <c r="H38" s="18" t="s">
        <v>121</v>
      </c>
      <c r="I38" s="14" t="s">
        <v>287</v>
      </c>
      <c r="J38" s="8" t="s">
        <v>457</v>
      </c>
      <c r="K38" s="8"/>
      <c r="L38" s="8"/>
      <c r="M38" s="14"/>
    </row>
    <row r="39" ht="22" customHeight="1" spans="1:13">
      <c r="A39" s="23">
        <v>44958</v>
      </c>
      <c r="B39" s="24">
        <v>44973</v>
      </c>
      <c r="C39" s="5">
        <v>2</v>
      </c>
      <c r="D39" s="25" t="s">
        <v>458</v>
      </c>
      <c r="E39" s="25" t="s">
        <v>459</v>
      </c>
      <c r="F39" s="18"/>
      <c r="G39" s="17" t="s">
        <v>460</v>
      </c>
      <c r="H39" s="30" t="s">
        <v>46</v>
      </c>
      <c r="I39" s="30" t="s">
        <v>287</v>
      </c>
      <c r="J39" s="18" t="s">
        <v>461</v>
      </c>
      <c r="K39" s="18"/>
      <c r="L39" s="18"/>
      <c r="M39" s="30"/>
    </row>
    <row r="40" ht="22" customHeight="1" spans="1:13">
      <c r="A40" s="11">
        <v>44958</v>
      </c>
      <c r="B40" s="26">
        <v>44973</v>
      </c>
      <c r="C40" s="5">
        <v>3</v>
      </c>
      <c r="D40" s="8"/>
      <c r="E40" s="5"/>
      <c r="F40" s="8" t="s">
        <v>462</v>
      </c>
      <c r="G40" s="14" t="s">
        <v>290</v>
      </c>
      <c r="H40" s="14" t="s">
        <v>203</v>
      </c>
      <c r="I40" s="8" t="s">
        <v>291</v>
      </c>
      <c r="J40" s="8" t="s">
        <v>463</v>
      </c>
      <c r="K40" s="8"/>
      <c r="L40" s="8"/>
      <c r="M40" s="14"/>
    </row>
    <row r="41" ht="22" customHeight="1" spans="1:13">
      <c r="A41" s="11">
        <v>44958</v>
      </c>
      <c r="B41" s="26">
        <v>44973</v>
      </c>
      <c r="C41" s="5">
        <v>4</v>
      </c>
      <c r="D41" s="8"/>
      <c r="E41" s="5"/>
      <c r="F41" s="8" t="s">
        <v>464</v>
      </c>
      <c r="G41" s="14" t="s">
        <v>290</v>
      </c>
      <c r="H41" s="14" t="s">
        <v>203</v>
      </c>
      <c r="I41" s="14" t="s">
        <v>324</v>
      </c>
      <c r="J41" s="8" t="s">
        <v>465</v>
      </c>
      <c r="K41" s="5"/>
      <c r="L41" s="5"/>
      <c r="M41" s="5"/>
    </row>
    <row r="42" ht="22" customHeight="1" spans="1:13">
      <c r="A42" s="11">
        <v>44958</v>
      </c>
      <c r="B42" s="27">
        <v>44980</v>
      </c>
      <c r="C42" s="5">
        <v>1</v>
      </c>
      <c r="D42" s="28" t="s">
        <v>466</v>
      </c>
      <c r="E42" s="28" t="s">
        <v>467</v>
      </c>
      <c r="F42" s="5"/>
      <c r="G42" s="28" t="s">
        <v>468</v>
      </c>
      <c r="H42" s="14" t="s">
        <v>46</v>
      </c>
      <c r="I42" s="14" t="s">
        <v>287</v>
      </c>
      <c r="J42" s="32" t="s">
        <v>469</v>
      </c>
      <c r="K42" s="8"/>
      <c r="L42" s="8"/>
      <c r="M42" s="14"/>
    </row>
    <row r="43" ht="22" customHeight="1" spans="1:13">
      <c r="A43" s="11">
        <v>44958</v>
      </c>
      <c r="B43" s="27">
        <v>44980</v>
      </c>
      <c r="C43" s="5">
        <v>2</v>
      </c>
      <c r="D43" s="5" t="s">
        <v>470</v>
      </c>
      <c r="E43" s="28" t="s">
        <v>471</v>
      </c>
      <c r="F43" s="5"/>
      <c r="G43" s="8" t="s">
        <v>422</v>
      </c>
      <c r="H43" s="8" t="s">
        <v>152</v>
      </c>
      <c r="I43" s="14" t="s">
        <v>287</v>
      </c>
      <c r="J43" s="28" t="s">
        <v>472</v>
      </c>
      <c r="K43" s="8"/>
      <c r="L43" s="8"/>
      <c r="M43" s="5"/>
    </row>
    <row r="44" ht="22" customHeight="1" spans="1:13">
      <c r="A44" s="11">
        <v>44958</v>
      </c>
      <c r="B44" s="27">
        <v>44980</v>
      </c>
      <c r="C44" s="5">
        <v>3</v>
      </c>
      <c r="D44" s="29" t="s">
        <v>473</v>
      </c>
      <c r="E44" s="28" t="s">
        <v>474</v>
      </c>
      <c r="F44" s="5"/>
      <c r="G44" s="31" t="s">
        <v>410</v>
      </c>
      <c r="H44" s="8" t="s">
        <v>152</v>
      </c>
      <c r="I44" s="14" t="s">
        <v>287</v>
      </c>
      <c r="J44" s="28" t="s">
        <v>475</v>
      </c>
      <c r="K44" s="8"/>
      <c r="L44" s="8"/>
      <c r="M44" s="5"/>
    </row>
    <row r="45" ht="22" customHeight="1" spans="1:13">
      <c r="A45" s="11">
        <v>44958</v>
      </c>
      <c r="B45" s="27">
        <v>44980</v>
      </c>
      <c r="C45" s="5">
        <v>4</v>
      </c>
      <c r="D45" s="28" t="s">
        <v>476</v>
      </c>
      <c r="E45" s="28" t="s">
        <v>477</v>
      </c>
      <c r="F45" s="5"/>
      <c r="G45" s="31" t="s">
        <v>410</v>
      </c>
      <c r="H45" s="8" t="s">
        <v>152</v>
      </c>
      <c r="I45" s="14" t="s">
        <v>287</v>
      </c>
      <c r="J45" s="28" t="s">
        <v>478</v>
      </c>
      <c r="K45" s="8"/>
      <c r="L45" s="8"/>
      <c r="M45" s="5"/>
    </row>
    <row r="46" ht="22" customHeight="1" spans="1:13">
      <c r="A46" s="11">
        <v>44958</v>
      </c>
      <c r="B46" s="27">
        <v>44980</v>
      </c>
      <c r="C46" s="5">
        <v>5</v>
      </c>
      <c r="D46" s="28"/>
      <c r="E46" s="28"/>
      <c r="F46" s="28" t="s">
        <v>479</v>
      </c>
      <c r="G46" s="14" t="s">
        <v>290</v>
      </c>
      <c r="H46" s="8" t="s">
        <v>152</v>
      </c>
      <c r="I46" s="28" t="s">
        <v>291</v>
      </c>
      <c r="J46" s="28" t="s">
        <v>480</v>
      </c>
      <c r="K46" s="8"/>
      <c r="L46" s="8"/>
      <c r="M46" s="5"/>
    </row>
    <row r="47" ht="22" customHeight="1" spans="1:13">
      <c r="A47" s="11">
        <v>44958</v>
      </c>
      <c r="B47" s="27">
        <v>44980</v>
      </c>
      <c r="C47" s="5">
        <v>6</v>
      </c>
      <c r="D47" s="5"/>
      <c r="E47" s="5"/>
      <c r="F47" s="28" t="s">
        <v>481</v>
      </c>
      <c r="G47" s="14" t="s">
        <v>290</v>
      </c>
      <c r="H47" s="28" t="s">
        <v>159</v>
      </c>
      <c r="I47" s="28" t="s">
        <v>291</v>
      </c>
      <c r="J47" s="33" t="s">
        <v>482</v>
      </c>
      <c r="K47" s="8"/>
      <c r="L47" s="8"/>
      <c r="M47" s="5"/>
    </row>
    <row r="48" ht="22" customHeight="1" spans="1:13">
      <c r="A48" s="11">
        <v>44958</v>
      </c>
      <c r="B48" s="27">
        <v>44980</v>
      </c>
      <c r="C48" s="5">
        <v>7</v>
      </c>
      <c r="D48" s="28" t="s">
        <v>470</v>
      </c>
      <c r="E48" s="5" t="s">
        <v>471</v>
      </c>
      <c r="F48" s="5"/>
      <c r="G48" s="8" t="s">
        <v>422</v>
      </c>
      <c r="H48" s="28" t="s">
        <v>159</v>
      </c>
      <c r="I48" s="14" t="s">
        <v>287</v>
      </c>
      <c r="J48" s="33" t="s">
        <v>472</v>
      </c>
      <c r="K48" s="8"/>
      <c r="L48" s="8"/>
      <c r="M48" s="5"/>
    </row>
    <row r="49" ht="22" customHeight="1" spans="1:13">
      <c r="A49" s="11">
        <v>44958</v>
      </c>
      <c r="B49" s="27">
        <v>44980</v>
      </c>
      <c r="C49" s="5">
        <v>8</v>
      </c>
      <c r="D49" s="5"/>
      <c r="E49" s="5"/>
      <c r="F49" s="5" t="s">
        <v>483</v>
      </c>
      <c r="G49" s="14" t="s">
        <v>290</v>
      </c>
      <c r="H49" s="28" t="s">
        <v>159</v>
      </c>
      <c r="I49" s="14" t="s">
        <v>324</v>
      </c>
      <c r="J49" s="32" t="s">
        <v>484</v>
      </c>
      <c r="K49" s="8"/>
      <c r="L49" s="8"/>
      <c r="M49" s="5"/>
    </row>
    <row r="50" ht="22" customHeight="1" spans="1:13">
      <c r="A50" s="11">
        <v>44958</v>
      </c>
      <c r="B50" s="27">
        <v>44980</v>
      </c>
      <c r="C50" s="5">
        <v>9</v>
      </c>
      <c r="D50" s="5"/>
      <c r="E50" s="5"/>
      <c r="F50" s="28" t="s">
        <v>485</v>
      </c>
      <c r="G50" s="14" t="s">
        <v>290</v>
      </c>
      <c r="H50" s="28" t="s">
        <v>159</v>
      </c>
      <c r="I50" s="28" t="s">
        <v>291</v>
      </c>
      <c r="J50" s="33" t="s">
        <v>486</v>
      </c>
      <c r="K50" s="8"/>
      <c r="L50" s="8"/>
      <c r="M50" s="5"/>
    </row>
    <row r="51" ht="22" customHeight="1" spans="1:13">
      <c r="A51" s="11">
        <v>44958</v>
      </c>
      <c r="B51" s="27">
        <v>44980</v>
      </c>
      <c r="C51" s="5">
        <v>10</v>
      </c>
      <c r="D51" s="28" t="s">
        <v>487</v>
      </c>
      <c r="E51" s="28" t="s">
        <v>488</v>
      </c>
      <c r="F51" s="5"/>
      <c r="G51" s="31" t="s">
        <v>410</v>
      </c>
      <c r="H51" s="8" t="s">
        <v>164</v>
      </c>
      <c r="I51" s="14" t="s">
        <v>287</v>
      </c>
      <c r="J51" s="28" t="s">
        <v>489</v>
      </c>
      <c r="K51" s="8"/>
      <c r="L51" s="8"/>
      <c r="M51" s="5"/>
    </row>
    <row r="52" ht="22" customHeight="1" spans="1:13">
      <c r="A52" s="11">
        <v>44958</v>
      </c>
      <c r="B52" s="27">
        <v>44980</v>
      </c>
      <c r="C52" s="5">
        <v>11</v>
      </c>
      <c r="D52" s="28" t="s">
        <v>473</v>
      </c>
      <c r="E52" s="28" t="s">
        <v>474</v>
      </c>
      <c r="F52" s="5"/>
      <c r="G52" s="31" t="s">
        <v>410</v>
      </c>
      <c r="H52" s="8" t="s">
        <v>164</v>
      </c>
      <c r="I52" s="14" t="s">
        <v>287</v>
      </c>
      <c r="J52" s="28" t="s">
        <v>490</v>
      </c>
      <c r="K52" s="8"/>
      <c r="L52" s="8"/>
      <c r="M52" s="5"/>
    </row>
    <row r="53" ht="22" customHeight="1" spans="1:13">
      <c r="A53" s="11">
        <v>44958</v>
      </c>
      <c r="B53" s="27">
        <v>44980</v>
      </c>
      <c r="C53" s="5">
        <v>12</v>
      </c>
      <c r="D53" s="28"/>
      <c r="E53" s="5"/>
      <c r="F53" s="28" t="s">
        <v>491</v>
      </c>
      <c r="G53" s="14" t="s">
        <v>290</v>
      </c>
      <c r="H53" s="15" t="s">
        <v>294</v>
      </c>
      <c r="I53" s="28" t="s">
        <v>291</v>
      </c>
      <c r="J53" s="34" t="s">
        <v>492</v>
      </c>
      <c r="K53" s="8"/>
      <c r="L53" s="8"/>
      <c r="M53" s="5"/>
    </row>
    <row r="54" ht="22" customHeight="1" spans="1:13">
      <c r="A54" s="11">
        <v>44958</v>
      </c>
      <c r="B54" s="27">
        <v>44980</v>
      </c>
      <c r="C54" s="5">
        <v>13</v>
      </c>
      <c r="D54" s="28" t="s">
        <v>470</v>
      </c>
      <c r="E54" s="5" t="s">
        <v>471</v>
      </c>
      <c r="F54" s="5"/>
      <c r="G54" s="8" t="s">
        <v>422</v>
      </c>
      <c r="H54" s="8" t="s">
        <v>294</v>
      </c>
      <c r="I54" s="14" t="s">
        <v>287</v>
      </c>
      <c r="J54" s="35" t="s">
        <v>493</v>
      </c>
      <c r="K54" s="8"/>
      <c r="L54" s="8"/>
      <c r="M54" s="5"/>
    </row>
    <row r="55" ht="22" customHeight="1" spans="1:13">
      <c r="A55" s="11">
        <v>44958</v>
      </c>
      <c r="B55" s="27">
        <v>44980</v>
      </c>
      <c r="C55" s="5">
        <v>14</v>
      </c>
      <c r="D55" s="28" t="s">
        <v>470</v>
      </c>
      <c r="E55" s="5" t="s">
        <v>471</v>
      </c>
      <c r="F55" s="5"/>
      <c r="G55" s="8" t="s">
        <v>422</v>
      </c>
      <c r="H55" s="8" t="s">
        <v>318</v>
      </c>
      <c r="I55" s="14" t="s">
        <v>287</v>
      </c>
      <c r="J55" s="35" t="s">
        <v>494</v>
      </c>
      <c r="K55" s="8"/>
      <c r="L55" s="8"/>
      <c r="M55" s="5"/>
    </row>
    <row r="56" ht="22" customHeight="1" spans="1:13">
      <c r="A56" s="11">
        <v>44958</v>
      </c>
      <c r="B56" s="27">
        <v>44980</v>
      </c>
      <c r="C56" s="5">
        <v>15</v>
      </c>
      <c r="D56" s="28" t="s">
        <v>487</v>
      </c>
      <c r="E56" s="28" t="s">
        <v>488</v>
      </c>
      <c r="F56" s="5"/>
      <c r="G56" s="31" t="s">
        <v>410</v>
      </c>
      <c r="H56" s="8" t="s">
        <v>318</v>
      </c>
      <c r="I56" s="14" t="s">
        <v>287</v>
      </c>
      <c r="J56" s="35" t="s">
        <v>495</v>
      </c>
      <c r="K56" s="8"/>
      <c r="L56" s="8"/>
      <c r="M56" s="28" t="s">
        <v>496</v>
      </c>
    </row>
    <row r="57" ht="22" customHeight="1" spans="1:13">
      <c r="A57" s="11">
        <v>44958</v>
      </c>
      <c r="B57" s="27">
        <v>44980</v>
      </c>
      <c r="C57" s="5">
        <v>16</v>
      </c>
      <c r="D57" s="28" t="s">
        <v>470</v>
      </c>
      <c r="E57" s="5" t="s">
        <v>471</v>
      </c>
      <c r="F57" s="5"/>
      <c r="G57" s="8" t="s">
        <v>422</v>
      </c>
      <c r="H57" s="8" t="s">
        <v>203</v>
      </c>
      <c r="I57" s="14" t="s">
        <v>287</v>
      </c>
      <c r="J57" s="35" t="s">
        <v>497</v>
      </c>
      <c r="K57" s="8"/>
      <c r="L57" s="8"/>
      <c r="M57" s="5"/>
    </row>
    <row r="58" ht="22" customHeight="1" spans="1:13">
      <c r="A58" s="11">
        <v>44958</v>
      </c>
      <c r="B58" s="27">
        <v>44980</v>
      </c>
      <c r="C58" s="5">
        <v>17</v>
      </c>
      <c r="D58" s="28" t="s">
        <v>498</v>
      </c>
      <c r="E58" s="28" t="s">
        <v>499</v>
      </c>
      <c r="F58" s="5"/>
      <c r="G58" s="31" t="s">
        <v>410</v>
      </c>
      <c r="H58" s="8" t="s">
        <v>203</v>
      </c>
      <c r="I58" s="14" t="s">
        <v>287</v>
      </c>
      <c r="J58" s="28" t="s">
        <v>500</v>
      </c>
      <c r="K58" s="8"/>
      <c r="L58" s="8"/>
      <c r="M58" s="5"/>
    </row>
    <row r="59" ht="22" customHeight="1" spans="1:13">
      <c r="A59" s="11">
        <v>44958</v>
      </c>
      <c r="B59" s="27">
        <v>44980</v>
      </c>
      <c r="C59" s="5">
        <v>18</v>
      </c>
      <c r="D59" s="28" t="s">
        <v>487</v>
      </c>
      <c r="E59" s="28" t="s">
        <v>488</v>
      </c>
      <c r="F59" s="5"/>
      <c r="G59" s="31" t="s">
        <v>410</v>
      </c>
      <c r="H59" s="15" t="s">
        <v>54</v>
      </c>
      <c r="I59" s="14" t="s">
        <v>287</v>
      </c>
      <c r="J59" s="28" t="s">
        <v>501</v>
      </c>
      <c r="K59" s="8"/>
      <c r="L59" s="8"/>
      <c r="M59" s="28" t="s">
        <v>496</v>
      </c>
    </row>
    <row r="60" ht="22" customHeight="1" spans="1:13">
      <c r="A60" s="11">
        <v>44986</v>
      </c>
      <c r="B60" s="27">
        <v>44987</v>
      </c>
      <c r="C60" s="5">
        <v>1</v>
      </c>
      <c r="D60" s="28" t="s">
        <v>470</v>
      </c>
      <c r="E60" s="28" t="s">
        <v>471</v>
      </c>
      <c r="F60" s="5"/>
      <c r="G60" s="28" t="s">
        <v>422</v>
      </c>
      <c r="H60" s="28" t="s">
        <v>164</v>
      </c>
      <c r="I60" s="14" t="s">
        <v>287</v>
      </c>
      <c r="J60" s="28" t="s">
        <v>502</v>
      </c>
      <c r="K60" s="5"/>
      <c r="L60" s="5"/>
      <c r="M60" s="5"/>
    </row>
    <row r="61" ht="22" customHeight="1" spans="1:13">
      <c r="A61" s="11">
        <v>44986</v>
      </c>
      <c r="B61" s="27">
        <v>44987</v>
      </c>
      <c r="C61" s="5">
        <v>2</v>
      </c>
      <c r="D61" s="28" t="s">
        <v>503</v>
      </c>
      <c r="E61" s="28" t="s">
        <v>504</v>
      </c>
      <c r="F61" s="5"/>
      <c r="G61" s="28" t="s">
        <v>505</v>
      </c>
      <c r="H61" s="28" t="s">
        <v>164</v>
      </c>
      <c r="I61" s="14" t="s">
        <v>287</v>
      </c>
      <c r="J61" s="28" t="s">
        <v>506</v>
      </c>
      <c r="K61" s="5"/>
      <c r="L61" s="5"/>
      <c r="M61" s="5"/>
    </row>
    <row r="62" ht="22" customHeight="1" spans="1:13">
      <c r="A62" s="11">
        <v>44986</v>
      </c>
      <c r="B62" s="27">
        <v>44987</v>
      </c>
      <c r="C62" s="5">
        <v>3</v>
      </c>
      <c r="D62" s="28" t="s">
        <v>507</v>
      </c>
      <c r="E62" s="28" t="s">
        <v>508</v>
      </c>
      <c r="F62" s="5"/>
      <c r="G62" s="28" t="s">
        <v>505</v>
      </c>
      <c r="H62" s="28" t="s">
        <v>164</v>
      </c>
      <c r="I62" s="14" t="s">
        <v>287</v>
      </c>
      <c r="J62" s="28" t="s">
        <v>509</v>
      </c>
      <c r="K62" s="5"/>
      <c r="L62" s="5"/>
      <c r="M62" s="5"/>
    </row>
    <row r="63" ht="22" customHeight="1" spans="1:13">
      <c r="A63" s="11">
        <v>44986</v>
      </c>
      <c r="B63" s="27">
        <v>44987</v>
      </c>
      <c r="C63" s="5">
        <v>4</v>
      </c>
      <c r="D63" s="28" t="s">
        <v>510</v>
      </c>
      <c r="E63" s="28" t="s">
        <v>511</v>
      </c>
      <c r="F63" s="5"/>
      <c r="G63" s="28" t="s">
        <v>505</v>
      </c>
      <c r="H63" s="28" t="s">
        <v>164</v>
      </c>
      <c r="I63" s="14" t="s">
        <v>287</v>
      </c>
      <c r="J63" s="28" t="s">
        <v>512</v>
      </c>
      <c r="K63" s="5"/>
      <c r="L63" s="5"/>
      <c r="M63" s="5"/>
    </row>
    <row r="64" ht="22" customHeight="1" spans="1:13">
      <c r="A64" s="11">
        <v>44986</v>
      </c>
      <c r="B64" s="27">
        <v>44987</v>
      </c>
      <c r="C64" s="5">
        <v>5</v>
      </c>
      <c r="D64" s="28" t="s">
        <v>507</v>
      </c>
      <c r="E64" s="28" t="s">
        <v>508</v>
      </c>
      <c r="F64" s="5"/>
      <c r="G64" s="28" t="s">
        <v>505</v>
      </c>
      <c r="H64" s="28" t="s">
        <v>294</v>
      </c>
      <c r="I64" s="14" t="s">
        <v>287</v>
      </c>
      <c r="J64" s="28" t="s">
        <v>509</v>
      </c>
      <c r="K64" s="5"/>
      <c r="L64" s="5"/>
      <c r="M64" s="5"/>
    </row>
    <row r="65" ht="22" customHeight="1" spans="1:13">
      <c r="A65" s="11">
        <v>44986</v>
      </c>
      <c r="B65" s="27">
        <v>44987</v>
      </c>
      <c r="C65" s="5">
        <v>6</v>
      </c>
      <c r="D65" s="28" t="s">
        <v>510</v>
      </c>
      <c r="E65" s="28" t="s">
        <v>511</v>
      </c>
      <c r="F65" s="5"/>
      <c r="G65" s="28" t="s">
        <v>505</v>
      </c>
      <c r="H65" s="28" t="s">
        <v>294</v>
      </c>
      <c r="I65" s="14" t="s">
        <v>287</v>
      </c>
      <c r="J65" s="28" t="s">
        <v>512</v>
      </c>
      <c r="K65" s="5"/>
      <c r="L65" s="5"/>
      <c r="M65" s="5"/>
    </row>
    <row r="66" ht="22" customHeight="1" spans="1:13">
      <c r="A66" s="11">
        <v>44986</v>
      </c>
      <c r="B66" s="27">
        <v>44987</v>
      </c>
      <c r="C66" s="5">
        <v>7</v>
      </c>
      <c r="D66" s="5"/>
      <c r="E66" s="5"/>
      <c r="F66" s="37" t="s">
        <v>513</v>
      </c>
      <c r="G66" s="14" t="s">
        <v>290</v>
      </c>
      <c r="H66" s="8" t="s">
        <v>203</v>
      </c>
      <c r="I66" s="28" t="s">
        <v>291</v>
      </c>
      <c r="J66" s="28" t="s">
        <v>514</v>
      </c>
      <c r="K66" s="5"/>
      <c r="L66" s="28" t="s">
        <v>515</v>
      </c>
      <c r="M66" s="5"/>
    </row>
    <row r="67" ht="22" customHeight="1" spans="1:13">
      <c r="A67" s="11">
        <v>44986</v>
      </c>
      <c r="B67" s="27">
        <v>44987</v>
      </c>
      <c r="C67" s="5">
        <v>8</v>
      </c>
      <c r="D67" s="5"/>
      <c r="E67" s="5"/>
      <c r="F67" s="37" t="s">
        <v>516</v>
      </c>
      <c r="G67" s="14" t="s">
        <v>290</v>
      </c>
      <c r="H67" s="8" t="s">
        <v>203</v>
      </c>
      <c r="I67" s="28" t="s">
        <v>291</v>
      </c>
      <c r="J67" s="28" t="s">
        <v>517</v>
      </c>
      <c r="K67" s="5"/>
      <c r="L67" s="28" t="s">
        <v>515</v>
      </c>
      <c r="M67" s="5"/>
    </row>
    <row r="68" ht="22" customHeight="1" spans="1:13">
      <c r="A68" s="11">
        <v>44986</v>
      </c>
      <c r="B68" s="36">
        <v>45000</v>
      </c>
      <c r="C68" s="5">
        <v>1</v>
      </c>
      <c r="D68" s="28" t="s">
        <v>518</v>
      </c>
      <c r="E68" s="28" t="s">
        <v>519</v>
      </c>
      <c r="F68" s="28"/>
      <c r="G68" s="5" t="s">
        <v>410</v>
      </c>
      <c r="H68" s="28" t="s">
        <v>46</v>
      </c>
      <c r="I68" s="28" t="s">
        <v>287</v>
      </c>
      <c r="J68" s="28" t="s">
        <v>520</v>
      </c>
      <c r="K68" s="5"/>
      <c r="L68" s="5"/>
      <c r="M68" s="5"/>
    </row>
    <row r="69" ht="22" customHeight="1" spans="1:13">
      <c r="A69" s="11">
        <v>44986</v>
      </c>
      <c r="B69" s="36">
        <v>45000</v>
      </c>
      <c r="C69" s="5">
        <v>2</v>
      </c>
      <c r="D69" s="5"/>
      <c r="E69" s="5"/>
      <c r="F69" s="37" t="s">
        <v>521</v>
      </c>
      <c r="G69" s="14" t="s">
        <v>290</v>
      </c>
      <c r="H69" s="28" t="s">
        <v>46</v>
      </c>
      <c r="I69" s="14" t="s">
        <v>291</v>
      </c>
      <c r="J69" s="33" t="s">
        <v>522</v>
      </c>
      <c r="K69" s="5"/>
      <c r="L69" s="28" t="s">
        <v>523</v>
      </c>
      <c r="M69" s="5"/>
    </row>
    <row r="70" ht="22" customHeight="1" spans="1:13">
      <c r="A70" s="11">
        <v>44986</v>
      </c>
      <c r="B70" s="36">
        <v>45000</v>
      </c>
      <c r="C70" s="5">
        <v>3</v>
      </c>
      <c r="D70" s="5"/>
      <c r="E70" s="28"/>
      <c r="F70" s="37" t="s">
        <v>524</v>
      </c>
      <c r="G70" s="14" t="s">
        <v>290</v>
      </c>
      <c r="H70" s="28" t="s">
        <v>318</v>
      </c>
      <c r="I70" s="14" t="s">
        <v>291</v>
      </c>
      <c r="J70" s="33" t="s">
        <v>525</v>
      </c>
      <c r="K70" s="5"/>
      <c r="L70" s="28" t="s">
        <v>161</v>
      </c>
      <c r="M70" s="5"/>
    </row>
    <row r="71" ht="22" customHeight="1" spans="1:13">
      <c r="A71" s="11">
        <v>44986</v>
      </c>
      <c r="B71" s="36">
        <v>45000</v>
      </c>
      <c r="C71" s="5">
        <v>4</v>
      </c>
      <c r="D71" s="28" t="s">
        <v>455</v>
      </c>
      <c r="E71" s="28" t="s">
        <v>456</v>
      </c>
      <c r="F71" s="28"/>
      <c r="G71" s="5" t="s">
        <v>410</v>
      </c>
      <c r="H71" s="15" t="s">
        <v>54</v>
      </c>
      <c r="I71" s="28" t="s">
        <v>287</v>
      </c>
      <c r="J71" s="33" t="s">
        <v>526</v>
      </c>
      <c r="K71" s="5"/>
      <c r="L71" s="5"/>
      <c r="M71" s="5"/>
    </row>
    <row r="72" ht="22" customHeight="1" spans="1:13">
      <c r="A72" s="11">
        <v>44986</v>
      </c>
      <c r="B72" s="36">
        <v>45000</v>
      </c>
      <c r="C72" s="5">
        <v>5</v>
      </c>
      <c r="D72" s="28" t="s">
        <v>518</v>
      </c>
      <c r="E72" s="28" t="s">
        <v>519</v>
      </c>
      <c r="F72" s="5"/>
      <c r="G72" s="5" t="s">
        <v>410</v>
      </c>
      <c r="H72" s="15" t="s">
        <v>54</v>
      </c>
      <c r="I72" s="28" t="s">
        <v>287</v>
      </c>
      <c r="J72" s="29" t="s">
        <v>527</v>
      </c>
      <c r="K72" s="5"/>
      <c r="L72" s="5"/>
      <c r="M72" s="5"/>
    </row>
    <row r="73" ht="22" customHeight="1" spans="1:13">
      <c r="A73" s="11">
        <v>44986</v>
      </c>
      <c r="B73" s="36">
        <v>45000</v>
      </c>
      <c r="C73" s="5">
        <v>6</v>
      </c>
      <c r="D73" s="28" t="s">
        <v>528</v>
      </c>
      <c r="E73" s="28" t="s">
        <v>529</v>
      </c>
      <c r="F73" s="5"/>
      <c r="G73" s="5" t="s">
        <v>410</v>
      </c>
      <c r="H73" s="15" t="s">
        <v>54</v>
      </c>
      <c r="I73" s="28" t="s">
        <v>287</v>
      </c>
      <c r="J73" s="29" t="s">
        <v>530</v>
      </c>
      <c r="K73" s="5"/>
      <c r="L73" s="5"/>
      <c r="M73" s="5"/>
    </row>
    <row r="74" ht="22" customHeight="1" spans="1:13">
      <c r="A74" s="11">
        <v>44986</v>
      </c>
      <c r="B74" s="36">
        <v>45000</v>
      </c>
      <c r="C74" s="5">
        <v>7</v>
      </c>
      <c r="D74" s="28" t="s">
        <v>531</v>
      </c>
      <c r="E74" s="28" t="s">
        <v>532</v>
      </c>
      <c r="F74" s="5"/>
      <c r="G74" s="5" t="s">
        <v>410</v>
      </c>
      <c r="H74" s="15" t="s">
        <v>54</v>
      </c>
      <c r="I74" s="28" t="s">
        <v>287</v>
      </c>
      <c r="J74" s="33" t="s">
        <v>533</v>
      </c>
      <c r="K74" s="5"/>
      <c r="L74" s="5"/>
      <c r="M74" s="5"/>
    </row>
    <row r="75" ht="22" customHeight="1" spans="1:13">
      <c r="A75" s="11">
        <v>44986</v>
      </c>
      <c r="B75" s="36">
        <v>45000</v>
      </c>
      <c r="C75" s="5">
        <v>8</v>
      </c>
      <c r="D75" s="5"/>
      <c r="E75" s="5"/>
      <c r="F75" s="5" t="s">
        <v>534</v>
      </c>
      <c r="G75" s="14" t="s">
        <v>290</v>
      </c>
      <c r="H75" s="28" t="s">
        <v>54</v>
      </c>
      <c r="I75" s="14" t="s">
        <v>291</v>
      </c>
      <c r="J75" s="33" t="s">
        <v>535</v>
      </c>
      <c r="K75" s="5"/>
      <c r="L75" s="28" t="s">
        <v>48</v>
      </c>
      <c r="M75" s="5"/>
    </row>
    <row r="76" ht="22" customHeight="1" spans="1:13">
      <c r="A76" s="11">
        <v>44986</v>
      </c>
      <c r="B76" s="36">
        <v>45000</v>
      </c>
      <c r="C76" s="5">
        <v>9</v>
      </c>
      <c r="D76" s="5"/>
      <c r="E76" s="5"/>
      <c r="F76" s="28" t="s">
        <v>524</v>
      </c>
      <c r="G76" s="14" t="s">
        <v>290</v>
      </c>
      <c r="H76" s="28" t="s">
        <v>54</v>
      </c>
      <c r="I76" s="14" t="s">
        <v>291</v>
      </c>
      <c r="J76" s="33" t="s">
        <v>536</v>
      </c>
      <c r="K76" s="5"/>
      <c r="L76" s="5"/>
      <c r="M76" s="5"/>
    </row>
    <row r="77" ht="22" customHeight="1" spans="1:13">
      <c r="A77" s="11">
        <v>44986</v>
      </c>
      <c r="B77" s="36">
        <v>45000</v>
      </c>
      <c r="C77" s="5">
        <v>10</v>
      </c>
      <c r="D77" s="28" t="s">
        <v>518</v>
      </c>
      <c r="E77" s="28" t="s">
        <v>519</v>
      </c>
      <c r="F77" s="5"/>
      <c r="G77" s="5" t="s">
        <v>410</v>
      </c>
      <c r="H77" s="28" t="s">
        <v>152</v>
      </c>
      <c r="I77" s="28" t="s">
        <v>287</v>
      </c>
      <c r="J77" s="29" t="s">
        <v>537</v>
      </c>
      <c r="K77" s="5"/>
      <c r="L77" s="5"/>
      <c r="M77" s="5"/>
    </row>
    <row r="78" ht="22" customHeight="1" spans="1:13">
      <c r="A78" s="11">
        <v>44986</v>
      </c>
      <c r="B78" s="36">
        <v>45000</v>
      </c>
      <c r="C78" s="5">
        <v>11</v>
      </c>
      <c r="D78" s="28" t="s">
        <v>538</v>
      </c>
      <c r="E78" s="28" t="s">
        <v>539</v>
      </c>
      <c r="F78" s="5"/>
      <c r="G78" s="5" t="s">
        <v>410</v>
      </c>
      <c r="H78" s="28" t="s">
        <v>152</v>
      </c>
      <c r="I78" s="28" t="s">
        <v>287</v>
      </c>
      <c r="J78" s="29" t="s">
        <v>540</v>
      </c>
      <c r="K78" s="5"/>
      <c r="L78" s="5"/>
      <c r="M78" s="5"/>
    </row>
    <row r="79" ht="22" customHeight="1" spans="1:13">
      <c r="A79" s="11">
        <v>44986</v>
      </c>
      <c r="B79" s="36">
        <v>45000</v>
      </c>
      <c r="C79" s="5">
        <v>12</v>
      </c>
      <c r="D79" s="28" t="s">
        <v>528</v>
      </c>
      <c r="E79" s="28" t="s">
        <v>529</v>
      </c>
      <c r="F79" s="5"/>
      <c r="G79" s="5" t="s">
        <v>410</v>
      </c>
      <c r="H79" s="28" t="s">
        <v>152</v>
      </c>
      <c r="I79" s="28" t="s">
        <v>287</v>
      </c>
      <c r="J79" s="29" t="s">
        <v>541</v>
      </c>
      <c r="K79" s="5"/>
      <c r="L79" s="5"/>
      <c r="M79" s="5"/>
    </row>
    <row r="80" ht="22" customHeight="1" spans="1:13">
      <c r="A80" s="11">
        <v>44986</v>
      </c>
      <c r="B80" s="36">
        <v>45000</v>
      </c>
      <c r="C80" s="5">
        <v>13</v>
      </c>
      <c r="D80" s="28" t="s">
        <v>542</v>
      </c>
      <c r="E80" s="28" t="s">
        <v>543</v>
      </c>
      <c r="F80" s="5"/>
      <c r="G80" s="5" t="s">
        <v>410</v>
      </c>
      <c r="H80" s="28" t="s">
        <v>152</v>
      </c>
      <c r="I80" s="28" t="s">
        <v>287</v>
      </c>
      <c r="J80" s="29" t="s">
        <v>544</v>
      </c>
      <c r="K80" s="5"/>
      <c r="L80" s="5"/>
      <c r="M80" s="5"/>
    </row>
    <row r="81" ht="22" customHeight="1" spans="1:13">
      <c r="A81" s="11">
        <v>44986</v>
      </c>
      <c r="B81" s="36">
        <v>45000</v>
      </c>
      <c r="C81" s="5">
        <v>14</v>
      </c>
      <c r="D81" s="28" t="s">
        <v>518</v>
      </c>
      <c r="E81" s="28" t="s">
        <v>519</v>
      </c>
      <c r="F81" s="5"/>
      <c r="G81" s="5" t="s">
        <v>410</v>
      </c>
      <c r="H81" s="28" t="s">
        <v>164</v>
      </c>
      <c r="I81" s="28" t="s">
        <v>287</v>
      </c>
      <c r="J81" s="29" t="s">
        <v>545</v>
      </c>
      <c r="K81" s="5"/>
      <c r="L81" s="5"/>
      <c r="M81" s="5"/>
    </row>
    <row r="82" ht="22" customHeight="1" spans="1:13">
      <c r="A82" s="11">
        <v>44986</v>
      </c>
      <c r="B82" s="36">
        <v>45000</v>
      </c>
      <c r="C82" s="5">
        <v>15</v>
      </c>
      <c r="D82" s="28" t="s">
        <v>528</v>
      </c>
      <c r="E82" s="28" t="s">
        <v>529</v>
      </c>
      <c r="F82" s="5"/>
      <c r="G82" s="5" t="s">
        <v>410</v>
      </c>
      <c r="H82" s="28" t="s">
        <v>164</v>
      </c>
      <c r="I82" s="28" t="s">
        <v>287</v>
      </c>
      <c r="J82" s="29" t="s">
        <v>546</v>
      </c>
      <c r="K82" s="5"/>
      <c r="L82" s="5"/>
      <c r="M82" s="5"/>
    </row>
    <row r="83" ht="22" customHeight="1" spans="1:13">
      <c r="A83" s="11">
        <v>44986</v>
      </c>
      <c r="B83" s="36">
        <v>45000</v>
      </c>
      <c r="C83" s="5">
        <v>16</v>
      </c>
      <c r="D83" s="28" t="s">
        <v>528</v>
      </c>
      <c r="E83" s="28" t="s">
        <v>529</v>
      </c>
      <c r="F83" s="5"/>
      <c r="G83" s="5" t="s">
        <v>410</v>
      </c>
      <c r="H83" s="28" t="s">
        <v>164</v>
      </c>
      <c r="I83" s="28" t="s">
        <v>287</v>
      </c>
      <c r="J83" s="29" t="s">
        <v>547</v>
      </c>
      <c r="K83" s="5"/>
      <c r="L83" s="5"/>
      <c r="M83" s="5"/>
    </row>
    <row r="84" ht="22" customHeight="1" spans="1:13">
      <c r="A84" s="11">
        <v>44986</v>
      </c>
      <c r="B84" s="36">
        <v>45000</v>
      </c>
      <c r="C84" s="5">
        <v>17</v>
      </c>
      <c r="D84" s="28" t="s">
        <v>528</v>
      </c>
      <c r="E84" s="28" t="s">
        <v>529</v>
      </c>
      <c r="F84" s="5"/>
      <c r="G84" s="5" t="s">
        <v>410</v>
      </c>
      <c r="H84" s="28" t="s">
        <v>164</v>
      </c>
      <c r="I84" s="28" t="s">
        <v>287</v>
      </c>
      <c r="J84" s="29" t="s">
        <v>548</v>
      </c>
      <c r="K84" s="5"/>
      <c r="L84" s="5"/>
      <c r="M84" s="5"/>
    </row>
    <row r="85" ht="22" customHeight="1" spans="1:13">
      <c r="A85" s="11">
        <v>44986</v>
      </c>
      <c r="B85" s="36">
        <v>45000</v>
      </c>
      <c r="C85" s="5">
        <v>18</v>
      </c>
      <c r="D85" s="28" t="s">
        <v>528</v>
      </c>
      <c r="E85" s="28" t="s">
        <v>529</v>
      </c>
      <c r="F85" s="5"/>
      <c r="G85" s="5" t="s">
        <v>410</v>
      </c>
      <c r="H85" s="28" t="s">
        <v>164</v>
      </c>
      <c r="I85" s="28" t="s">
        <v>287</v>
      </c>
      <c r="J85" s="29" t="s">
        <v>549</v>
      </c>
      <c r="K85" s="5"/>
      <c r="L85" s="5"/>
      <c r="M85" s="5"/>
    </row>
    <row r="86" ht="22" customHeight="1" spans="1:13">
      <c r="A86" s="11">
        <v>44986</v>
      </c>
      <c r="B86" s="36">
        <v>45000</v>
      </c>
      <c r="C86" s="5">
        <v>19</v>
      </c>
      <c r="D86" s="28" t="s">
        <v>528</v>
      </c>
      <c r="E86" s="28" t="s">
        <v>529</v>
      </c>
      <c r="F86" s="5"/>
      <c r="G86" s="5" t="s">
        <v>410</v>
      </c>
      <c r="H86" s="28" t="s">
        <v>164</v>
      </c>
      <c r="I86" s="28" t="s">
        <v>287</v>
      </c>
      <c r="J86" s="29" t="s">
        <v>550</v>
      </c>
      <c r="K86" s="5"/>
      <c r="L86" s="5"/>
      <c r="M86" s="5"/>
    </row>
    <row r="87" ht="22" customHeight="1" spans="1:13">
      <c r="A87" s="11">
        <v>44986</v>
      </c>
      <c r="B87" s="36">
        <v>45000</v>
      </c>
      <c r="C87" s="5">
        <v>20</v>
      </c>
      <c r="D87" s="28" t="s">
        <v>551</v>
      </c>
      <c r="E87" s="28" t="s">
        <v>552</v>
      </c>
      <c r="F87" s="5"/>
      <c r="G87" s="5" t="s">
        <v>410</v>
      </c>
      <c r="H87" s="28" t="s">
        <v>164</v>
      </c>
      <c r="I87" s="28" t="s">
        <v>287</v>
      </c>
      <c r="J87" s="29" t="s">
        <v>553</v>
      </c>
      <c r="K87" s="5"/>
      <c r="L87" s="5"/>
      <c r="M87" s="5"/>
    </row>
    <row r="88" ht="22" customHeight="1" spans="1:13">
      <c r="A88" s="11">
        <v>44986</v>
      </c>
      <c r="B88" s="36">
        <v>45000</v>
      </c>
      <c r="C88" s="5">
        <v>21</v>
      </c>
      <c r="D88" s="28" t="s">
        <v>531</v>
      </c>
      <c r="E88" s="28" t="s">
        <v>532</v>
      </c>
      <c r="F88" s="5"/>
      <c r="G88" s="5" t="s">
        <v>410</v>
      </c>
      <c r="H88" s="28" t="s">
        <v>164</v>
      </c>
      <c r="I88" s="28" t="s">
        <v>287</v>
      </c>
      <c r="J88" s="33" t="s">
        <v>554</v>
      </c>
      <c r="K88" s="5"/>
      <c r="L88" s="5"/>
      <c r="M88" s="5"/>
    </row>
    <row r="89" ht="22" customHeight="1" spans="1:13">
      <c r="A89" s="11">
        <v>44986</v>
      </c>
      <c r="B89" s="36">
        <v>45000</v>
      </c>
      <c r="C89" s="5">
        <v>22</v>
      </c>
      <c r="D89" s="28" t="s">
        <v>518</v>
      </c>
      <c r="E89" s="28" t="s">
        <v>519</v>
      </c>
      <c r="F89" s="5"/>
      <c r="G89" s="5" t="s">
        <v>410</v>
      </c>
      <c r="H89" s="28" t="s">
        <v>121</v>
      </c>
      <c r="I89" s="28" t="s">
        <v>287</v>
      </c>
      <c r="J89" s="29" t="s">
        <v>555</v>
      </c>
      <c r="K89" s="5"/>
      <c r="L89" s="5"/>
      <c r="M89" s="5"/>
    </row>
    <row r="90" ht="22" customHeight="1" spans="1:13">
      <c r="A90" s="11">
        <v>44986</v>
      </c>
      <c r="B90" s="36">
        <v>45000</v>
      </c>
      <c r="C90" s="5">
        <v>23</v>
      </c>
      <c r="D90" s="28" t="s">
        <v>556</v>
      </c>
      <c r="E90" s="28" t="s">
        <v>557</v>
      </c>
      <c r="F90" s="5"/>
      <c r="G90" s="5" t="s">
        <v>410</v>
      </c>
      <c r="H90" s="28" t="s">
        <v>121</v>
      </c>
      <c r="I90" s="28" t="s">
        <v>287</v>
      </c>
      <c r="J90" s="29" t="s">
        <v>558</v>
      </c>
      <c r="K90" s="5"/>
      <c r="L90" s="5"/>
      <c r="M90" s="5"/>
    </row>
    <row r="91" ht="22" customHeight="1" spans="1:13">
      <c r="A91" s="11">
        <v>44986</v>
      </c>
      <c r="B91" s="36">
        <v>45000</v>
      </c>
      <c r="C91" s="5">
        <v>24</v>
      </c>
      <c r="D91" s="5"/>
      <c r="E91" s="5"/>
      <c r="F91" s="5" t="s">
        <v>559</v>
      </c>
      <c r="G91" s="14" t="s">
        <v>290</v>
      </c>
      <c r="H91" s="28" t="s">
        <v>121</v>
      </c>
      <c r="I91" s="14" t="s">
        <v>291</v>
      </c>
      <c r="J91" s="33" t="s">
        <v>560</v>
      </c>
      <c r="K91" s="5"/>
      <c r="L91" s="28" t="s">
        <v>561</v>
      </c>
      <c r="M91" s="5"/>
    </row>
    <row r="92" ht="22" customHeight="1" spans="1:13">
      <c r="A92" s="11">
        <v>44986</v>
      </c>
      <c r="B92" s="36">
        <v>45000</v>
      </c>
      <c r="C92" s="5">
        <v>25</v>
      </c>
      <c r="D92" s="28" t="s">
        <v>528</v>
      </c>
      <c r="E92" s="28" t="s">
        <v>529</v>
      </c>
      <c r="F92" s="5"/>
      <c r="G92" s="5" t="s">
        <v>410</v>
      </c>
      <c r="H92" s="28" t="s">
        <v>297</v>
      </c>
      <c r="I92" s="28" t="s">
        <v>287</v>
      </c>
      <c r="J92" s="29" t="s">
        <v>562</v>
      </c>
      <c r="K92" s="5"/>
      <c r="L92" s="5"/>
      <c r="M92" s="5"/>
    </row>
    <row r="93" ht="22" customHeight="1" spans="1:13">
      <c r="A93" s="11">
        <v>44986</v>
      </c>
      <c r="B93" s="36">
        <v>45000</v>
      </c>
      <c r="C93" s="5">
        <v>26</v>
      </c>
      <c r="D93" s="28" t="s">
        <v>518</v>
      </c>
      <c r="E93" s="28" t="s">
        <v>519</v>
      </c>
      <c r="F93" s="5"/>
      <c r="G93" s="5" t="s">
        <v>410</v>
      </c>
      <c r="H93" s="28" t="s">
        <v>294</v>
      </c>
      <c r="I93" s="28" t="s">
        <v>287</v>
      </c>
      <c r="J93" s="29" t="s">
        <v>563</v>
      </c>
      <c r="K93" s="5"/>
      <c r="L93" s="5"/>
      <c r="M93" s="5"/>
    </row>
    <row r="94" ht="22" customHeight="1" spans="1:13">
      <c r="A94" s="11">
        <v>44986</v>
      </c>
      <c r="B94" s="36">
        <v>45000</v>
      </c>
      <c r="C94" s="5">
        <v>27</v>
      </c>
      <c r="D94" s="28" t="s">
        <v>528</v>
      </c>
      <c r="E94" s="28" t="s">
        <v>529</v>
      </c>
      <c r="F94" s="5"/>
      <c r="G94" s="5" t="s">
        <v>410</v>
      </c>
      <c r="H94" s="28" t="s">
        <v>294</v>
      </c>
      <c r="I94" s="28" t="s">
        <v>287</v>
      </c>
      <c r="J94" s="29" t="s">
        <v>564</v>
      </c>
      <c r="K94" s="5"/>
      <c r="L94" s="5"/>
      <c r="M94" s="5"/>
    </row>
    <row r="95" ht="22" customHeight="1" spans="1:13">
      <c r="A95" s="11">
        <v>44986</v>
      </c>
      <c r="B95" s="36">
        <v>45000</v>
      </c>
      <c r="C95" s="5">
        <v>28</v>
      </c>
      <c r="D95" s="28" t="s">
        <v>528</v>
      </c>
      <c r="E95" s="28" t="s">
        <v>529</v>
      </c>
      <c r="F95" s="5"/>
      <c r="G95" s="5" t="s">
        <v>410</v>
      </c>
      <c r="H95" s="28" t="s">
        <v>294</v>
      </c>
      <c r="I95" s="28" t="s">
        <v>287</v>
      </c>
      <c r="J95" s="29" t="s">
        <v>565</v>
      </c>
      <c r="K95" s="5"/>
      <c r="L95" s="5"/>
      <c r="M95" s="5"/>
    </row>
    <row r="96" ht="22" customHeight="1" spans="1:13">
      <c r="A96" s="11">
        <v>44986</v>
      </c>
      <c r="B96" s="36">
        <v>45000</v>
      </c>
      <c r="C96" s="5">
        <v>29</v>
      </c>
      <c r="D96" s="28" t="s">
        <v>528</v>
      </c>
      <c r="E96" s="28" t="s">
        <v>529</v>
      </c>
      <c r="F96" s="5"/>
      <c r="G96" s="5" t="s">
        <v>410</v>
      </c>
      <c r="H96" s="28" t="s">
        <v>294</v>
      </c>
      <c r="I96" s="28" t="s">
        <v>287</v>
      </c>
      <c r="J96" s="29" t="s">
        <v>566</v>
      </c>
      <c r="K96" s="5"/>
      <c r="L96" s="5"/>
      <c r="M96" s="5"/>
    </row>
    <row r="97" ht="22" customHeight="1" spans="1:13">
      <c r="A97" s="11">
        <v>44986</v>
      </c>
      <c r="B97" s="36">
        <v>45000</v>
      </c>
      <c r="C97" s="5">
        <v>30</v>
      </c>
      <c r="D97" s="28" t="s">
        <v>531</v>
      </c>
      <c r="E97" s="28" t="s">
        <v>532</v>
      </c>
      <c r="F97" s="5"/>
      <c r="G97" s="5" t="s">
        <v>410</v>
      </c>
      <c r="H97" s="28" t="s">
        <v>294</v>
      </c>
      <c r="I97" s="28" t="s">
        <v>287</v>
      </c>
      <c r="J97" s="33" t="s">
        <v>567</v>
      </c>
      <c r="K97" s="5"/>
      <c r="L97" s="5"/>
      <c r="M97" s="5"/>
    </row>
    <row r="98" ht="22" customHeight="1" spans="1:13">
      <c r="A98" s="11">
        <v>44986</v>
      </c>
      <c r="B98" s="36">
        <v>45000</v>
      </c>
      <c r="C98" s="5">
        <v>31</v>
      </c>
      <c r="D98" s="28" t="s">
        <v>568</v>
      </c>
      <c r="E98" s="28" t="s">
        <v>532</v>
      </c>
      <c r="F98" s="5"/>
      <c r="G98" s="5" t="s">
        <v>410</v>
      </c>
      <c r="H98" s="28" t="s">
        <v>294</v>
      </c>
      <c r="I98" s="28" t="s">
        <v>287</v>
      </c>
      <c r="J98" s="32" t="s">
        <v>569</v>
      </c>
      <c r="K98" s="5"/>
      <c r="L98" s="5"/>
      <c r="M98" s="5"/>
    </row>
    <row r="99" ht="22" customHeight="1" spans="1:13">
      <c r="A99" s="11">
        <v>44986</v>
      </c>
      <c r="B99" s="36">
        <v>45000</v>
      </c>
      <c r="C99" s="5">
        <v>32</v>
      </c>
      <c r="D99" s="5"/>
      <c r="E99" s="5"/>
      <c r="F99" s="28" t="s">
        <v>570</v>
      </c>
      <c r="G99" s="14" t="s">
        <v>290</v>
      </c>
      <c r="H99" s="28" t="s">
        <v>159</v>
      </c>
      <c r="I99" s="14" t="s">
        <v>291</v>
      </c>
      <c r="J99" s="28" t="s">
        <v>571</v>
      </c>
      <c r="K99" s="5"/>
      <c r="L99" s="28" t="s">
        <v>161</v>
      </c>
      <c r="M99" s="5"/>
    </row>
    <row r="100" ht="22" customHeight="1" spans="1:15">
      <c r="A100" s="11">
        <v>44986</v>
      </c>
      <c r="B100" s="38">
        <v>45002</v>
      </c>
      <c r="C100" s="5">
        <v>1</v>
      </c>
      <c r="D100" s="39"/>
      <c r="E100" s="39"/>
      <c r="F100" s="46" t="s">
        <v>572</v>
      </c>
      <c r="G100" s="14" t="s">
        <v>290</v>
      </c>
      <c r="H100" s="28" t="s">
        <v>152</v>
      </c>
      <c r="I100" s="28" t="s">
        <v>291</v>
      </c>
      <c r="J100" s="47" t="s">
        <v>573</v>
      </c>
      <c r="K100" s="46" t="s">
        <v>539</v>
      </c>
      <c r="L100" s="46" t="s">
        <v>154</v>
      </c>
      <c r="M100" s="46" t="s">
        <v>574</v>
      </c>
      <c r="N100" s="15" t="s">
        <v>575</v>
      </c>
      <c r="O100" s="15"/>
    </row>
    <row r="101" ht="22" customHeight="1" spans="1:13">
      <c r="A101" s="11">
        <v>44986</v>
      </c>
      <c r="B101" s="40">
        <v>45008</v>
      </c>
      <c r="C101" s="5">
        <v>1</v>
      </c>
      <c r="D101" s="28" t="s">
        <v>507</v>
      </c>
      <c r="E101" s="28" t="s">
        <v>576</v>
      </c>
      <c r="F101" s="5"/>
      <c r="G101" s="5" t="s">
        <v>410</v>
      </c>
      <c r="H101" s="28" t="s">
        <v>46</v>
      </c>
      <c r="I101" s="28" t="s">
        <v>287</v>
      </c>
      <c r="J101" s="28" t="s">
        <v>577</v>
      </c>
      <c r="K101" s="5"/>
      <c r="L101" s="5"/>
      <c r="M101" s="5"/>
    </row>
    <row r="102" ht="22" customHeight="1" spans="1:13">
      <c r="A102" s="11">
        <v>44986</v>
      </c>
      <c r="B102" s="40">
        <v>45008</v>
      </c>
      <c r="C102" s="5">
        <v>2</v>
      </c>
      <c r="D102" s="28" t="s">
        <v>578</v>
      </c>
      <c r="E102" s="28" t="s">
        <v>579</v>
      </c>
      <c r="F102" s="5"/>
      <c r="G102" s="5" t="s">
        <v>410</v>
      </c>
      <c r="H102" s="28" t="s">
        <v>46</v>
      </c>
      <c r="I102" s="28" t="s">
        <v>287</v>
      </c>
      <c r="J102" s="28" t="s">
        <v>580</v>
      </c>
      <c r="K102" s="5"/>
      <c r="L102" s="5"/>
      <c r="M102" s="5"/>
    </row>
    <row r="103" ht="22" customHeight="1" spans="1:13">
      <c r="A103" s="11">
        <v>44986</v>
      </c>
      <c r="B103" s="40">
        <v>45008</v>
      </c>
      <c r="C103" s="5">
        <v>3</v>
      </c>
      <c r="D103" s="28"/>
      <c r="E103" s="28"/>
      <c r="F103" s="28" t="s">
        <v>581</v>
      </c>
      <c r="G103" s="5" t="s">
        <v>410</v>
      </c>
      <c r="H103" s="28" t="s">
        <v>46</v>
      </c>
      <c r="I103" s="14" t="s">
        <v>291</v>
      </c>
      <c r="J103" s="28" t="s">
        <v>582</v>
      </c>
      <c r="K103" s="28" t="s">
        <v>532</v>
      </c>
      <c r="L103" s="28" t="s">
        <v>523</v>
      </c>
      <c r="M103" s="28" t="s">
        <v>583</v>
      </c>
    </row>
    <row r="104" ht="22" customHeight="1" spans="1:13">
      <c r="A104" s="11">
        <v>44986</v>
      </c>
      <c r="B104" s="40">
        <v>45008</v>
      </c>
      <c r="C104" s="5">
        <v>4</v>
      </c>
      <c r="D104" s="28"/>
      <c r="E104" s="28"/>
      <c r="F104" s="28" t="s">
        <v>584</v>
      </c>
      <c r="G104" s="14" t="s">
        <v>290</v>
      </c>
      <c r="H104" s="28" t="s">
        <v>46</v>
      </c>
      <c r="I104" s="14" t="s">
        <v>291</v>
      </c>
      <c r="J104" s="28" t="s">
        <v>585</v>
      </c>
      <c r="K104" s="28"/>
      <c r="L104" s="28"/>
      <c r="M104" s="28" t="s">
        <v>586</v>
      </c>
    </row>
    <row r="105" ht="22" customHeight="1" spans="1:13">
      <c r="A105" s="11">
        <v>44986</v>
      </c>
      <c r="B105" s="40">
        <v>45008</v>
      </c>
      <c r="C105" s="5">
        <v>5</v>
      </c>
      <c r="D105" s="28" t="s">
        <v>587</v>
      </c>
      <c r="E105" s="28" t="s">
        <v>588</v>
      </c>
      <c r="F105" s="5"/>
      <c r="G105" s="5" t="s">
        <v>410</v>
      </c>
      <c r="H105" s="28" t="s">
        <v>152</v>
      </c>
      <c r="I105" s="28" t="s">
        <v>287</v>
      </c>
      <c r="J105" s="33" t="s">
        <v>589</v>
      </c>
      <c r="K105" s="5"/>
      <c r="L105" s="5"/>
      <c r="M105" s="5"/>
    </row>
    <row r="106" ht="22" customHeight="1" spans="1:13">
      <c r="A106" s="11">
        <v>44986</v>
      </c>
      <c r="B106" s="40">
        <v>45008</v>
      </c>
      <c r="C106" s="5">
        <v>6</v>
      </c>
      <c r="D106" s="28" t="s">
        <v>590</v>
      </c>
      <c r="E106" s="28" t="s">
        <v>591</v>
      </c>
      <c r="F106" s="5"/>
      <c r="G106" s="5" t="s">
        <v>410</v>
      </c>
      <c r="H106" s="28" t="s">
        <v>152</v>
      </c>
      <c r="I106" s="28" t="s">
        <v>287</v>
      </c>
      <c r="J106" s="33" t="s">
        <v>592</v>
      </c>
      <c r="K106" s="5"/>
      <c r="L106" s="5"/>
      <c r="M106" s="5"/>
    </row>
    <row r="107" ht="22" customHeight="1" spans="1:13">
      <c r="A107" s="11">
        <v>44986</v>
      </c>
      <c r="B107" s="40">
        <v>45008</v>
      </c>
      <c r="C107" s="5">
        <v>7</v>
      </c>
      <c r="D107" s="28" t="s">
        <v>507</v>
      </c>
      <c r="E107" s="28" t="s">
        <v>576</v>
      </c>
      <c r="F107" s="5"/>
      <c r="G107" s="5" t="s">
        <v>410</v>
      </c>
      <c r="H107" s="28" t="s">
        <v>294</v>
      </c>
      <c r="I107" s="28" t="s">
        <v>287</v>
      </c>
      <c r="J107" s="28" t="s">
        <v>577</v>
      </c>
      <c r="K107" s="5"/>
      <c r="L107" s="5"/>
      <c r="M107" s="5"/>
    </row>
    <row r="108" ht="22" customHeight="1" spans="1:13">
      <c r="A108" s="11">
        <v>44986</v>
      </c>
      <c r="B108" s="40">
        <v>45008</v>
      </c>
      <c r="C108" s="5">
        <v>8</v>
      </c>
      <c r="D108" s="28" t="s">
        <v>470</v>
      </c>
      <c r="E108" s="28" t="s">
        <v>471</v>
      </c>
      <c r="F108" s="5"/>
      <c r="G108" s="28" t="s">
        <v>422</v>
      </c>
      <c r="H108" s="28" t="s">
        <v>121</v>
      </c>
      <c r="I108" s="28" t="s">
        <v>287</v>
      </c>
      <c r="J108" s="28" t="s">
        <v>593</v>
      </c>
      <c r="K108" s="5"/>
      <c r="L108" s="5"/>
      <c r="M108" s="5"/>
    </row>
    <row r="109" ht="22" customHeight="1" spans="1:12">
      <c r="A109" s="11">
        <v>44986</v>
      </c>
      <c r="B109" s="40">
        <v>45008</v>
      </c>
      <c r="C109" s="5">
        <v>9</v>
      </c>
      <c r="D109" s="28"/>
      <c r="E109" s="28"/>
      <c r="F109" s="28" t="s">
        <v>594</v>
      </c>
      <c r="G109" s="14" t="s">
        <v>290</v>
      </c>
      <c r="H109" s="28" t="s">
        <v>121</v>
      </c>
      <c r="I109" s="28" t="s">
        <v>291</v>
      </c>
      <c r="J109" s="28" t="s">
        <v>595</v>
      </c>
      <c r="K109" s="28" t="s">
        <v>519</v>
      </c>
      <c r="L109" s="28" t="s">
        <v>561</v>
      </c>
    </row>
    <row r="110" ht="22" customHeight="1" spans="1:12">
      <c r="A110" s="11">
        <v>44986</v>
      </c>
      <c r="B110" s="40">
        <v>45008</v>
      </c>
      <c r="C110" s="5">
        <v>10</v>
      </c>
      <c r="D110" s="28"/>
      <c r="E110" s="28"/>
      <c r="F110" s="28" t="s">
        <v>584</v>
      </c>
      <c r="G110" s="14" t="s">
        <v>290</v>
      </c>
      <c r="H110" s="28" t="s">
        <v>121</v>
      </c>
      <c r="I110" s="28" t="s">
        <v>291</v>
      </c>
      <c r="J110" s="28" t="s">
        <v>585</v>
      </c>
      <c r="K110" s="28"/>
      <c r="L110" s="28" t="s">
        <v>561</v>
      </c>
    </row>
    <row r="111" ht="22" customHeight="1" spans="1:13">
      <c r="A111" s="11">
        <v>44986</v>
      </c>
      <c r="B111" s="40">
        <v>45008</v>
      </c>
      <c r="C111" s="5">
        <v>11</v>
      </c>
      <c r="D111" s="28" t="s">
        <v>470</v>
      </c>
      <c r="E111" s="28" t="s">
        <v>471</v>
      </c>
      <c r="F111" s="5"/>
      <c r="G111" s="28" t="s">
        <v>422</v>
      </c>
      <c r="H111" s="28" t="s">
        <v>318</v>
      </c>
      <c r="I111" s="28" t="s">
        <v>287</v>
      </c>
      <c r="J111" s="28" t="s">
        <v>596</v>
      </c>
      <c r="K111" s="5"/>
      <c r="L111" s="5"/>
      <c r="M111" s="5"/>
    </row>
    <row r="112" ht="22" customHeight="1" spans="1:13">
      <c r="A112" s="11">
        <v>44986</v>
      </c>
      <c r="B112" s="40">
        <v>45008</v>
      </c>
      <c r="C112" s="5">
        <v>12</v>
      </c>
      <c r="D112" s="5"/>
      <c r="E112" s="5"/>
      <c r="F112" s="28" t="s">
        <v>597</v>
      </c>
      <c r="G112" s="14" t="s">
        <v>290</v>
      </c>
      <c r="H112" s="28" t="s">
        <v>164</v>
      </c>
      <c r="I112" s="28" t="s">
        <v>291</v>
      </c>
      <c r="J112" s="28" t="s">
        <v>598</v>
      </c>
      <c r="K112" s="5"/>
      <c r="L112" s="28" t="s">
        <v>56</v>
      </c>
      <c r="M112" s="28"/>
    </row>
    <row r="113" ht="22" customHeight="1" spans="1:13">
      <c r="A113" s="11">
        <v>44986</v>
      </c>
      <c r="B113" s="40">
        <v>45008</v>
      </c>
      <c r="C113" s="5">
        <v>13</v>
      </c>
      <c r="D113" s="5"/>
      <c r="E113" s="5"/>
      <c r="F113" s="28" t="s">
        <v>599</v>
      </c>
      <c r="G113" s="14" t="s">
        <v>290</v>
      </c>
      <c r="H113" s="28" t="s">
        <v>297</v>
      </c>
      <c r="I113" s="28" t="s">
        <v>291</v>
      </c>
      <c r="J113" s="28" t="s">
        <v>600</v>
      </c>
      <c r="K113" s="5"/>
      <c r="L113" s="28" t="s">
        <v>154</v>
      </c>
      <c r="M113" s="5"/>
    </row>
    <row r="114" ht="22" customHeight="1" spans="1:13">
      <c r="A114" s="11">
        <v>44986</v>
      </c>
      <c r="B114" s="40">
        <v>45008</v>
      </c>
      <c r="C114" s="5">
        <v>14</v>
      </c>
      <c r="D114" s="5"/>
      <c r="E114" s="5"/>
      <c r="F114" s="28" t="s">
        <v>601</v>
      </c>
      <c r="G114" s="14" t="s">
        <v>290</v>
      </c>
      <c r="H114" s="28" t="s">
        <v>297</v>
      </c>
      <c r="I114" s="28" t="s">
        <v>291</v>
      </c>
      <c r="J114" s="28" t="s">
        <v>602</v>
      </c>
      <c r="K114" s="5"/>
      <c r="L114" s="28" t="s">
        <v>603</v>
      </c>
      <c r="M114" s="28" t="s">
        <v>529</v>
      </c>
    </row>
    <row r="115" ht="22" customHeight="1" spans="1:13">
      <c r="A115" s="11">
        <v>44986</v>
      </c>
      <c r="B115" s="40">
        <v>45008</v>
      </c>
      <c r="C115" s="5">
        <v>14</v>
      </c>
      <c r="D115" s="5"/>
      <c r="E115" s="5"/>
      <c r="F115" s="28" t="s">
        <v>604</v>
      </c>
      <c r="G115" s="14" t="s">
        <v>290</v>
      </c>
      <c r="H115" s="28" t="s">
        <v>54</v>
      </c>
      <c r="I115" s="28" t="s">
        <v>291</v>
      </c>
      <c r="J115" s="28" t="s">
        <v>605</v>
      </c>
      <c r="K115" s="5"/>
      <c r="L115" s="28" t="s">
        <v>48</v>
      </c>
      <c r="M115" s="28" t="s">
        <v>456</v>
      </c>
    </row>
    <row r="116" ht="22" customHeight="1" spans="1:13">
      <c r="A116" s="11">
        <v>45017</v>
      </c>
      <c r="B116" s="41">
        <v>45022</v>
      </c>
      <c r="C116" s="5">
        <v>1</v>
      </c>
      <c r="D116" s="5"/>
      <c r="E116" s="5"/>
      <c r="F116" s="28" t="s">
        <v>606</v>
      </c>
      <c r="G116" s="14" t="s">
        <v>290</v>
      </c>
      <c r="H116" s="28" t="s">
        <v>318</v>
      </c>
      <c r="I116" s="14" t="s">
        <v>324</v>
      </c>
      <c r="J116" s="28" t="s">
        <v>607</v>
      </c>
      <c r="K116" s="5"/>
      <c r="L116" s="5"/>
      <c r="M116" s="5"/>
    </row>
    <row r="117" ht="22" customHeight="1" spans="1:13">
      <c r="A117" s="11">
        <v>45017</v>
      </c>
      <c r="B117" s="42">
        <v>45035</v>
      </c>
      <c r="C117" s="5">
        <v>1</v>
      </c>
      <c r="D117" s="28" t="s">
        <v>608</v>
      </c>
      <c r="E117" s="5" t="s">
        <v>609</v>
      </c>
      <c r="F117" s="5"/>
      <c r="G117" s="31" t="s">
        <v>460</v>
      </c>
      <c r="H117" s="14" t="s">
        <v>46</v>
      </c>
      <c r="I117" s="14" t="s">
        <v>287</v>
      </c>
      <c r="J117" s="14" t="s">
        <v>610</v>
      </c>
      <c r="K117" s="5"/>
      <c r="L117" s="5"/>
      <c r="M117" s="5"/>
    </row>
    <row r="118" ht="22" customHeight="1" spans="1:13">
      <c r="A118" s="11">
        <v>45017</v>
      </c>
      <c r="B118" s="42">
        <v>45035</v>
      </c>
      <c r="C118" s="5">
        <v>2</v>
      </c>
      <c r="D118" s="5"/>
      <c r="E118" s="5"/>
      <c r="F118" s="28" t="s">
        <v>611</v>
      </c>
      <c r="G118" s="14" t="s">
        <v>290</v>
      </c>
      <c r="H118" s="14" t="s">
        <v>46</v>
      </c>
      <c r="I118" s="14" t="s">
        <v>291</v>
      </c>
      <c r="J118" s="14" t="s">
        <v>612</v>
      </c>
      <c r="K118" s="5"/>
      <c r="L118" s="5"/>
      <c r="M118" s="5"/>
    </row>
    <row r="119" ht="22" customHeight="1" spans="1:13">
      <c r="A119" s="11">
        <v>45017</v>
      </c>
      <c r="B119" s="42">
        <v>45035</v>
      </c>
      <c r="C119" s="5">
        <v>3</v>
      </c>
      <c r="D119" s="5"/>
      <c r="E119" s="5"/>
      <c r="F119" s="28" t="s">
        <v>613</v>
      </c>
      <c r="G119" s="14" t="s">
        <v>290</v>
      </c>
      <c r="H119" s="28" t="s">
        <v>152</v>
      </c>
      <c r="I119" s="14" t="s">
        <v>291</v>
      </c>
      <c r="J119" s="48" t="s">
        <v>614</v>
      </c>
      <c r="K119" s="5"/>
      <c r="L119" s="5"/>
      <c r="M119" s="5"/>
    </row>
    <row r="120" ht="22" customHeight="1" spans="1:13">
      <c r="A120" s="11">
        <v>45017</v>
      </c>
      <c r="B120" s="42">
        <v>45035</v>
      </c>
      <c r="C120" s="5">
        <v>4</v>
      </c>
      <c r="D120" s="5"/>
      <c r="E120" s="5"/>
      <c r="F120" s="28" t="s">
        <v>615</v>
      </c>
      <c r="G120" s="14" t="s">
        <v>290</v>
      </c>
      <c r="H120" s="14" t="s">
        <v>164</v>
      </c>
      <c r="I120" s="14" t="s">
        <v>291</v>
      </c>
      <c r="J120" s="14" t="s">
        <v>616</v>
      </c>
      <c r="K120" s="5"/>
      <c r="L120" s="5"/>
      <c r="M120" s="5"/>
    </row>
    <row r="121" ht="22" customHeight="1" spans="1:15">
      <c r="A121" s="11">
        <v>45017</v>
      </c>
      <c r="B121" s="43">
        <v>45037</v>
      </c>
      <c r="C121" s="5">
        <v>1</v>
      </c>
      <c r="D121" s="44" t="s">
        <v>470</v>
      </c>
      <c r="E121" s="44" t="s">
        <v>471</v>
      </c>
      <c r="F121" s="5"/>
      <c r="G121" s="14" t="s">
        <v>290</v>
      </c>
      <c r="H121" s="5" t="s">
        <v>318</v>
      </c>
      <c r="I121" s="5" t="s">
        <v>287</v>
      </c>
      <c r="J121" s="28" t="s">
        <v>617</v>
      </c>
      <c r="K121" s="5"/>
      <c r="L121" s="5"/>
      <c r="M121" s="5"/>
      <c r="N121" s="49" t="s">
        <v>618</v>
      </c>
      <c r="O121" s="49"/>
    </row>
    <row r="122" ht="22" customHeight="1" spans="1:13">
      <c r="A122" s="11">
        <v>45017</v>
      </c>
      <c r="B122" s="43">
        <v>45037</v>
      </c>
      <c r="C122" s="5">
        <v>2</v>
      </c>
      <c r="D122" s="5"/>
      <c r="E122" s="5"/>
      <c r="F122" s="28" t="s">
        <v>619</v>
      </c>
      <c r="G122" s="14" t="s">
        <v>290</v>
      </c>
      <c r="H122" s="5" t="s">
        <v>121</v>
      </c>
      <c r="I122" s="5" t="s">
        <v>291</v>
      </c>
      <c r="J122" s="28" t="s">
        <v>620</v>
      </c>
      <c r="K122" s="5"/>
      <c r="L122" s="5"/>
      <c r="M122" s="5"/>
    </row>
    <row r="123" ht="22" customHeight="1" spans="1:13">
      <c r="A123" s="11">
        <v>45017</v>
      </c>
      <c r="B123" s="38">
        <v>45042</v>
      </c>
      <c r="C123" s="5">
        <v>1</v>
      </c>
      <c r="D123" s="5"/>
      <c r="E123" s="5"/>
      <c r="F123" s="28" t="s">
        <v>621</v>
      </c>
      <c r="G123" s="14" t="s">
        <v>290</v>
      </c>
      <c r="H123" s="28" t="s">
        <v>318</v>
      </c>
      <c r="I123" s="5" t="s">
        <v>291</v>
      </c>
      <c r="J123" s="28" t="s">
        <v>622</v>
      </c>
      <c r="K123" s="5"/>
      <c r="L123" s="5"/>
      <c r="M123" s="46" t="s">
        <v>623</v>
      </c>
    </row>
    <row r="124" ht="22" customHeight="1" spans="1:15">
      <c r="A124" s="11">
        <v>45017</v>
      </c>
      <c r="B124" s="45">
        <v>45043</v>
      </c>
      <c r="C124" s="5">
        <v>1</v>
      </c>
      <c r="D124" s="28" t="s">
        <v>624</v>
      </c>
      <c r="E124" s="5" t="s">
        <v>625</v>
      </c>
      <c r="F124" s="5"/>
      <c r="G124" s="28" t="s">
        <v>626</v>
      </c>
      <c r="H124" s="14" t="s">
        <v>164</v>
      </c>
      <c r="I124" s="14" t="s">
        <v>287</v>
      </c>
      <c r="J124" s="14" t="s">
        <v>627</v>
      </c>
      <c r="K124" s="5"/>
      <c r="L124" s="5"/>
      <c r="M124" s="5"/>
      <c r="N124" s="50" t="s">
        <v>628</v>
      </c>
      <c r="O124" s="50"/>
    </row>
    <row r="125" ht="22" customHeight="1" spans="1:15">
      <c r="A125" s="11">
        <v>45017</v>
      </c>
      <c r="B125" s="45">
        <v>45043</v>
      </c>
      <c r="C125" s="5">
        <v>2</v>
      </c>
      <c r="D125" s="5"/>
      <c r="E125" s="5"/>
      <c r="F125" s="28" t="s">
        <v>629</v>
      </c>
      <c r="G125" s="14" t="s">
        <v>290</v>
      </c>
      <c r="H125" s="14" t="s">
        <v>164</v>
      </c>
      <c r="I125" s="14" t="s">
        <v>291</v>
      </c>
      <c r="J125" s="14" t="s">
        <v>630</v>
      </c>
      <c r="K125" s="5"/>
      <c r="L125" s="5"/>
      <c r="M125" s="5"/>
      <c r="N125" s="50"/>
      <c r="O125" s="50"/>
    </row>
    <row r="126" ht="22" customHeight="1" spans="1:15">
      <c r="A126" s="11">
        <v>45017</v>
      </c>
      <c r="B126" s="45">
        <v>45043</v>
      </c>
      <c r="C126" s="5">
        <v>3</v>
      </c>
      <c r="D126" s="28" t="s">
        <v>631</v>
      </c>
      <c r="E126" s="5" t="s">
        <v>632</v>
      </c>
      <c r="F126" s="5"/>
      <c r="G126" s="28" t="s">
        <v>626</v>
      </c>
      <c r="H126" s="14" t="s">
        <v>297</v>
      </c>
      <c r="I126" s="14" t="s">
        <v>287</v>
      </c>
      <c r="J126" s="14" t="s">
        <v>633</v>
      </c>
      <c r="K126" s="5"/>
      <c r="L126" s="5"/>
      <c r="M126" s="5"/>
      <c r="N126" s="50"/>
      <c r="O126" s="50"/>
    </row>
    <row r="127" ht="22" customHeight="1" spans="1:15">
      <c r="A127" s="11">
        <v>45017</v>
      </c>
      <c r="B127" s="45">
        <v>45043</v>
      </c>
      <c r="C127" s="5">
        <v>4</v>
      </c>
      <c r="D127" s="28" t="s">
        <v>634</v>
      </c>
      <c r="E127" s="28" t="s">
        <v>635</v>
      </c>
      <c r="F127" s="5"/>
      <c r="G127" s="28" t="s">
        <v>626</v>
      </c>
      <c r="H127" s="15" t="s">
        <v>54</v>
      </c>
      <c r="I127" s="14" t="s">
        <v>287</v>
      </c>
      <c r="J127" s="14" t="s">
        <v>636</v>
      </c>
      <c r="K127" s="5"/>
      <c r="L127" s="5"/>
      <c r="M127" s="5"/>
      <c r="N127" s="50"/>
      <c r="O127" s="50"/>
    </row>
    <row r="128" ht="22" customHeight="1" spans="1:15">
      <c r="A128" s="11">
        <v>45017</v>
      </c>
      <c r="B128" s="45">
        <v>45043</v>
      </c>
      <c r="C128" s="5">
        <v>5</v>
      </c>
      <c r="D128" s="5"/>
      <c r="E128" s="5"/>
      <c r="F128" s="28" t="s">
        <v>637</v>
      </c>
      <c r="G128" s="14" t="s">
        <v>290</v>
      </c>
      <c r="H128" s="15" t="s">
        <v>294</v>
      </c>
      <c r="I128" s="14" t="s">
        <v>291</v>
      </c>
      <c r="J128" s="14" t="s">
        <v>638</v>
      </c>
      <c r="K128" s="5"/>
      <c r="L128" s="5"/>
      <c r="M128" s="5"/>
      <c r="N128" s="50"/>
      <c r="O128" s="50"/>
    </row>
    <row r="129" ht="22" customHeight="1" spans="1:15">
      <c r="A129" s="11">
        <v>45017</v>
      </c>
      <c r="B129" s="45">
        <v>45043</v>
      </c>
      <c r="C129" s="5">
        <v>6</v>
      </c>
      <c r="D129" s="51" t="s">
        <v>639</v>
      </c>
      <c r="E129" s="28" t="s">
        <v>640</v>
      </c>
      <c r="F129" s="5"/>
      <c r="G129" s="28" t="s">
        <v>641</v>
      </c>
      <c r="H129" s="14" t="s">
        <v>46</v>
      </c>
      <c r="I129" s="14" t="s">
        <v>287</v>
      </c>
      <c r="J129" s="60" t="s">
        <v>642</v>
      </c>
      <c r="K129" s="5"/>
      <c r="L129" s="5"/>
      <c r="M129" s="5"/>
      <c r="N129" s="50"/>
      <c r="O129" s="50"/>
    </row>
    <row r="130" ht="22" customHeight="1" spans="1:15">
      <c r="A130" s="11">
        <v>45017</v>
      </c>
      <c r="B130" s="45">
        <v>45043</v>
      </c>
      <c r="C130" s="5">
        <v>7</v>
      </c>
      <c r="D130" s="51" t="s">
        <v>639</v>
      </c>
      <c r="E130" s="5" t="s">
        <v>643</v>
      </c>
      <c r="F130" s="5"/>
      <c r="G130" s="28" t="s">
        <v>641</v>
      </c>
      <c r="H130" s="15" t="s">
        <v>159</v>
      </c>
      <c r="I130" s="14" t="s">
        <v>287</v>
      </c>
      <c r="J130" s="60" t="s">
        <v>642</v>
      </c>
      <c r="K130" s="5"/>
      <c r="L130" s="5"/>
      <c r="M130" s="5"/>
      <c r="N130" s="50"/>
      <c r="O130" s="50"/>
    </row>
    <row r="131" ht="22" customHeight="1" spans="1:15">
      <c r="A131" s="11">
        <v>45017</v>
      </c>
      <c r="B131" s="45">
        <v>45043</v>
      </c>
      <c r="C131" s="5">
        <v>8</v>
      </c>
      <c r="D131" s="51" t="s">
        <v>639</v>
      </c>
      <c r="E131" s="28" t="s">
        <v>644</v>
      </c>
      <c r="F131" s="5"/>
      <c r="G131" s="28" t="s">
        <v>641</v>
      </c>
      <c r="H131" s="14" t="s">
        <v>203</v>
      </c>
      <c r="I131" s="14" t="s">
        <v>287</v>
      </c>
      <c r="J131" s="60" t="s">
        <v>642</v>
      </c>
      <c r="K131" s="5"/>
      <c r="L131" s="5"/>
      <c r="M131" s="5"/>
      <c r="N131" s="50"/>
      <c r="O131" s="50"/>
    </row>
    <row r="132" ht="22" customHeight="1" spans="1:15">
      <c r="A132" s="11">
        <v>45017</v>
      </c>
      <c r="B132" s="45">
        <v>45043</v>
      </c>
      <c r="C132" s="5">
        <v>9</v>
      </c>
      <c r="D132" s="51" t="s">
        <v>645</v>
      </c>
      <c r="E132" s="28" t="s">
        <v>646</v>
      </c>
      <c r="F132" s="5"/>
      <c r="G132" s="28" t="s">
        <v>641</v>
      </c>
      <c r="H132" s="14" t="s">
        <v>203</v>
      </c>
      <c r="I132" s="14" t="s">
        <v>287</v>
      </c>
      <c r="J132" s="60" t="s">
        <v>647</v>
      </c>
      <c r="K132" s="5"/>
      <c r="L132" s="5"/>
      <c r="M132" s="5"/>
      <c r="N132" s="50"/>
      <c r="O132" s="50"/>
    </row>
    <row r="133" ht="23.1" customHeight="1" spans="1:15">
      <c r="A133" s="11">
        <v>45017</v>
      </c>
      <c r="B133" s="45">
        <v>45043</v>
      </c>
      <c r="C133" s="5">
        <v>10</v>
      </c>
      <c r="D133" s="51" t="s">
        <v>648</v>
      </c>
      <c r="E133" s="28" t="s">
        <v>649</v>
      </c>
      <c r="F133" s="5"/>
      <c r="G133" s="28" t="s">
        <v>641</v>
      </c>
      <c r="H133" s="14" t="s">
        <v>203</v>
      </c>
      <c r="I133" s="14" t="s">
        <v>287</v>
      </c>
      <c r="J133" s="60" t="s">
        <v>650</v>
      </c>
      <c r="K133" s="5"/>
      <c r="L133" s="5"/>
      <c r="M133" s="5"/>
      <c r="N133" s="50"/>
      <c r="O133" s="50"/>
    </row>
    <row r="134" ht="22" customHeight="1" spans="1:15">
      <c r="A134" s="11">
        <v>45017</v>
      </c>
      <c r="B134" s="45">
        <v>45043</v>
      </c>
      <c r="C134" s="5">
        <v>11</v>
      </c>
      <c r="D134" s="5"/>
      <c r="E134" s="5"/>
      <c r="F134" s="28" t="s">
        <v>651</v>
      </c>
      <c r="G134" s="14" t="s">
        <v>290</v>
      </c>
      <c r="H134" s="14" t="s">
        <v>203</v>
      </c>
      <c r="I134" s="14" t="s">
        <v>291</v>
      </c>
      <c r="J134" s="14" t="s">
        <v>652</v>
      </c>
      <c r="K134" s="5"/>
      <c r="L134" s="5"/>
      <c r="M134" s="5"/>
      <c r="N134" s="50"/>
      <c r="O134" s="50"/>
    </row>
    <row r="135" ht="22" customHeight="1" spans="1:15">
      <c r="A135" s="23">
        <v>45017</v>
      </c>
      <c r="B135" s="52">
        <v>45043</v>
      </c>
      <c r="C135" s="5">
        <v>12</v>
      </c>
      <c r="D135" s="53"/>
      <c r="E135" s="53"/>
      <c r="F135" s="57" t="s">
        <v>653</v>
      </c>
      <c r="G135" s="30" t="s">
        <v>290</v>
      </c>
      <c r="H135" s="30" t="s">
        <v>121</v>
      </c>
      <c r="I135" s="30" t="s">
        <v>291</v>
      </c>
      <c r="J135" s="30" t="s">
        <v>654</v>
      </c>
      <c r="K135" s="53"/>
      <c r="L135" s="53"/>
      <c r="M135" s="53"/>
      <c r="N135" s="50"/>
      <c r="O135" s="50"/>
    </row>
    <row r="136" ht="22" customHeight="1" spans="1:14">
      <c r="A136" s="11">
        <v>45047</v>
      </c>
      <c r="B136" s="27">
        <v>45057</v>
      </c>
      <c r="C136" s="5">
        <v>1</v>
      </c>
      <c r="D136" s="28" t="s">
        <v>655</v>
      </c>
      <c r="E136" s="28" t="s">
        <v>656</v>
      </c>
      <c r="F136" s="5"/>
      <c r="G136" s="14" t="s">
        <v>626</v>
      </c>
      <c r="H136" s="14" t="s">
        <v>164</v>
      </c>
      <c r="I136" s="14" t="s">
        <v>287</v>
      </c>
      <c r="J136" s="14" t="s">
        <v>657</v>
      </c>
      <c r="K136" s="5"/>
      <c r="L136" s="5"/>
      <c r="M136" s="5"/>
      <c r="N136" s="5"/>
    </row>
    <row r="137" ht="22" customHeight="1" spans="1:14">
      <c r="A137" s="11">
        <v>45047</v>
      </c>
      <c r="B137" s="27">
        <v>45057</v>
      </c>
      <c r="C137" s="5">
        <v>2</v>
      </c>
      <c r="D137" s="28" t="s">
        <v>658</v>
      </c>
      <c r="E137" s="5" t="s">
        <v>659</v>
      </c>
      <c r="F137" s="5"/>
      <c r="G137" s="14" t="s">
        <v>626</v>
      </c>
      <c r="H137" s="14" t="s">
        <v>203</v>
      </c>
      <c r="I137" s="14" t="s">
        <v>287</v>
      </c>
      <c r="J137" s="14" t="s">
        <v>660</v>
      </c>
      <c r="K137" s="5"/>
      <c r="L137" s="5"/>
      <c r="M137" s="5"/>
      <c r="N137" s="5"/>
    </row>
    <row r="138" ht="22" customHeight="1" spans="1:14">
      <c r="A138" s="11">
        <v>45047</v>
      </c>
      <c r="B138" s="27">
        <v>45057</v>
      </c>
      <c r="C138" s="5">
        <v>3</v>
      </c>
      <c r="D138" s="28" t="s">
        <v>658</v>
      </c>
      <c r="E138" s="5" t="s">
        <v>659</v>
      </c>
      <c r="F138" s="5"/>
      <c r="G138" s="14" t="s">
        <v>626</v>
      </c>
      <c r="H138" s="14" t="s">
        <v>46</v>
      </c>
      <c r="I138" s="14" t="s">
        <v>287</v>
      </c>
      <c r="J138" s="14" t="s">
        <v>660</v>
      </c>
      <c r="K138" s="5"/>
      <c r="L138" s="5"/>
      <c r="M138" s="5"/>
      <c r="N138" s="5"/>
    </row>
    <row r="139" ht="27.5" customHeight="1" spans="1:14">
      <c r="A139" s="11">
        <v>45047</v>
      </c>
      <c r="B139" s="27">
        <v>45057</v>
      </c>
      <c r="C139" s="5">
        <v>4</v>
      </c>
      <c r="D139" s="5"/>
      <c r="E139" s="5"/>
      <c r="F139" s="28" t="s">
        <v>661</v>
      </c>
      <c r="G139" s="14" t="s">
        <v>290</v>
      </c>
      <c r="H139" s="14" t="s">
        <v>203</v>
      </c>
      <c r="I139" s="14" t="s">
        <v>291</v>
      </c>
      <c r="J139" s="14" t="s">
        <v>662</v>
      </c>
      <c r="K139" s="5"/>
      <c r="L139" s="5"/>
      <c r="M139" s="5"/>
      <c r="N139" s="5"/>
    </row>
    <row r="140" ht="22" customHeight="1" spans="1:14">
      <c r="A140" s="11">
        <v>45047</v>
      </c>
      <c r="B140" s="27">
        <v>45057</v>
      </c>
      <c r="C140" s="5">
        <v>5</v>
      </c>
      <c r="D140" s="5"/>
      <c r="E140" s="5"/>
      <c r="F140" s="28" t="s">
        <v>663</v>
      </c>
      <c r="G140" s="14" t="s">
        <v>290</v>
      </c>
      <c r="H140" s="28" t="s">
        <v>152</v>
      </c>
      <c r="I140" s="14" t="s">
        <v>291</v>
      </c>
      <c r="J140" s="14" t="s">
        <v>664</v>
      </c>
      <c r="K140" s="5"/>
      <c r="L140" s="5"/>
      <c r="M140" s="5"/>
      <c r="N140" s="5"/>
    </row>
    <row r="141" ht="22" customHeight="1" spans="1:14">
      <c r="A141" s="11">
        <v>45047</v>
      </c>
      <c r="B141" s="27">
        <v>45057</v>
      </c>
      <c r="C141" s="5">
        <v>6</v>
      </c>
      <c r="D141" s="5"/>
      <c r="E141" s="5"/>
      <c r="F141" s="28" t="s">
        <v>665</v>
      </c>
      <c r="G141" s="14" t="s">
        <v>290</v>
      </c>
      <c r="H141" s="28" t="s">
        <v>152</v>
      </c>
      <c r="I141" s="14" t="s">
        <v>291</v>
      </c>
      <c r="J141" s="14" t="s">
        <v>666</v>
      </c>
      <c r="K141" s="5"/>
      <c r="L141" s="5"/>
      <c r="M141" s="5"/>
      <c r="N141" s="5"/>
    </row>
    <row r="142" ht="22" customHeight="1" spans="1:14">
      <c r="A142" s="11">
        <v>45047</v>
      </c>
      <c r="B142" s="27">
        <v>45057</v>
      </c>
      <c r="C142" s="5">
        <v>7</v>
      </c>
      <c r="D142" s="5"/>
      <c r="E142" s="5"/>
      <c r="F142" s="28" t="s">
        <v>667</v>
      </c>
      <c r="G142" s="14" t="s">
        <v>290</v>
      </c>
      <c r="H142" s="14" t="s">
        <v>318</v>
      </c>
      <c r="I142" s="14" t="s">
        <v>324</v>
      </c>
      <c r="J142" s="14" t="s">
        <v>668</v>
      </c>
      <c r="K142" s="5"/>
      <c r="L142" s="5"/>
      <c r="M142" s="5"/>
      <c r="N142" s="5"/>
    </row>
    <row r="143" ht="22" customHeight="1" spans="1:14">
      <c r="A143" s="11">
        <v>45047</v>
      </c>
      <c r="B143" s="27">
        <v>45057</v>
      </c>
      <c r="C143" s="5">
        <v>8</v>
      </c>
      <c r="D143" s="5"/>
      <c r="E143" s="5"/>
      <c r="F143" s="28" t="s">
        <v>669</v>
      </c>
      <c r="G143" s="14" t="s">
        <v>290</v>
      </c>
      <c r="H143" s="15" t="s">
        <v>294</v>
      </c>
      <c r="I143" s="14" t="s">
        <v>291</v>
      </c>
      <c r="J143" s="14" t="s">
        <v>670</v>
      </c>
      <c r="K143" s="5"/>
      <c r="L143" s="5"/>
      <c r="M143" s="5"/>
      <c r="N143" s="5"/>
    </row>
    <row r="144" ht="22" customHeight="1" spans="1:14">
      <c r="A144" s="11">
        <v>45047</v>
      </c>
      <c r="B144" s="27">
        <v>45057</v>
      </c>
      <c r="C144" s="5">
        <v>9</v>
      </c>
      <c r="D144" s="5"/>
      <c r="E144" s="5"/>
      <c r="F144" s="28" t="s">
        <v>671</v>
      </c>
      <c r="G144" s="14" t="s">
        <v>290</v>
      </c>
      <c r="H144" s="15" t="s">
        <v>294</v>
      </c>
      <c r="I144" s="14" t="s">
        <v>291</v>
      </c>
      <c r="J144" s="14" t="s">
        <v>672</v>
      </c>
      <c r="K144" s="5"/>
      <c r="L144" s="5"/>
      <c r="M144" s="5"/>
      <c r="N144" s="5"/>
    </row>
    <row r="145" ht="22" customHeight="1" spans="1:14">
      <c r="A145" s="11">
        <v>45047</v>
      </c>
      <c r="B145" s="27">
        <v>45057</v>
      </c>
      <c r="C145" s="5">
        <v>10</v>
      </c>
      <c r="D145" s="5"/>
      <c r="E145" s="5"/>
      <c r="F145" s="28" t="s">
        <v>673</v>
      </c>
      <c r="G145" s="14" t="s">
        <v>290</v>
      </c>
      <c r="H145" s="14" t="s">
        <v>46</v>
      </c>
      <c r="I145" s="14" t="s">
        <v>291</v>
      </c>
      <c r="J145" s="14" t="s">
        <v>674</v>
      </c>
      <c r="K145" s="5"/>
      <c r="L145" s="5"/>
      <c r="M145" s="5"/>
      <c r="N145" s="5"/>
    </row>
    <row r="146" ht="22" customHeight="1" spans="1:14">
      <c r="A146" s="11">
        <v>45047</v>
      </c>
      <c r="B146" s="41">
        <v>45059</v>
      </c>
      <c r="C146" s="5">
        <v>1</v>
      </c>
      <c r="D146" s="5"/>
      <c r="E146" s="5"/>
      <c r="F146" s="28"/>
      <c r="G146" s="14" t="s">
        <v>290</v>
      </c>
      <c r="H146" s="14" t="s">
        <v>318</v>
      </c>
      <c r="I146" s="14" t="s">
        <v>324</v>
      </c>
      <c r="J146" s="14" t="s">
        <v>675</v>
      </c>
      <c r="K146" s="5"/>
      <c r="L146" s="5"/>
      <c r="M146" s="5"/>
      <c r="N146" s="5"/>
    </row>
    <row r="147" s="1" customFormat="1" ht="22" customHeight="1" spans="1:14">
      <c r="A147" s="54">
        <v>45047</v>
      </c>
      <c r="B147" s="43">
        <v>45064</v>
      </c>
      <c r="C147" s="5">
        <v>1</v>
      </c>
      <c r="D147" s="51" t="s">
        <v>676</v>
      </c>
      <c r="E147" s="51" t="s">
        <v>677</v>
      </c>
      <c r="F147" s="58" t="s">
        <v>226</v>
      </c>
      <c r="G147" s="59" t="s">
        <v>626</v>
      </c>
      <c r="H147" s="59" t="s">
        <v>164</v>
      </c>
      <c r="I147" s="59" t="s">
        <v>287</v>
      </c>
      <c r="J147" s="58" t="s">
        <v>678</v>
      </c>
      <c r="K147" s="61"/>
      <c r="L147" s="61"/>
      <c r="M147" s="65"/>
      <c r="N147" s="61"/>
    </row>
    <row r="148" s="2" customFormat="1" ht="22" customHeight="1" spans="1:14">
      <c r="A148" s="55">
        <v>45047</v>
      </c>
      <c r="B148" s="43">
        <v>45064</v>
      </c>
      <c r="C148" s="5">
        <v>2</v>
      </c>
      <c r="D148" s="51" t="s">
        <v>676</v>
      </c>
      <c r="E148" s="51" t="s">
        <v>677</v>
      </c>
      <c r="F148" s="58" t="s">
        <v>226</v>
      </c>
      <c r="G148" s="59" t="s">
        <v>626</v>
      </c>
      <c r="H148" s="15" t="s">
        <v>54</v>
      </c>
      <c r="I148" s="59" t="s">
        <v>287</v>
      </c>
      <c r="J148" s="58" t="s">
        <v>679</v>
      </c>
      <c r="K148" s="62"/>
      <c r="L148" s="62"/>
      <c r="M148" s="66"/>
      <c r="N148" s="62"/>
    </row>
    <row r="149" ht="22" customHeight="1" spans="1:14">
      <c r="A149" s="11">
        <v>45047</v>
      </c>
      <c r="B149" s="43">
        <v>45064</v>
      </c>
      <c r="C149" s="5">
        <v>3</v>
      </c>
      <c r="D149" s="51" t="s">
        <v>680</v>
      </c>
      <c r="E149" s="51" t="s">
        <v>681</v>
      </c>
      <c r="F149" s="58" t="s">
        <v>226</v>
      </c>
      <c r="G149" s="14" t="s">
        <v>239</v>
      </c>
      <c r="H149" s="28" t="s">
        <v>294</v>
      </c>
      <c r="I149" s="14" t="s">
        <v>287</v>
      </c>
      <c r="J149" s="63" t="s">
        <v>682</v>
      </c>
      <c r="K149" s="5"/>
      <c r="L149" s="5"/>
      <c r="M149" s="5"/>
      <c r="N149" s="5"/>
    </row>
    <row r="150" ht="30.85" customHeight="1" spans="1:14">
      <c r="A150" s="11">
        <v>45047</v>
      </c>
      <c r="B150" s="43">
        <v>45064</v>
      </c>
      <c r="C150" s="5">
        <v>4</v>
      </c>
      <c r="D150" s="56" t="s">
        <v>683</v>
      </c>
      <c r="E150" s="56" t="s">
        <v>684</v>
      </c>
      <c r="F150" s="58" t="s">
        <v>226</v>
      </c>
      <c r="G150" s="14" t="s">
        <v>685</v>
      </c>
      <c r="H150" s="28" t="s">
        <v>294</v>
      </c>
      <c r="I150" s="14" t="s">
        <v>287</v>
      </c>
      <c r="J150" s="64" t="s">
        <v>686</v>
      </c>
      <c r="K150" s="5"/>
      <c r="L150" s="5"/>
      <c r="M150" s="5"/>
      <c r="N150" s="5"/>
    </row>
    <row r="151" ht="22" customHeight="1" spans="1:14">
      <c r="A151" s="11">
        <v>45047</v>
      </c>
      <c r="B151" s="43">
        <v>45064</v>
      </c>
      <c r="C151" s="5">
        <v>5</v>
      </c>
      <c r="D151" s="5"/>
      <c r="E151" s="5"/>
      <c r="F151" s="28" t="s">
        <v>687</v>
      </c>
      <c r="G151" s="14" t="s">
        <v>290</v>
      </c>
      <c r="H151" s="28" t="s">
        <v>318</v>
      </c>
      <c r="I151" s="14" t="s">
        <v>324</v>
      </c>
      <c r="J151" s="28" t="s">
        <v>688</v>
      </c>
      <c r="K151" s="5"/>
      <c r="L151" s="5"/>
      <c r="M151" s="5"/>
      <c r="N151" s="5"/>
    </row>
    <row r="152" ht="22" customHeight="1" spans="1:14">
      <c r="A152" s="11">
        <v>45047</v>
      </c>
      <c r="B152" s="43">
        <v>45064</v>
      </c>
      <c r="C152" s="5">
        <v>6</v>
      </c>
      <c r="D152" s="5"/>
      <c r="E152" s="5"/>
      <c r="F152" s="28" t="s">
        <v>687</v>
      </c>
      <c r="G152" s="14" t="s">
        <v>290</v>
      </c>
      <c r="H152" s="28" t="s">
        <v>203</v>
      </c>
      <c r="I152" s="14" t="s">
        <v>324</v>
      </c>
      <c r="J152" s="28" t="s">
        <v>688</v>
      </c>
      <c r="K152" s="5"/>
      <c r="L152" s="5"/>
      <c r="M152" s="5"/>
      <c r="N152" s="5"/>
    </row>
    <row r="153" ht="22" customHeight="1" spans="1:14">
      <c r="A153" s="11">
        <v>45047</v>
      </c>
      <c r="B153" s="43">
        <v>45064</v>
      </c>
      <c r="C153" s="5">
        <v>7</v>
      </c>
      <c r="D153" s="5"/>
      <c r="E153" s="5"/>
      <c r="F153" s="28" t="s">
        <v>689</v>
      </c>
      <c r="G153" s="14" t="s">
        <v>290</v>
      </c>
      <c r="H153" s="28" t="s">
        <v>203</v>
      </c>
      <c r="I153" s="28" t="s">
        <v>291</v>
      </c>
      <c r="J153" s="28" t="s">
        <v>690</v>
      </c>
      <c r="K153" s="5"/>
      <c r="L153" s="5"/>
      <c r="M153" s="5"/>
      <c r="N153" s="5"/>
    </row>
    <row r="154" ht="22" customHeight="1" spans="1:14">
      <c r="A154" s="11">
        <v>45047</v>
      </c>
      <c r="B154" s="43">
        <v>45064</v>
      </c>
      <c r="C154" s="5">
        <v>8</v>
      </c>
      <c r="D154" s="5"/>
      <c r="E154" s="5"/>
      <c r="F154" s="28" t="s">
        <v>687</v>
      </c>
      <c r="G154" s="14" t="s">
        <v>290</v>
      </c>
      <c r="H154" s="28" t="s">
        <v>152</v>
      </c>
      <c r="I154" s="14" t="s">
        <v>324</v>
      </c>
      <c r="J154" s="28" t="s">
        <v>688</v>
      </c>
      <c r="K154" s="5"/>
      <c r="L154" s="5"/>
      <c r="M154" s="5"/>
      <c r="N154" s="5"/>
    </row>
    <row r="155" ht="22" customHeight="1" spans="1:14">
      <c r="A155" s="11">
        <v>45047</v>
      </c>
      <c r="B155" s="43">
        <v>45064</v>
      </c>
      <c r="C155" s="5">
        <v>9</v>
      </c>
      <c r="D155" s="5"/>
      <c r="E155" s="5"/>
      <c r="F155" s="28" t="s">
        <v>687</v>
      </c>
      <c r="G155" s="14" t="s">
        <v>290</v>
      </c>
      <c r="H155" s="14" t="s">
        <v>164</v>
      </c>
      <c r="I155" s="14" t="s">
        <v>324</v>
      </c>
      <c r="J155" s="28" t="s">
        <v>688</v>
      </c>
      <c r="K155" s="5"/>
      <c r="L155" s="5"/>
      <c r="M155" s="5"/>
      <c r="N155" s="5"/>
    </row>
    <row r="156" ht="22" customHeight="1" spans="1:14">
      <c r="A156" s="11">
        <v>45047</v>
      </c>
      <c r="B156" s="43">
        <v>45064</v>
      </c>
      <c r="C156" s="5">
        <v>10</v>
      </c>
      <c r="D156" s="5"/>
      <c r="E156" s="5"/>
      <c r="F156" s="28" t="s">
        <v>687</v>
      </c>
      <c r="G156" s="14" t="s">
        <v>290</v>
      </c>
      <c r="H156" s="28" t="s">
        <v>294</v>
      </c>
      <c r="I156" s="14" t="s">
        <v>324</v>
      </c>
      <c r="J156" s="28" t="s">
        <v>688</v>
      </c>
      <c r="K156" s="5"/>
      <c r="L156" s="5"/>
      <c r="M156" s="5"/>
      <c r="N156" s="5"/>
    </row>
    <row r="157" ht="22" customHeight="1" spans="1:14">
      <c r="A157" s="11">
        <v>45047</v>
      </c>
      <c r="B157" s="43">
        <v>45064</v>
      </c>
      <c r="C157" s="5">
        <v>11</v>
      </c>
      <c r="D157" s="5"/>
      <c r="E157" s="5"/>
      <c r="F157" s="28" t="s">
        <v>687</v>
      </c>
      <c r="G157" s="14" t="s">
        <v>290</v>
      </c>
      <c r="H157" s="28" t="s">
        <v>297</v>
      </c>
      <c r="I157" s="14" t="s">
        <v>324</v>
      </c>
      <c r="J157" s="28" t="s">
        <v>688</v>
      </c>
      <c r="K157" s="5"/>
      <c r="L157" s="5"/>
      <c r="M157" s="5"/>
      <c r="N157" s="5"/>
    </row>
    <row r="158" ht="22" customHeight="1" spans="1:14">
      <c r="A158" s="11">
        <v>45047</v>
      </c>
      <c r="B158" s="43">
        <v>45064</v>
      </c>
      <c r="C158" s="5">
        <v>12</v>
      </c>
      <c r="D158" s="5"/>
      <c r="E158" s="5"/>
      <c r="F158" s="28" t="s">
        <v>691</v>
      </c>
      <c r="G158" s="14" t="s">
        <v>290</v>
      </c>
      <c r="H158" s="28" t="s">
        <v>46</v>
      </c>
      <c r="I158" s="14" t="s">
        <v>324</v>
      </c>
      <c r="J158" s="28" t="s">
        <v>692</v>
      </c>
      <c r="K158" s="5"/>
      <c r="L158" s="5"/>
      <c r="M158" s="5"/>
      <c r="N158" s="5"/>
    </row>
    <row r="159" ht="22" customHeight="1" spans="1:14">
      <c r="A159" s="11">
        <v>45047</v>
      </c>
      <c r="B159" s="43">
        <v>45064</v>
      </c>
      <c r="C159" s="5">
        <v>13</v>
      </c>
      <c r="D159" s="5"/>
      <c r="E159" s="5"/>
      <c r="F159" s="28" t="s">
        <v>693</v>
      </c>
      <c r="G159" s="14" t="s">
        <v>290</v>
      </c>
      <c r="H159" s="28" t="s">
        <v>46</v>
      </c>
      <c r="I159" s="14" t="s">
        <v>324</v>
      </c>
      <c r="J159" s="28" t="s">
        <v>694</v>
      </c>
      <c r="K159" s="5"/>
      <c r="L159" s="5"/>
      <c r="M159" s="5"/>
      <c r="N159" s="5"/>
    </row>
    <row r="160" ht="22" customHeight="1" spans="1:14">
      <c r="A160" s="11">
        <v>45047</v>
      </c>
      <c r="B160" s="43">
        <v>45064</v>
      </c>
      <c r="C160" s="5">
        <v>14</v>
      </c>
      <c r="D160" s="5"/>
      <c r="E160" s="5"/>
      <c r="F160" s="28" t="s">
        <v>695</v>
      </c>
      <c r="G160" s="14" t="s">
        <v>290</v>
      </c>
      <c r="H160" s="28" t="s">
        <v>46</v>
      </c>
      <c r="I160" s="14" t="s">
        <v>324</v>
      </c>
      <c r="J160" s="28" t="s">
        <v>696</v>
      </c>
      <c r="K160" s="5"/>
      <c r="L160" s="5"/>
      <c r="M160" s="5"/>
      <c r="N160" s="5"/>
    </row>
    <row r="161" ht="22" customHeight="1" spans="1:14">
      <c r="A161" s="11">
        <v>45047</v>
      </c>
      <c r="B161" s="43">
        <v>45064</v>
      </c>
      <c r="C161" s="5">
        <v>15</v>
      </c>
      <c r="D161" s="67" t="s">
        <v>466</v>
      </c>
      <c r="E161" s="67" t="s">
        <v>467</v>
      </c>
      <c r="F161" s="28" t="s">
        <v>230</v>
      </c>
      <c r="G161" s="14" t="s">
        <v>697</v>
      </c>
      <c r="H161" s="28" t="s">
        <v>46</v>
      </c>
      <c r="I161" s="28" t="s">
        <v>287</v>
      </c>
      <c r="J161" s="28" t="s">
        <v>698</v>
      </c>
      <c r="K161" s="5"/>
      <c r="L161" s="5"/>
      <c r="M161" s="5"/>
      <c r="N161" s="5"/>
    </row>
    <row r="162" ht="22" customHeight="1" spans="1:13">
      <c r="A162" s="11">
        <v>45047</v>
      </c>
      <c r="B162" s="43">
        <v>45064</v>
      </c>
      <c r="C162" s="5">
        <v>16</v>
      </c>
      <c r="D162" s="5"/>
      <c r="E162" s="5"/>
      <c r="F162" s="28" t="s">
        <v>699</v>
      </c>
      <c r="G162" s="14" t="s">
        <v>290</v>
      </c>
      <c r="H162" s="28" t="s">
        <v>152</v>
      </c>
      <c r="I162" s="28" t="s">
        <v>291</v>
      </c>
      <c r="J162" s="78" t="s">
        <v>700</v>
      </c>
      <c r="K162" s="5"/>
      <c r="L162" s="5"/>
      <c r="M162" s="5"/>
    </row>
    <row r="163" ht="22" customHeight="1" spans="1:13">
      <c r="A163" s="11">
        <v>45047</v>
      </c>
      <c r="B163" s="43">
        <v>45064</v>
      </c>
      <c r="C163" s="5">
        <v>17</v>
      </c>
      <c r="D163" s="5"/>
      <c r="E163" s="5"/>
      <c r="F163" s="28" t="s">
        <v>701</v>
      </c>
      <c r="G163" s="14" t="s">
        <v>290</v>
      </c>
      <c r="H163" s="28" t="s">
        <v>203</v>
      </c>
      <c r="I163" s="14" t="s">
        <v>324</v>
      </c>
      <c r="J163" s="28" t="s">
        <v>702</v>
      </c>
      <c r="K163" s="5"/>
      <c r="L163" s="5"/>
      <c r="M163" s="5"/>
    </row>
    <row r="164" ht="22" customHeight="1" spans="1:10">
      <c r="A164" s="11">
        <v>45047</v>
      </c>
      <c r="B164" s="43">
        <v>45064</v>
      </c>
      <c r="C164" s="5">
        <v>18</v>
      </c>
      <c r="D164" s="5"/>
      <c r="E164" s="5"/>
      <c r="F164" s="28" t="s">
        <v>703</v>
      </c>
      <c r="G164" s="14" t="s">
        <v>290</v>
      </c>
      <c r="H164" s="28" t="s">
        <v>152</v>
      </c>
      <c r="I164" s="14" t="s">
        <v>324</v>
      </c>
      <c r="J164" s="28" t="s">
        <v>704</v>
      </c>
    </row>
    <row r="165" ht="22" customHeight="1" spans="1:10">
      <c r="A165" s="11">
        <v>45047</v>
      </c>
      <c r="B165" s="68">
        <v>45072</v>
      </c>
      <c r="C165" s="5">
        <v>1</v>
      </c>
      <c r="D165" s="69" t="s">
        <v>705</v>
      </c>
      <c r="E165" s="71" t="s">
        <v>706</v>
      </c>
      <c r="F165" s="71"/>
      <c r="G165" s="69" t="s">
        <v>626</v>
      </c>
      <c r="H165" s="28" t="s">
        <v>152</v>
      </c>
      <c r="I165" s="14" t="s">
        <v>287</v>
      </c>
      <c r="J165" s="14" t="s">
        <v>707</v>
      </c>
    </row>
    <row r="166" ht="22" customHeight="1" spans="1:10">
      <c r="A166" s="11">
        <v>45047</v>
      </c>
      <c r="B166" s="68">
        <v>45072</v>
      </c>
      <c r="C166" s="5">
        <v>2</v>
      </c>
      <c r="D166" s="69" t="s">
        <v>705</v>
      </c>
      <c r="E166" s="71" t="s">
        <v>706</v>
      </c>
      <c r="F166" s="71"/>
      <c r="G166" s="69" t="s">
        <v>626</v>
      </c>
      <c r="H166" s="15" t="s">
        <v>54</v>
      </c>
      <c r="I166" s="14" t="s">
        <v>287</v>
      </c>
      <c r="J166" s="14" t="s">
        <v>708</v>
      </c>
    </row>
    <row r="167" ht="22" customHeight="1" spans="1:10">
      <c r="A167" s="11">
        <v>45047</v>
      </c>
      <c r="B167" s="68">
        <v>45072</v>
      </c>
      <c r="C167" s="5">
        <v>3</v>
      </c>
      <c r="D167" s="69" t="s">
        <v>705</v>
      </c>
      <c r="E167" s="71" t="s">
        <v>706</v>
      </c>
      <c r="F167" s="71"/>
      <c r="G167" s="69" t="s">
        <v>626</v>
      </c>
      <c r="H167" s="14" t="s">
        <v>164</v>
      </c>
      <c r="I167" s="14" t="s">
        <v>287</v>
      </c>
      <c r="J167" s="14" t="s">
        <v>709</v>
      </c>
    </row>
    <row r="168" ht="22" customHeight="1" spans="1:10">
      <c r="A168" s="11">
        <v>45047</v>
      </c>
      <c r="B168" s="68">
        <v>45072</v>
      </c>
      <c r="C168" s="5">
        <v>4</v>
      </c>
      <c r="D168" s="69" t="s">
        <v>705</v>
      </c>
      <c r="E168" s="71" t="s">
        <v>706</v>
      </c>
      <c r="F168" s="71"/>
      <c r="G168" s="69" t="s">
        <v>626</v>
      </c>
      <c r="H168" s="14" t="s">
        <v>297</v>
      </c>
      <c r="I168" s="14" t="s">
        <v>287</v>
      </c>
      <c r="J168" s="14" t="s">
        <v>710</v>
      </c>
    </row>
    <row r="169" ht="22" customHeight="1" spans="1:10">
      <c r="A169" s="11">
        <v>45047</v>
      </c>
      <c r="B169" s="68">
        <v>45072</v>
      </c>
      <c r="C169" s="5">
        <v>5</v>
      </c>
      <c r="D169" s="70" t="s">
        <v>711</v>
      </c>
      <c r="E169" s="69" t="s">
        <v>712</v>
      </c>
      <c r="F169" s="71"/>
      <c r="G169" s="69" t="s">
        <v>697</v>
      </c>
      <c r="H169" s="15" t="s">
        <v>159</v>
      </c>
      <c r="I169" s="14" t="s">
        <v>287</v>
      </c>
      <c r="J169" s="14" t="s">
        <v>713</v>
      </c>
    </row>
    <row r="170" ht="22" customHeight="1" spans="1:10">
      <c r="A170" s="11">
        <v>45047</v>
      </c>
      <c r="B170" s="68">
        <v>45072</v>
      </c>
      <c r="C170" s="5">
        <v>6</v>
      </c>
      <c r="D170" s="70" t="s">
        <v>711</v>
      </c>
      <c r="E170" s="69" t="s">
        <v>712</v>
      </c>
      <c r="F170" s="71"/>
      <c r="G170" s="69" t="s">
        <v>697</v>
      </c>
      <c r="H170" s="28" t="s">
        <v>294</v>
      </c>
      <c r="I170" s="14" t="s">
        <v>287</v>
      </c>
      <c r="J170" s="14" t="s">
        <v>714</v>
      </c>
    </row>
    <row r="171" ht="22" customHeight="1" spans="1:10">
      <c r="A171" s="11">
        <v>45047</v>
      </c>
      <c r="B171" s="68">
        <v>45072</v>
      </c>
      <c r="C171" s="5">
        <v>7</v>
      </c>
      <c r="D171" s="69" t="s">
        <v>715</v>
      </c>
      <c r="E171" s="69" t="s">
        <v>716</v>
      </c>
      <c r="F171" s="71"/>
      <c r="G171" s="69" t="s">
        <v>717</v>
      </c>
      <c r="H171" s="14" t="s">
        <v>203</v>
      </c>
      <c r="I171" s="14" t="s">
        <v>287</v>
      </c>
      <c r="J171" s="48" t="s">
        <v>718</v>
      </c>
    </row>
    <row r="172" customFormat="1" ht="22" customHeight="1" spans="1:10">
      <c r="A172" s="11">
        <v>45047</v>
      </c>
      <c r="B172" s="68">
        <v>45072</v>
      </c>
      <c r="C172" s="5">
        <v>8</v>
      </c>
      <c r="D172" s="69"/>
      <c r="E172" s="69"/>
      <c r="F172" s="69" t="s">
        <v>719</v>
      </c>
      <c r="G172" s="14" t="s">
        <v>290</v>
      </c>
      <c r="H172" s="69" t="s">
        <v>203</v>
      </c>
      <c r="I172" s="69" t="s">
        <v>291</v>
      </c>
      <c r="J172" s="69" t="s">
        <v>720</v>
      </c>
    </row>
    <row r="173" ht="22" customHeight="1" spans="1:11">
      <c r="A173" s="11">
        <v>45047</v>
      </c>
      <c r="B173" s="68">
        <v>45072</v>
      </c>
      <c r="C173" s="5">
        <v>9</v>
      </c>
      <c r="D173" s="69"/>
      <c r="E173" s="69"/>
      <c r="F173" s="69" t="s">
        <v>721</v>
      </c>
      <c r="G173" s="75" t="s">
        <v>290</v>
      </c>
      <c r="H173" s="75" t="s">
        <v>121</v>
      </c>
      <c r="I173" s="75" t="s">
        <v>291</v>
      </c>
      <c r="J173" s="75" t="s">
        <v>722</v>
      </c>
      <c r="K173" s="75"/>
    </row>
    <row r="174" ht="22" customHeight="1" spans="1:11">
      <c r="A174" s="11">
        <v>45047</v>
      </c>
      <c r="B174" s="68">
        <v>45072</v>
      </c>
      <c r="C174" s="5">
        <v>10</v>
      </c>
      <c r="D174" s="71"/>
      <c r="E174" s="71"/>
      <c r="F174" s="71" t="s">
        <v>723</v>
      </c>
      <c r="G174" s="75" t="s">
        <v>290</v>
      </c>
      <c r="H174" s="75" t="s">
        <v>318</v>
      </c>
      <c r="I174" s="14" t="s">
        <v>324</v>
      </c>
      <c r="J174" s="75" t="s">
        <v>724</v>
      </c>
      <c r="K174" s="75"/>
    </row>
    <row r="175" ht="22" customHeight="1" spans="1:11">
      <c r="A175" s="11">
        <v>45048</v>
      </c>
      <c r="B175" s="72">
        <v>45077</v>
      </c>
      <c r="C175" s="5">
        <v>1</v>
      </c>
      <c r="D175" s="69" t="s">
        <v>725</v>
      </c>
      <c r="E175" s="69" t="s">
        <v>726</v>
      </c>
      <c r="F175" s="71"/>
      <c r="G175" s="75" t="s">
        <v>685</v>
      </c>
      <c r="H175" s="75" t="s">
        <v>121</v>
      </c>
      <c r="I175" s="75" t="s">
        <v>287</v>
      </c>
      <c r="J175" s="75" t="s">
        <v>727</v>
      </c>
      <c r="K175" s="75"/>
    </row>
    <row r="176" ht="22" customHeight="1" spans="1:11">
      <c r="A176" s="11">
        <v>45048</v>
      </c>
      <c r="B176" s="72">
        <v>45077</v>
      </c>
      <c r="C176" s="5">
        <v>2</v>
      </c>
      <c r="D176" s="69" t="s">
        <v>728</v>
      </c>
      <c r="E176" s="69" t="s">
        <v>729</v>
      </c>
      <c r="F176" s="71"/>
      <c r="G176" s="75" t="s">
        <v>685</v>
      </c>
      <c r="H176" s="75" t="s">
        <v>121</v>
      </c>
      <c r="I176" s="75" t="s">
        <v>287</v>
      </c>
      <c r="J176" s="75" t="s">
        <v>730</v>
      </c>
      <c r="K176" s="75"/>
    </row>
    <row r="177" ht="22" customHeight="1" spans="1:11">
      <c r="A177" s="11">
        <v>45048</v>
      </c>
      <c r="B177" s="72">
        <v>45077</v>
      </c>
      <c r="C177" s="5">
        <v>3</v>
      </c>
      <c r="D177" s="69"/>
      <c r="E177" s="69"/>
      <c r="F177" s="69" t="s">
        <v>731</v>
      </c>
      <c r="G177" s="75" t="s">
        <v>290</v>
      </c>
      <c r="H177" s="75" t="s">
        <v>152</v>
      </c>
      <c r="I177" s="14" t="s">
        <v>324</v>
      </c>
      <c r="J177" s="75" t="s">
        <v>732</v>
      </c>
      <c r="K177" s="75"/>
    </row>
    <row r="178" s="3" customFormat="1" ht="22" customHeight="1" spans="1:13">
      <c r="A178" s="73">
        <v>45078</v>
      </c>
      <c r="B178" s="74">
        <v>45085</v>
      </c>
      <c r="C178" s="5">
        <v>1</v>
      </c>
      <c r="D178" s="75"/>
      <c r="E178" s="75"/>
      <c r="F178" s="75" t="s">
        <v>733</v>
      </c>
      <c r="G178" s="75" t="s">
        <v>290</v>
      </c>
      <c r="H178" s="75" t="s">
        <v>152</v>
      </c>
      <c r="I178" s="14" t="s">
        <v>324</v>
      </c>
      <c r="J178" s="75" t="s">
        <v>734</v>
      </c>
      <c r="K178" s="75"/>
      <c r="M178" s="81"/>
    </row>
    <row r="179" ht="22" customHeight="1" spans="1:11">
      <c r="A179" s="73">
        <v>45078</v>
      </c>
      <c r="B179" s="74">
        <v>45085</v>
      </c>
      <c r="C179" s="5">
        <v>2</v>
      </c>
      <c r="D179" s="69"/>
      <c r="E179" s="69"/>
      <c r="F179" s="71" t="s">
        <v>723</v>
      </c>
      <c r="G179" s="75" t="s">
        <v>290</v>
      </c>
      <c r="H179" s="75" t="s">
        <v>318</v>
      </c>
      <c r="I179" s="14" t="s">
        <v>324</v>
      </c>
      <c r="J179" s="75" t="s">
        <v>735</v>
      </c>
      <c r="K179" s="75"/>
    </row>
    <row r="180" ht="22" customHeight="1" spans="1:11">
      <c r="A180" s="73">
        <v>45078</v>
      </c>
      <c r="B180" s="74">
        <v>45085</v>
      </c>
      <c r="C180" s="5">
        <v>3</v>
      </c>
      <c r="D180" s="75"/>
      <c r="E180" s="75"/>
      <c r="F180" s="71" t="s">
        <v>723</v>
      </c>
      <c r="G180" s="75" t="s">
        <v>290</v>
      </c>
      <c r="H180" s="75" t="s">
        <v>121</v>
      </c>
      <c r="I180" s="14" t="s">
        <v>324</v>
      </c>
      <c r="J180" s="75" t="s">
        <v>736</v>
      </c>
      <c r="K180" s="75"/>
    </row>
    <row r="181" ht="22" customHeight="1" spans="1:11">
      <c r="A181" s="73">
        <v>45078</v>
      </c>
      <c r="B181" s="74">
        <v>45085</v>
      </c>
      <c r="C181" s="5">
        <v>4</v>
      </c>
      <c r="D181" s="69"/>
      <c r="E181" s="69"/>
      <c r="F181" s="71" t="s">
        <v>723</v>
      </c>
      <c r="G181" s="75" t="s">
        <v>290</v>
      </c>
      <c r="H181" s="75" t="s">
        <v>297</v>
      </c>
      <c r="I181" s="14" t="s">
        <v>324</v>
      </c>
      <c r="J181" s="75" t="s">
        <v>737</v>
      </c>
      <c r="K181" s="75"/>
    </row>
    <row r="182" ht="22" customHeight="1" spans="1:11">
      <c r="A182" s="73">
        <v>45078</v>
      </c>
      <c r="B182" s="74">
        <v>45085</v>
      </c>
      <c r="C182" s="5">
        <v>5</v>
      </c>
      <c r="D182" s="69"/>
      <c r="E182" s="69"/>
      <c r="F182" s="69" t="s">
        <v>667</v>
      </c>
      <c r="G182" s="75" t="s">
        <v>290</v>
      </c>
      <c r="H182" s="75" t="s">
        <v>297</v>
      </c>
      <c r="I182" s="14" t="s">
        <v>324</v>
      </c>
      <c r="J182" s="75" t="s">
        <v>738</v>
      </c>
      <c r="K182" s="75"/>
    </row>
    <row r="183" ht="22" customHeight="1" spans="1:11">
      <c r="A183" s="73">
        <v>45078</v>
      </c>
      <c r="B183" s="74">
        <v>45085</v>
      </c>
      <c r="C183" s="5">
        <v>6</v>
      </c>
      <c r="D183" s="69"/>
      <c r="E183" s="69"/>
      <c r="F183" s="15" t="s">
        <v>739</v>
      </c>
      <c r="G183" s="75" t="s">
        <v>290</v>
      </c>
      <c r="H183" s="75" t="s">
        <v>159</v>
      </c>
      <c r="I183" s="14" t="s">
        <v>324</v>
      </c>
      <c r="J183" s="75" t="s">
        <v>740</v>
      </c>
      <c r="K183" s="75"/>
    </row>
    <row r="184" ht="22" customHeight="1" spans="1:11">
      <c r="A184" s="73">
        <v>45078</v>
      </c>
      <c r="B184" s="74">
        <v>45085</v>
      </c>
      <c r="C184" s="5">
        <v>7</v>
      </c>
      <c r="D184" s="69" t="s">
        <v>741</v>
      </c>
      <c r="E184" s="69" t="s">
        <v>742</v>
      </c>
      <c r="F184" s="75"/>
      <c r="G184" s="75" t="s">
        <v>410</v>
      </c>
      <c r="H184" s="75" t="s">
        <v>318</v>
      </c>
      <c r="I184" s="75" t="s">
        <v>287</v>
      </c>
      <c r="J184" s="75" t="s">
        <v>743</v>
      </c>
      <c r="K184" s="75"/>
    </row>
    <row r="185" ht="22" customHeight="1" spans="1:11">
      <c r="A185" s="73">
        <v>45078</v>
      </c>
      <c r="B185" s="74">
        <v>45085</v>
      </c>
      <c r="C185" s="5">
        <v>8</v>
      </c>
      <c r="D185" s="69" t="s">
        <v>744</v>
      </c>
      <c r="E185" s="69" t="s">
        <v>745</v>
      </c>
      <c r="F185" s="75"/>
      <c r="G185" s="75" t="s">
        <v>697</v>
      </c>
      <c r="H185" s="15" t="s">
        <v>54</v>
      </c>
      <c r="I185" s="75" t="s">
        <v>287</v>
      </c>
      <c r="J185" s="75" t="s">
        <v>746</v>
      </c>
      <c r="K185" s="75"/>
    </row>
    <row r="186" ht="22" customHeight="1" spans="1:11">
      <c r="A186" s="73">
        <v>45078</v>
      </c>
      <c r="B186" s="74">
        <v>45085</v>
      </c>
      <c r="C186" s="5">
        <v>9</v>
      </c>
      <c r="D186" s="69"/>
      <c r="E186" s="69"/>
      <c r="F186" s="75" t="s">
        <v>747</v>
      </c>
      <c r="G186" s="75" t="s">
        <v>290</v>
      </c>
      <c r="H186" s="75" t="s">
        <v>46</v>
      </c>
      <c r="I186" s="14" t="s">
        <v>324</v>
      </c>
      <c r="J186" s="75" t="s">
        <v>748</v>
      </c>
      <c r="K186" s="75"/>
    </row>
    <row r="187" ht="22" customHeight="1" spans="1:11">
      <c r="A187" s="73">
        <v>45078</v>
      </c>
      <c r="B187" s="74">
        <v>45085</v>
      </c>
      <c r="C187" s="5">
        <v>10</v>
      </c>
      <c r="D187" s="69"/>
      <c r="E187" s="69"/>
      <c r="F187" s="75" t="s">
        <v>749</v>
      </c>
      <c r="G187" s="75" t="s">
        <v>290</v>
      </c>
      <c r="H187" s="75" t="s">
        <v>46</v>
      </c>
      <c r="I187" s="14" t="s">
        <v>324</v>
      </c>
      <c r="J187" s="75" t="s">
        <v>750</v>
      </c>
      <c r="K187" s="75"/>
    </row>
    <row r="188" ht="22" customHeight="1" spans="1:11">
      <c r="A188" s="73">
        <v>45078</v>
      </c>
      <c r="B188" s="74">
        <v>45085</v>
      </c>
      <c r="C188" s="5">
        <v>11</v>
      </c>
      <c r="D188" s="69"/>
      <c r="E188" s="69"/>
      <c r="F188" s="75" t="s">
        <v>751</v>
      </c>
      <c r="G188" s="75" t="s">
        <v>290</v>
      </c>
      <c r="H188" s="75" t="s">
        <v>46</v>
      </c>
      <c r="I188" s="14" t="s">
        <v>324</v>
      </c>
      <c r="J188" s="75" t="s">
        <v>752</v>
      </c>
      <c r="K188" s="75"/>
    </row>
    <row r="189" ht="22" customHeight="1" spans="1:11">
      <c r="A189" s="73">
        <v>45078</v>
      </c>
      <c r="B189" s="74">
        <v>45085</v>
      </c>
      <c r="C189" s="5">
        <v>12</v>
      </c>
      <c r="D189" s="69"/>
      <c r="E189" s="69"/>
      <c r="F189" s="75" t="s">
        <v>753</v>
      </c>
      <c r="G189" s="75" t="s">
        <v>290</v>
      </c>
      <c r="H189" s="75" t="s">
        <v>46</v>
      </c>
      <c r="I189" s="14" t="s">
        <v>324</v>
      </c>
      <c r="J189" s="75" t="s">
        <v>754</v>
      </c>
      <c r="K189" s="75"/>
    </row>
    <row r="190" customFormat="1" ht="22" customHeight="1" spans="1:11">
      <c r="A190" s="73">
        <v>45078</v>
      </c>
      <c r="B190" s="74">
        <v>45085</v>
      </c>
      <c r="C190" s="5">
        <v>13</v>
      </c>
      <c r="D190" s="69"/>
      <c r="E190" s="69"/>
      <c r="F190" s="75" t="s">
        <v>755</v>
      </c>
      <c r="G190" s="75" t="s">
        <v>290</v>
      </c>
      <c r="H190" s="69" t="s">
        <v>203</v>
      </c>
      <c r="I190" s="75" t="s">
        <v>291</v>
      </c>
      <c r="J190" s="75" t="s">
        <v>756</v>
      </c>
      <c r="K190" s="75"/>
    </row>
    <row r="191" ht="22" customHeight="1" spans="1:10">
      <c r="A191" s="73">
        <v>45079</v>
      </c>
      <c r="B191" s="74">
        <v>45085</v>
      </c>
      <c r="C191" s="5">
        <v>14</v>
      </c>
      <c r="D191" s="69"/>
      <c r="E191" s="69"/>
      <c r="F191" s="15" t="s">
        <v>757</v>
      </c>
      <c r="G191" s="75" t="s">
        <v>290</v>
      </c>
      <c r="H191" s="15" t="s">
        <v>294</v>
      </c>
      <c r="I191" s="79" t="s">
        <v>291</v>
      </c>
      <c r="J191" s="79" t="s">
        <v>758</v>
      </c>
    </row>
    <row r="192" ht="22" customHeight="1" spans="1:10">
      <c r="A192" s="76">
        <v>45080</v>
      </c>
      <c r="B192" s="74">
        <v>45085</v>
      </c>
      <c r="C192" s="5">
        <v>15</v>
      </c>
      <c r="D192" s="69"/>
      <c r="E192" s="69"/>
      <c r="F192" s="15" t="s">
        <v>759</v>
      </c>
      <c r="G192" s="77" t="s">
        <v>290</v>
      </c>
      <c r="H192" s="15" t="s">
        <v>294</v>
      </c>
      <c r="I192" s="80" t="s">
        <v>291</v>
      </c>
      <c r="J192" s="80" t="s">
        <v>760</v>
      </c>
    </row>
    <row r="193" ht="22" customHeight="1" spans="1:10">
      <c r="A193" s="76">
        <v>45080</v>
      </c>
      <c r="B193" s="82">
        <v>45092</v>
      </c>
      <c r="C193" s="5">
        <v>1</v>
      </c>
      <c r="D193" s="69"/>
      <c r="E193" s="69"/>
      <c r="F193" s="15" t="s">
        <v>761</v>
      </c>
      <c r="G193" s="77" t="s">
        <v>290</v>
      </c>
      <c r="H193" s="90" t="s">
        <v>54</v>
      </c>
      <c r="I193" s="80" t="s">
        <v>291</v>
      </c>
      <c r="J193" s="80" t="s">
        <v>762</v>
      </c>
    </row>
    <row r="194" ht="22" customHeight="1" spans="1:10">
      <c r="A194" s="76">
        <v>45080</v>
      </c>
      <c r="B194" s="82">
        <v>45092</v>
      </c>
      <c r="C194" s="5">
        <v>2</v>
      </c>
      <c r="D194" s="69"/>
      <c r="E194" s="69"/>
      <c r="F194" s="15" t="s">
        <v>763</v>
      </c>
      <c r="G194" s="77" t="s">
        <v>290</v>
      </c>
      <c r="H194" s="28" t="s">
        <v>152</v>
      </c>
      <c r="I194" s="80" t="s">
        <v>291</v>
      </c>
      <c r="J194" s="80" t="s">
        <v>764</v>
      </c>
    </row>
    <row r="195" customFormat="1" ht="22" customHeight="1" spans="1:10">
      <c r="A195" s="76">
        <v>45080</v>
      </c>
      <c r="B195" s="82">
        <v>45092</v>
      </c>
      <c r="C195" s="5">
        <v>3</v>
      </c>
      <c r="D195" s="69"/>
      <c r="E195" s="69"/>
      <c r="F195" s="15" t="s">
        <v>765</v>
      </c>
      <c r="G195" s="77" t="s">
        <v>290</v>
      </c>
      <c r="H195" s="28" t="s">
        <v>152</v>
      </c>
      <c r="I195" s="80" t="s">
        <v>291</v>
      </c>
      <c r="J195" s="80" t="s">
        <v>766</v>
      </c>
    </row>
    <row r="196" customFormat="1" ht="20.85" customHeight="1" spans="1:10">
      <c r="A196" s="76">
        <v>45080</v>
      </c>
      <c r="B196" s="83">
        <v>45092</v>
      </c>
      <c r="C196" s="5">
        <v>4</v>
      </c>
      <c r="D196" s="84"/>
      <c r="E196" s="84"/>
      <c r="F196" s="15" t="s">
        <v>767</v>
      </c>
      <c r="G196" s="77" t="s">
        <v>290</v>
      </c>
      <c r="H196" s="91" t="s">
        <v>46</v>
      </c>
      <c r="I196" s="14" t="s">
        <v>324</v>
      </c>
      <c r="J196" s="94" t="s">
        <v>768</v>
      </c>
    </row>
    <row r="197" customFormat="1" ht="22" customHeight="1" spans="1:10">
      <c r="A197" s="73">
        <v>45080</v>
      </c>
      <c r="B197" s="85">
        <v>45097</v>
      </c>
      <c r="C197" s="5">
        <v>1</v>
      </c>
      <c r="D197" s="28"/>
      <c r="E197" s="28"/>
      <c r="F197" s="69" t="s">
        <v>769</v>
      </c>
      <c r="G197" s="75" t="s">
        <v>290</v>
      </c>
      <c r="H197" s="75" t="s">
        <v>46</v>
      </c>
      <c r="I197" s="80" t="s">
        <v>291</v>
      </c>
      <c r="J197" s="28" t="s">
        <v>770</v>
      </c>
    </row>
    <row r="198" customFormat="1" ht="22" customHeight="1" spans="1:10">
      <c r="A198" s="73">
        <v>45080</v>
      </c>
      <c r="B198" s="85">
        <v>45097</v>
      </c>
      <c r="C198" s="5">
        <v>2</v>
      </c>
      <c r="D198" s="28"/>
      <c r="E198" s="28"/>
      <c r="F198" s="69" t="s">
        <v>771</v>
      </c>
      <c r="G198" s="75" t="s">
        <v>290</v>
      </c>
      <c r="H198" s="75" t="s">
        <v>46</v>
      </c>
      <c r="I198" s="80" t="s">
        <v>291</v>
      </c>
      <c r="J198" s="28" t="s">
        <v>772</v>
      </c>
    </row>
    <row r="199" ht="22" customHeight="1" spans="1:10">
      <c r="A199" s="73">
        <v>45080</v>
      </c>
      <c r="B199" s="86">
        <v>45105</v>
      </c>
      <c r="C199" s="5">
        <v>1</v>
      </c>
      <c r="D199" s="28" t="s">
        <v>725</v>
      </c>
      <c r="E199" s="28" t="s">
        <v>726</v>
      </c>
      <c r="F199" s="5"/>
      <c r="G199" s="14" t="s">
        <v>685</v>
      </c>
      <c r="H199" s="15" t="s">
        <v>54</v>
      </c>
      <c r="I199" s="75" t="s">
        <v>287</v>
      </c>
      <c r="J199" s="28" t="s">
        <v>773</v>
      </c>
    </row>
    <row r="200" ht="22" customHeight="1" spans="1:10">
      <c r="A200" s="73">
        <v>45080</v>
      </c>
      <c r="B200" s="86">
        <v>45105</v>
      </c>
      <c r="C200" s="5">
        <v>2</v>
      </c>
      <c r="D200" s="28" t="s">
        <v>774</v>
      </c>
      <c r="E200" s="28" t="s">
        <v>775</v>
      </c>
      <c r="F200" s="5"/>
      <c r="G200" s="75" t="s">
        <v>697</v>
      </c>
      <c r="H200" s="15" t="s">
        <v>54</v>
      </c>
      <c r="I200" s="75" t="s">
        <v>287</v>
      </c>
      <c r="J200" s="28" t="s">
        <v>776</v>
      </c>
    </row>
    <row r="201" ht="22" customHeight="1" spans="1:10">
      <c r="A201" s="73">
        <v>45080</v>
      </c>
      <c r="B201" s="86">
        <v>45105</v>
      </c>
      <c r="C201" s="5">
        <v>3</v>
      </c>
      <c r="F201" s="71" t="s">
        <v>723</v>
      </c>
      <c r="G201" s="75" t="s">
        <v>290</v>
      </c>
      <c r="H201" s="75" t="s">
        <v>297</v>
      </c>
      <c r="I201" s="14" t="s">
        <v>324</v>
      </c>
      <c r="J201" s="75" t="s">
        <v>777</v>
      </c>
    </row>
    <row r="202" ht="22" customHeight="1" spans="1:10">
      <c r="A202" s="73">
        <v>45080</v>
      </c>
      <c r="B202" s="86">
        <v>45105</v>
      </c>
      <c r="C202" s="5">
        <v>4</v>
      </c>
      <c r="D202" s="28" t="s">
        <v>725</v>
      </c>
      <c r="E202" s="28" t="s">
        <v>726</v>
      </c>
      <c r="F202" s="5"/>
      <c r="G202" s="14" t="s">
        <v>685</v>
      </c>
      <c r="H202" s="75" t="s">
        <v>46</v>
      </c>
      <c r="I202" s="75" t="s">
        <v>287</v>
      </c>
      <c r="J202" s="28" t="s">
        <v>778</v>
      </c>
    </row>
    <row r="203" customFormat="1" ht="22" customHeight="1" spans="1:10">
      <c r="A203" s="73">
        <v>45080</v>
      </c>
      <c r="B203" s="86">
        <v>45105</v>
      </c>
      <c r="C203" s="5">
        <v>3</v>
      </c>
      <c r="D203" s="28"/>
      <c r="E203" s="28"/>
      <c r="F203" s="69" t="s">
        <v>779</v>
      </c>
      <c r="G203" s="75" t="s">
        <v>290</v>
      </c>
      <c r="H203" s="75" t="s">
        <v>46</v>
      </c>
      <c r="I203" s="14" t="s">
        <v>291</v>
      </c>
      <c r="J203" s="28" t="s">
        <v>780</v>
      </c>
    </row>
    <row r="204" customFormat="1" ht="22" customHeight="1" spans="1:10">
      <c r="A204" s="73">
        <v>45078</v>
      </c>
      <c r="B204" s="86">
        <v>45105</v>
      </c>
      <c r="C204" s="5">
        <v>4</v>
      </c>
      <c r="D204" s="28"/>
      <c r="E204" s="28"/>
      <c r="F204" s="69" t="s">
        <v>781</v>
      </c>
      <c r="G204" s="75" t="s">
        <v>290</v>
      </c>
      <c r="H204" s="75" t="s">
        <v>46</v>
      </c>
      <c r="I204" s="14" t="s">
        <v>324</v>
      </c>
      <c r="J204" s="28" t="s">
        <v>782</v>
      </c>
    </row>
    <row r="205" customFormat="1" ht="22" customHeight="1" spans="1:10">
      <c r="A205" s="73">
        <v>45080</v>
      </c>
      <c r="B205" s="86">
        <v>45105</v>
      </c>
      <c r="C205" s="5">
        <v>7</v>
      </c>
      <c r="D205" s="28" t="s">
        <v>783</v>
      </c>
      <c r="E205" s="28" t="s">
        <v>784</v>
      </c>
      <c r="F205" s="5"/>
      <c r="G205" s="14" t="s">
        <v>685</v>
      </c>
      <c r="H205" s="15" t="s">
        <v>159</v>
      </c>
      <c r="I205" s="75" t="s">
        <v>287</v>
      </c>
      <c r="J205" s="28" t="s">
        <v>785</v>
      </c>
    </row>
    <row r="206" customFormat="1" ht="22" customHeight="1" spans="1:10">
      <c r="A206" s="73">
        <v>45080</v>
      </c>
      <c r="B206" s="86">
        <v>45105</v>
      </c>
      <c r="C206" s="5">
        <v>8</v>
      </c>
      <c r="D206" s="28"/>
      <c r="E206" s="28"/>
      <c r="F206" s="28" t="s">
        <v>786</v>
      </c>
      <c r="G206" s="28" t="s">
        <v>290</v>
      </c>
      <c r="H206" s="69" t="s">
        <v>787</v>
      </c>
      <c r="I206" s="14" t="s">
        <v>324</v>
      </c>
      <c r="J206" s="28" t="s">
        <v>788</v>
      </c>
    </row>
    <row r="207" ht="22" customHeight="1" spans="1:10">
      <c r="A207" s="73">
        <v>45080</v>
      </c>
      <c r="B207" s="86">
        <v>45105</v>
      </c>
      <c r="C207" s="5">
        <v>9</v>
      </c>
      <c r="D207" s="28" t="s">
        <v>789</v>
      </c>
      <c r="E207" s="28" t="s">
        <v>790</v>
      </c>
      <c r="F207" s="5"/>
      <c r="G207" s="28" t="s">
        <v>717</v>
      </c>
      <c r="H207" s="14" t="s">
        <v>203</v>
      </c>
      <c r="I207" s="75" t="s">
        <v>287</v>
      </c>
      <c r="J207" s="28" t="s">
        <v>791</v>
      </c>
    </row>
    <row r="208" ht="22" customHeight="1" spans="1:10">
      <c r="A208" s="73">
        <v>45080</v>
      </c>
      <c r="B208" s="86">
        <v>45105</v>
      </c>
      <c r="C208" s="5">
        <v>10</v>
      </c>
      <c r="D208" s="28" t="s">
        <v>789</v>
      </c>
      <c r="E208" s="28" t="s">
        <v>790</v>
      </c>
      <c r="F208" s="5"/>
      <c r="G208" s="28" t="s">
        <v>717</v>
      </c>
      <c r="H208" s="15" t="s">
        <v>159</v>
      </c>
      <c r="I208" s="75" t="s">
        <v>287</v>
      </c>
      <c r="J208" s="28" t="s">
        <v>791</v>
      </c>
    </row>
    <row r="209" ht="22" customHeight="1" spans="1:10">
      <c r="A209" s="73">
        <v>45080</v>
      </c>
      <c r="B209" s="86">
        <v>45105</v>
      </c>
      <c r="C209" s="5">
        <v>11</v>
      </c>
      <c r="D209" s="28" t="s">
        <v>783</v>
      </c>
      <c r="E209" s="28" t="s">
        <v>784</v>
      </c>
      <c r="F209" s="5"/>
      <c r="G209" s="14" t="s">
        <v>685</v>
      </c>
      <c r="H209" s="69" t="s">
        <v>164</v>
      </c>
      <c r="I209" s="75" t="s">
        <v>287</v>
      </c>
      <c r="J209" s="28" t="s">
        <v>792</v>
      </c>
    </row>
    <row r="210" customFormat="1" ht="22" customHeight="1" spans="1:10">
      <c r="A210" s="73">
        <v>45080</v>
      </c>
      <c r="B210" s="86">
        <v>45105</v>
      </c>
      <c r="C210" s="5">
        <v>12</v>
      </c>
      <c r="D210" s="28" t="s">
        <v>725</v>
      </c>
      <c r="E210" s="28" t="s">
        <v>726</v>
      </c>
      <c r="F210" s="5"/>
      <c r="G210" s="14" t="s">
        <v>685</v>
      </c>
      <c r="H210" s="28" t="s">
        <v>294</v>
      </c>
      <c r="I210" s="75" t="s">
        <v>287</v>
      </c>
      <c r="J210" s="28" t="s">
        <v>778</v>
      </c>
    </row>
    <row r="211" customFormat="1" ht="22" customHeight="1" spans="1:10">
      <c r="A211" s="73">
        <v>45080</v>
      </c>
      <c r="B211" s="86">
        <v>45105</v>
      </c>
      <c r="C211" s="5">
        <v>13</v>
      </c>
      <c r="D211" s="28" t="s">
        <v>783</v>
      </c>
      <c r="E211" s="28" t="s">
        <v>784</v>
      </c>
      <c r="F211" s="5"/>
      <c r="G211" s="14" t="s">
        <v>685</v>
      </c>
      <c r="H211" s="28" t="s">
        <v>152</v>
      </c>
      <c r="I211" s="75" t="s">
        <v>287</v>
      </c>
      <c r="J211" s="28" t="s">
        <v>785</v>
      </c>
    </row>
    <row r="212" ht="22" customHeight="1" spans="1:11">
      <c r="A212" s="76">
        <v>45110</v>
      </c>
      <c r="B212" s="83">
        <v>45113</v>
      </c>
      <c r="C212" s="53">
        <v>1</v>
      </c>
      <c r="F212" s="57" t="s">
        <v>793</v>
      </c>
      <c r="G212" s="15" t="s">
        <v>290</v>
      </c>
      <c r="H212" s="84" t="s">
        <v>203</v>
      </c>
      <c r="I212" s="30" t="s">
        <v>291</v>
      </c>
      <c r="J212" s="57" t="s">
        <v>794</v>
      </c>
      <c r="K212" t="s">
        <v>795</v>
      </c>
    </row>
    <row r="213" ht="22" customHeight="1" spans="1:11">
      <c r="A213" s="73">
        <v>45110</v>
      </c>
      <c r="B213" s="82">
        <v>45113</v>
      </c>
      <c r="C213" s="53">
        <v>2</v>
      </c>
      <c r="D213" s="5"/>
      <c r="E213" s="5"/>
      <c r="F213" s="57" t="s">
        <v>796</v>
      </c>
      <c r="G213" s="15" t="s">
        <v>290</v>
      </c>
      <c r="H213" s="69" t="s">
        <v>203</v>
      </c>
      <c r="I213" s="30" t="s">
        <v>291</v>
      </c>
      <c r="J213" s="28" t="s">
        <v>797</v>
      </c>
      <c r="K213" t="s">
        <v>798</v>
      </c>
    </row>
    <row r="214" ht="22" customHeight="1" spans="1:11">
      <c r="A214" s="73">
        <v>45110</v>
      </c>
      <c r="B214" s="82">
        <v>45113</v>
      </c>
      <c r="C214" s="53">
        <v>3</v>
      </c>
      <c r="D214" s="5"/>
      <c r="E214" s="5"/>
      <c r="F214" s="28" t="s">
        <v>799</v>
      </c>
      <c r="G214" s="15" t="s">
        <v>290</v>
      </c>
      <c r="H214" s="69" t="s">
        <v>164</v>
      </c>
      <c r="I214" s="14" t="s">
        <v>291</v>
      </c>
      <c r="J214" s="28" t="s">
        <v>800</v>
      </c>
      <c r="K214" t="s">
        <v>801</v>
      </c>
    </row>
    <row r="215" ht="22" customHeight="1" spans="1:11">
      <c r="A215" s="73">
        <v>45110</v>
      </c>
      <c r="B215" s="82">
        <v>45113</v>
      </c>
      <c r="C215" s="53">
        <v>4</v>
      </c>
      <c r="D215" s="5"/>
      <c r="E215" s="5"/>
      <c r="F215" s="28" t="s">
        <v>802</v>
      </c>
      <c r="G215" s="15" t="s">
        <v>290</v>
      </c>
      <c r="H215" s="69" t="s">
        <v>164</v>
      </c>
      <c r="I215" s="14" t="s">
        <v>291</v>
      </c>
      <c r="J215" s="28" t="s">
        <v>803</v>
      </c>
      <c r="K215" t="s">
        <v>804</v>
      </c>
    </row>
    <row r="216" ht="22" customHeight="1" spans="1:11">
      <c r="A216" s="73">
        <v>45110</v>
      </c>
      <c r="B216" s="82">
        <v>45113</v>
      </c>
      <c r="C216" s="53">
        <v>5</v>
      </c>
      <c r="D216" s="5"/>
      <c r="E216" s="5"/>
      <c r="F216" s="28" t="s">
        <v>805</v>
      </c>
      <c r="G216" s="15" t="s">
        <v>290</v>
      </c>
      <c r="H216" s="15" t="s">
        <v>294</v>
      </c>
      <c r="I216" s="28" t="s">
        <v>291</v>
      </c>
      <c r="J216" s="28" t="s">
        <v>806</v>
      </c>
      <c r="K216" t="s">
        <v>807</v>
      </c>
    </row>
    <row r="217" ht="22" customHeight="1" spans="1:11">
      <c r="A217" s="73">
        <v>45110</v>
      </c>
      <c r="B217" s="82">
        <v>45113</v>
      </c>
      <c r="C217" s="53">
        <v>6</v>
      </c>
      <c r="D217" s="5"/>
      <c r="E217" s="5"/>
      <c r="F217" s="5" t="s">
        <v>808</v>
      </c>
      <c r="G217" s="15" t="s">
        <v>290</v>
      </c>
      <c r="H217" s="28" t="s">
        <v>152</v>
      </c>
      <c r="I217" s="5" t="s">
        <v>291</v>
      </c>
      <c r="J217" s="5" t="s">
        <v>809</v>
      </c>
      <c r="K217" t="s">
        <v>810</v>
      </c>
    </row>
    <row r="218" ht="22" customHeight="1" spans="1:11">
      <c r="A218" s="73">
        <v>45110</v>
      </c>
      <c r="B218" s="82">
        <v>45113</v>
      </c>
      <c r="C218" s="53">
        <v>7</v>
      </c>
      <c r="D218" s="5"/>
      <c r="E218" s="5"/>
      <c r="F218" s="5" t="s">
        <v>811</v>
      </c>
      <c r="G218" s="15" t="s">
        <v>290</v>
      </c>
      <c r="H218" s="28" t="s">
        <v>152</v>
      </c>
      <c r="I218" s="5" t="s">
        <v>291</v>
      </c>
      <c r="J218" s="5" t="s">
        <v>812</v>
      </c>
      <c r="K218" t="s">
        <v>813</v>
      </c>
    </row>
    <row r="219" ht="22" customHeight="1" spans="1:11">
      <c r="A219" s="73">
        <v>45110</v>
      </c>
      <c r="B219" s="82">
        <v>45113</v>
      </c>
      <c r="C219" s="53">
        <v>8</v>
      </c>
      <c r="D219" s="5"/>
      <c r="E219" s="5"/>
      <c r="F219" s="5" t="s">
        <v>814</v>
      </c>
      <c r="G219" s="15" t="s">
        <v>290</v>
      </c>
      <c r="H219" s="28" t="s">
        <v>152</v>
      </c>
      <c r="I219" s="5" t="s">
        <v>291</v>
      </c>
      <c r="J219" s="5" t="s">
        <v>815</v>
      </c>
      <c r="K219" t="s">
        <v>816</v>
      </c>
    </row>
    <row r="220" ht="22" customHeight="1" spans="1:11">
      <c r="A220" s="73">
        <v>45110</v>
      </c>
      <c r="B220" s="82">
        <v>45113</v>
      </c>
      <c r="C220" s="53">
        <v>9</v>
      </c>
      <c r="D220" s="5"/>
      <c r="E220" s="5"/>
      <c r="F220" s="28" t="s">
        <v>817</v>
      </c>
      <c r="G220" s="15" t="s">
        <v>290</v>
      </c>
      <c r="H220" s="28" t="s">
        <v>318</v>
      </c>
      <c r="I220" s="28" t="s">
        <v>291</v>
      </c>
      <c r="J220" s="28" t="s">
        <v>818</v>
      </c>
      <c r="K220" t="s">
        <v>819</v>
      </c>
    </row>
    <row r="221" ht="22" customHeight="1" spans="1:11">
      <c r="A221" s="73">
        <v>45110</v>
      </c>
      <c r="B221" s="82">
        <v>45113</v>
      </c>
      <c r="C221" s="53">
        <v>10</v>
      </c>
      <c r="D221" s="5"/>
      <c r="E221" s="5"/>
      <c r="F221" s="28" t="s">
        <v>820</v>
      </c>
      <c r="G221" s="15" t="s">
        <v>290</v>
      </c>
      <c r="H221" s="28" t="s">
        <v>54</v>
      </c>
      <c r="I221" s="14" t="s">
        <v>324</v>
      </c>
      <c r="J221" s="28" t="s">
        <v>821</v>
      </c>
      <c r="K221" t="s">
        <v>822</v>
      </c>
    </row>
    <row r="222" customFormat="1" ht="22" customHeight="1" spans="1:11">
      <c r="A222" s="73">
        <v>45110</v>
      </c>
      <c r="B222" s="82">
        <v>45113</v>
      </c>
      <c r="C222" s="53">
        <v>11</v>
      </c>
      <c r="D222" s="5"/>
      <c r="E222" s="5"/>
      <c r="F222" s="28" t="s">
        <v>823</v>
      </c>
      <c r="G222" s="15" t="s">
        <v>290</v>
      </c>
      <c r="H222" s="28" t="s">
        <v>46</v>
      </c>
      <c r="I222" s="14" t="s">
        <v>324</v>
      </c>
      <c r="J222" s="28" t="s">
        <v>824</v>
      </c>
      <c r="K222" t="s">
        <v>825</v>
      </c>
    </row>
    <row r="223" customFormat="1" ht="22" customHeight="1" spans="1:11">
      <c r="A223" s="87">
        <v>45110</v>
      </c>
      <c r="B223" s="82">
        <v>45113</v>
      </c>
      <c r="C223" s="53">
        <v>12</v>
      </c>
      <c r="D223" s="88"/>
      <c r="E223" s="88"/>
      <c r="F223" s="92" t="s">
        <v>826</v>
      </c>
      <c r="G223" s="15" t="s">
        <v>290</v>
      </c>
      <c r="H223" s="93" t="s">
        <v>203</v>
      </c>
      <c r="I223" s="95" t="s">
        <v>291</v>
      </c>
      <c r="J223" s="47" t="s">
        <v>827</v>
      </c>
      <c r="K223" t="s">
        <v>828</v>
      </c>
    </row>
    <row r="224" ht="22" customHeight="1" spans="1:11">
      <c r="A224" s="73">
        <v>45110</v>
      </c>
      <c r="B224" s="89">
        <v>45120</v>
      </c>
      <c r="C224" s="5">
        <v>1</v>
      </c>
      <c r="F224" s="15" t="s">
        <v>829</v>
      </c>
      <c r="G224" s="15" t="s">
        <v>290</v>
      </c>
      <c r="H224" s="28" t="s">
        <v>318</v>
      </c>
      <c r="I224" s="14" t="s">
        <v>324</v>
      </c>
      <c r="J224" s="15" t="s">
        <v>830</v>
      </c>
      <c r="K224" t="s">
        <v>831</v>
      </c>
    </row>
    <row r="225" ht="22" customHeight="1" spans="1:11">
      <c r="A225" s="73">
        <v>45110</v>
      </c>
      <c r="B225" s="89">
        <v>45120</v>
      </c>
      <c r="C225" s="5">
        <v>2</v>
      </c>
      <c r="F225" s="15" t="s">
        <v>832</v>
      </c>
      <c r="G225" s="15" t="s">
        <v>290</v>
      </c>
      <c r="H225" s="28" t="s">
        <v>54</v>
      </c>
      <c r="I225" s="28" t="s">
        <v>291</v>
      </c>
      <c r="J225" s="15" t="s">
        <v>833</v>
      </c>
      <c r="K225" t="s">
        <v>834</v>
      </c>
    </row>
    <row r="226" ht="22" customHeight="1" spans="1:11">
      <c r="A226" s="73">
        <v>45110</v>
      </c>
      <c r="B226" s="82">
        <v>45127</v>
      </c>
      <c r="C226" s="5">
        <v>1</v>
      </c>
      <c r="F226" s="15" t="s">
        <v>835</v>
      </c>
      <c r="G226" s="15" t="s">
        <v>290</v>
      </c>
      <c r="H226" s="28" t="s">
        <v>152</v>
      </c>
      <c r="I226" s="15" t="s">
        <v>291</v>
      </c>
      <c r="J226" s="15" t="s">
        <v>836</v>
      </c>
      <c r="K226" t="s">
        <v>837</v>
      </c>
    </row>
    <row r="227" ht="22" customHeight="1" spans="1:11">
      <c r="A227" s="73">
        <v>45110</v>
      </c>
      <c r="B227" s="82">
        <v>45127</v>
      </c>
      <c r="C227" s="5">
        <v>2</v>
      </c>
      <c r="F227" s="15" t="s">
        <v>838</v>
      </c>
      <c r="G227" s="15" t="s">
        <v>290</v>
      </c>
      <c r="H227" s="28" t="s">
        <v>152</v>
      </c>
      <c r="I227" s="15" t="s">
        <v>291</v>
      </c>
      <c r="J227" s="15" t="s">
        <v>839</v>
      </c>
      <c r="K227" t="s">
        <v>840</v>
      </c>
    </row>
    <row r="228" ht="22" customHeight="1" spans="1:11">
      <c r="A228" s="73">
        <v>45111</v>
      </c>
      <c r="B228" s="82">
        <v>45127</v>
      </c>
      <c r="C228" s="5">
        <v>3</v>
      </c>
      <c r="D228" s="15" t="s">
        <v>711</v>
      </c>
      <c r="E228" s="15" t="s">
        <v>841</v>
      </c>
      <c r="G228" s="15" t="s">
        <v>697</v>
      </c>
      <c r="H228" s="15" t="s">
        <v>159</v>
      </c>
      <c r="I228" s="15" t="s">
        <v>287</v>
      </c>
      <c r="J228" s="15" t="s">
        <v>842</v>
      </c>
      <c r="K228" t="s">
        <v>842</v>
      </c>
    </row>
    <row r="229" customFormat="1" ht="22" customHeight="1" spans="1:11">
      <c r="A229" s="73">
        <v>45111</v>
      </c>
      <c r="B229" s="82">
        <v>45127</v>
      </c>
      <c r="C229" s="5">
        <v>4</v>
      </c>
      <c r="D229" s="15" t="s">
        <v>711</v>
      </c>
      <c r="E229" s="15" t="s">
        <v>841</v>
      </c>
      <c r="G229" s="15" t="s">
        <v>697</v>
      </c>
      <c r="H229" s="28" t="s">
        <v>294</v>
      </c>
      <c r="I229" s="15" t="s">
        <v>287</v>
      </c>
      <c r="J229" s="15" t="s">
        <v>843</v>
      </c>
      <c r="K229" t="s">
        <v>843</v>
      </c>
    </row>
    <row r="230" ht="22" customHeight="1" spans="1:11">
      <c r="A230" s="73">
        <v>45111</v>
      </c>
      <c r="B230" s="72">
        <v>45134</v>
      </c>
      <c r="C230" s="5">
        <v>1</v>
      </c>
      <c r="F230" s="15" t="s">
        <v>844</v>
      </c>
      <c r="G230" s="15" t="s">
        <v>290</v>
      </c>
      <c r="H230" s="15" t="s">
        <v>54</v>
      </c>
      <c r="I230" s="14" t="s">
        <v>324</v>
      </c>
      <c r="J230" s="15" t="s">
        <v>845</v>
      </c>
      <c r="K230" t="s">
        <v>846</v>
      </c>
    </row>
    <row r="231" ht="22" customHeight="1" spans="1:11">
      <c r="A231" s="73">
        <v>45111</v>
      </c>
      <c r="B231" s="72">
        <v>45134</v>
      </c>
      <c r="C231" s="5">
        <v>2</v>
      </c>
      <c r="F231" s="15" t="s">
        <v>847</v>
      </c>
      <c r="G231" s="15" t="s">
        <v>290</v>
      </c>
      <c r="H231" s="15" t="s">
        <v>121</v>
      </c>
      <c r="I231" s="14" t="s">
        <v>324</v>
      </c>
      <c r="J231" s="15" t="s">
        <v>848</v>
      </c>
      <c r="K231" t="s">
        <v>849</v>
      </c>
    </row>
    <row r="232" ht="22" customHeight="1" spans="1:11">
      <c r="A232" s="73">
        <v>45111</v>
      </c>
      <c r="B232" s="72">
        <v>45134</v>
      </c>
      <c r="C232" s="5">
        <v>3</v>
      </c>
      <c r="F232" s="15" t="s">
        <v>850</v>
      </c>
      <c r="G232" s="15" t="s">
        <v>290</v>
      </c>
      <c r="H232" s="15" t="s">
        <v>294</v>
      </c>
      <c r="I232" s="14" t="s">
        <v>324</v>
      </c>
      <c r="J232" s="15" t="s">
        <v>851</v>
      </c>
      <c r="K232" t="s">
        <v>852</v>
      </c>
    </row>
    <row r="233" ht="22" customHeight="1" spans="1:11">
      <c r="A233" s="73">
        <v>45111</v>
      </c>
      <c r="B233" s="72">
        <v>45134</v>
      </c>
      <c r="C233" s="5">
        <v>4</v>
      </c>
      <c r="F233" s="15" t="s">
        <v>853</v>
      </c>
      <c r="G233" s="15" t="s">
        <v>290</v>
      </c>
      <c r="H233" s="15" t="s">
        <v>203</v>
      </c>
      <c r="I233" s="15" t="s">
        <v>291</v>
      </c>
      <c r="J233" s="15" t="s">
        <v>854</v>
      </c>
      <c r="K233" t="s">
        <v>855</v>
      </c>
    </row>
    <row r="234" customFormat="1" ht="22" customHeight="1" spans="1:11">
      <c r="A234" s="73">
        <v>45111</v>
      </c>
      <c r="B234" s="72">
        <v>45134</v>
      </c>
      <c r="C234" s="5">
        <v>5</v>
      </c>
      <c r="F234" s="15" t="s">
        <v>856</v>
      </c>
      <c r="G234" s="15" t="s">
        <v>290</v>
      </c>
      <c r="H234" s="15" t="s">
        <v>46</v>
      </c>
      <c r="I234" s="14" t="s">
        <v>324</v>
      </c>
      <c r="J234" s="15" t="s">
        <v>857</v>
      </c>
      <c r="K234" t="s">
        <v>858</v>
      </c>
    </row>
    <row r="235" ht="22" customHeight="1" spans="1:11">
      <c r="A235" s="73">
        <v>45111</v>
      </c>
      <c r="B235" s="72">
        <v>45134</v>
      </c>
      <c r="C235" s="5">
        <v>6</v>
      </c>
      <c r="F235" s="15" t="s">
        <v>859</v>
      </c>
      <c r="G235" s="15" t="s">
        <v>290</v>
      </c>
      <c r="H235" s="28" t="s">
        <v>318</v>
      </c>
      <c r="I235" s="15" t="s">
        <v>291</v>
      </c>
      <c r="J235" s="15" t="s">
        <v>860</v>
      </c>
      <c r="K235" t="s">
        <v>861</v>
      </c>
    </row>
    <row r="236" ht="22" customHeight="1" spans="1:11">
      <c r="A236" s="96">
        <v>45139</v>
      </c>
      <c r="B236" s="97">
        <v>45141</v>
      </c>
      <c r="C236" s="5">
        <v>1</v>
      </c>
      <c r="F236" s="71" t="s">
        <v>723</v>
      </c>
      <c r="H236" t="s">
        <v>152</v>
      </c>
      <c r="I236" s="14" t="s">
        <v>324</v>
      </c>
      <c r="J236" t="s">
        <v>862</v>
      </c>
      <c r="K236" t="s">
        <v>863</v>
      </c>
    </row>
    <row r="237" ht="22" customHeight="1" spans="1:11">
      <c r="A237" s="96">
        <v>45139</v>
      </c>
      <c r="B237" s="97">
        <v>45141</v>
      </c>
      <c r="C237" s="5">
        <v>2</v>
      </c>
      <c r="F237" s="71" t="s">
        <v>723</v>
      </c>
      <c r="H237" t="s">
        <v>159</v>
      </c>
      <c r="I237" s="14" t="s">
        <v>324</v>
      </c>
      <c r="J237" t="s">
        <v>862</v>
      </c>
      <c r="K237" t="s">
        <v>863</v>
      </c>
    </row>
    <row r="238" ht="22" customHeight="1" spans="1:11">
      <c r="A238" s="96">
        <v>45139</v>
      </c>
      <c r="B238" s="97">
        <v>45141</v>
      </c>
      <c r="C238" s="5">
        <v>3</v>
      </c>
      <c r="F238" s="71" t="s">
        <v>723</v>
      </c>
      <c r="H238" t="s">
        <v>864</v>
      </c>
      <c r="I238" s="14" t="s">
        <v>324</v>
      </c>
      <c r="J238" t="s">
        <v>862</v>
      </c>
      <c r="K238" t="s">
        <v>863</v>
      </c>
    </row>
    <row r="239" ht="22" customHeight="1" spans="1:11">
      <c r="A239" s="96">
        <v>45139</v>
      </c>
      <c r="B239" s="97">
        <v>45141</v>
      </c>
      <c r="C239" s="5">
        <v>4</v>
      </c>
      <c r="F239" s="71" t="s">
        <v>723</v>
      </c>
      <c r="H239" t="s">
        <v>164</v>
      </c>
      <c r="I239" s="14" t="s">
        <v>324</v>
      </c>
      <c r="J239" t="s">
        <v>862</v>
      </c>
      <c r="K239" t="s">
        <v>863</v>
      </c>
    </row>
    <row r="240" ht="22" customHeight="1" spans="1:11">
      <c r="A240" s="96">
        <v>45139</v>
      </c>
      <c r="B240" s="97">
        <v>45141</v>
      </c>
      <c r="C240" s="5">
        <v>5</v>
      </c>
      <c r="F240" s="71" t="s">
        <v>723</v>
      </c>
      <c r="H240" s="15" t="s">
        <v>46</v>
      </c>
      <c r="I240" s="14" t="s">
        <v>324</v>
      </c>
      <c r="J240" t="s">
        <v>862</v>
      </c>
      <c r="K240" t="s">
        <v>863</v>
      </c>
    </row>
    <row r="241" ht="22" customHeight="1" spans="1:11">
      <c r="A241" s="96">
        <v>45139</v>
      </c>
      <c r="B241" s="97">
        <v>45141</v>
      </c>
      <c r="C241" s="5">
        <v>6</v>
      </c>
      <c r="F241" s="15" t="s">
        <v>865</v>
      </c>
      <c r="H241" s="15" t="s">
        <v>159</v>
      </c>
      <c r="I241" s="14" t="s">
        <v>324</v>
      </c>
      <c r="J241" s="15" t="s">
        <v>866</v>
      </c>
      <c r="K241" t="s">
        <v>867</v>
      </c>
    </row>
    <row r="242" ht="22" customHeight="1" spans="1:11">
      <c r="A242" s="96">
        <v>45139</v>
      </c>
      <c r="B242" s="97">
        <v>45141</v>
      </c>
      <c r="C242" s="5">
        <v>7</v>
      </c>
      <c r="F242" s="69" t="s">
        <v>847</v>
      </c>
      <c r="H242" s="15" t="s">
        <v>121</v>
      </c>
      <c r="I242" s="14" t="s">
        <v>324</v>
      </c>
      <c r="J242" s="15" t="s">
        <v>868</v>
      </c>
      <c r="K242" s="15" t="s">
        <v>869</v>
      </c>
    </row>
    <row r="243" ht="22" customHeight="1" spans="1:11">
      <c r="A243" s="96">
        <v>45139</v>
      </c>
      <c r="B243" s="97">
        <v>45141</v>
      </c>
      <c r="C243" s="5">
        <v>8</v>
      </c>
      <c r="F243" s="15" t="s">
        <v>870</v>
      </c>
      <c r="H243" s="15" t="s">
        <v>159</v>
      </c>
      <c r="I243" s="15" t="s">
        <v>291</v>
      </c>
      <c r="J243" s="15" t="s">
        <v>871</v>
      </c>
      <c r="K243" t="s">
        <v>872</v>
      </c>
    </row>
    <row r="244" ht="22" customHeight="1" spans="1:11">
      <c r="A244" s="96">
        <v>45139</v>
      </c>
      <c r="B244" s="97">
        <v>45148</v>
      </c>
      <c r="C244" s="5">
        <v>1</v>
      </c>
      <c r="F244" s="15" t="s">
        <v>873</v>
      </c>
      <c r="H244" s="15" t="s">
        <v>318</v>
      </c>
      <c r="I244" s="14" t="s">
        <v>324</v>
      </c>
      <c r="J244" s="15" t="s">
        <v>874</v>
      </c>
      <c r="K244" t="s">
        <v>875</v>
      </c>
    </row>
    <row r="245" ht="22" customHeight="1" spans="1:11">
      <c r="A245" s="96">
        <v>45139</v>
      </c>
      <c r="B245" s="97">
        <v>45148</v>
      </c>
      <c r="C245" s="5">
        <v>2</v>
      </c>
      <c r="F245" s="15" t="s">
        <v>876</v>
      </c>
      <c r="H245" s="15" t="s">
        <v>203</v>
      </c>
      <c r="I245" s="14" t="s">
        <v>324</v>
      </c>
      <c r="J245" s="15" t="s">
        <v>877</v>
      </c>
      <c r="K245" t="s">
        <v>878</v>
      </c>
    </row>
    <row r="246" ht="22" customHeight="1" spans="1:11">
      <c r="A246" s="96">
        <v>45139</v>
      </c>
      <c r="B246" s="97">
        <v>45148</v>
      </c>
      <c r="C246" s="5">
        <v>3</v>
      </c>
      <c r="F246" s="71" t="s">
        <v>723</v>
      </c>
      <c r="H246" s="15" t="s">
        <v>54</v>
      </c>
      <c r="I246" s="14" t="s">
        <v>324</v>
      </c>
      <c r="J246" t="s">
        <v>862</v>
      </c>
      <c r="K246" t="s">
        <v>863</v>
      </c>
    </row>
    <row r="247" customFormat="1" ht="22" customHeight="1" spans="1:11">
      <c r="A247" s="96">
        <v>45139</v>
      </c>
      <c r="B247" s="97">
        <v>45148</v>
      </c>
      <c r="C247" s="5">
        <v>4</v>
      </c>
      <c r="F247" s="69" t="s">
        <v>879</v>
      </c>
      <c r="H247" s="15" t="s">
        <v>46</v>
      </c>
      <c r="I247" s="14" t="s">
        <v>324</v>
      </c>
      <c r="J247" s="15" t="s">
        <v>880</v>
      </c>
      <c r="K247" t="s">
        <v>881</v>
      </c>
    </row>
    <row r="248" customFormat="1" ht="22" customHeight="1" spans="1:11">
      <c r="A248" s="96">
        <v>45139</v>
      </c>
      <c r="B248" s="97">
        <v>45148</v>
      </c>
      <c r="C248" s="5">
        <v>5</v>
      </c>
      <c r="F248" s="69" t="s">
        <v>882</v>
      </c>
      <c r="H248" s="15" t="s">
        <v>46</v>
      </c>
      <c r="I248" s="14" t="s">
        <v>324</v>
      </c>
      <c r="J248" s="15" t="s">
        <v>883</v>
      </c>
      <c r="K248" t="s">
        <v>884</v>
      </c>
    </row>
    <row r="249" ht="22" customHeight="1" spans="1:11">
      <c r="A249" s="96">
        <v>45139</v>
      </c>
      <c r="B249" s="97">
        <v>45148</v>
      </c>
      <c r="C249" s="5">
        <v>6</v>
      </c>
      <c r="F249" s="15" t="s">
        <v>885</v>
      </c>
      <c r="H249" s="15" t="s">
        <v>297</v>
      </c>
      <c r="I249" s="14" t="s">
        <v>324</v>
      </c>
      <c r="J249" s="15" t="s">
        <v>886</v>
      </c>
      <c r="K249" t="s">
        <v>887</v>
      </c>
    </row>
    <row r="250" ht="22" customHeight="1" spans="1:11">
      <c r="A250" s="96">
        <v>45139</v>
      </c>
      <c r="B250" s="97">
        <v>45148</v>
      </c>
      <c r="C250" s="5">
        <v>7</v>
      </c>
      <c r="F250" s="69" t="s">
        <v>847</v>
      </c>
      <c r="G250" s="15" t="s">
        <v>290</v>
      </c>
      <c r="H250" s="15" t="s">
        <v>121</v>
      </c>
      <c r="I250" s="14" t="s">
        <v>324</v>
      </c>
      <c r="J250" s="15" t="s">
        <v>888</v>
      </c>
      <c r="K250" t="s">
        <v>889</v>
      </c>
    </row>
    <row r="251" ht="22" customHeight="1" spans="1:11">
      <c r="A251" s="96">
        <v>45141</v>
      </c>
      <c r="B251" s="97">
        <v>45148</v>
      </c>
      <c r="C251" s="5">
        <v>9</v>
      </c>
      <c r="F251" s="15" t="s">
        <v>723</v>
      </c>
      <c r="G251" s="15" t="s">
        <v>290</v>
      </c>
      <c r="H251" s="15" t="s">
        <v>152</v>
      </c>
      <c r="I251" s="14" t="s">
        <v>324</v>
      </c>
      <c r="J251" s="15" t="s">
        <v>890</v>
      </c>
      <c r="K251" t="s">
        <v>891</v>
      </c>
    </row>
    <row r="252" ht="22" customHeight="1" spans="1:11">
      <c r="A252" s="96">
        <v>45142</v>
      </c>
      <c r="B252" s="97">
        <v>45148</v>
      </c>
      <c r="C252" s="5">
        <v>10</v>
      </c>
      <c r="F252" s="15" t="s">
        <v>723</v>
      </c>
      <c r="G252" s="15" t="s">
        <v>290</v>
      </c>
      <c r="H252" s="15" t="s">
        <v>159</v>
      </c>
      <c r="I252" s="14" t="s">
        <v>324</v>
      </c>
      <c r="J252" s="15" t="s">
        <v>890</v>
      </c>
      <c r="K252" t="s">
        <v>891</v>
      </c>
    </row>
    <row r="253" ht="22" customHeight="1" spans="1:11">
      <c r="A253" s="96">
        <v>45143</v>
      </c>
      <c r="B253" s="97">
        <v>45148</v>
      </c>
      <c r="C253" s="5">
        <v>11</v>
      </c>
      <c r="F253" s="15" t="s">
        <v>723</v>
      </c>
      <c r="G253" s="15" t="s">
        <v>290</v>
      </c>
      <c r="H253" s="15" t="s">
        <v>294</v>
      </c>
      <c r="I253" s="14" t="s">
        <v>324</v>
      </c>
      <c r="J253" s="15" t="s">
        <v>890</v>
      </c>
      <c r="K253" t="s">
        <v>891</v>
      </c>
    </row>
    <row r="254" ht="22" customHeight="1" spans="1:11">
      <c r="A254" s="96">
        <v>45144</v>
      </c>
      <c r="B254" s="97">
        <v>45148</v>
      </c>
      <c r="C254" s="5">
        <v>12</v>
      </c>
      <c r="F254" s="15" t="s">
        <v>723</v>
      </c>
      <c r="G254" s="15" t="s">
        <v>290</v>
      </c>
      <c r="H254" s="15" t="s">
        <v>164</v>
      </c>
      <c r="I254" s="14" t="s">
        <v>324</v>
      </c>
      <c r="J254" s="15" t="s">
        <v>890</v>
      </c>
      <c r="K254" t="s">
        <v>891</v>
      </c>
    </row>
    <row r="255" customFormat="1" ht="22" customHeight="1" spans="1:11">
      <c r="A255" s="96">
        <v>45139</v>
      </c>
      <c r="B255" s="97">
        <v>45155</v>
      </c>
      <c r="C255" s="5">
        <v>1</v>
      </c>
      <c r="F255" s="15" t="s">
        <v>876</v>
      </c>
      <c r="G255" s="15" t="s">
        <v>290</v>
      </c>
      <c r="H255" s="15" t="s">
        <v>203</v>
      </c>
      <c r="I255" s="14" t="s">
        <v>324</v>
      </c>
      <c r="J255" s="15" t="s">
        <v>892</v>
      </c>
      <c r="K255" t="s">
        <v>893</v>
      </c>
    </row>
    <row r="256" customFormat="1" ht="22" customHeight="1" spans="1:11">
      <c r="A256" s="96">
        <v>45139</v>
      </c>
      <c r="B256" s="97">
        <v>45155</v>
      </c>
      <c r="C256" s="5">
        <v>2</v>
      </c>
      <c r="D256" s="15" t="s">
        <v>894</v>
      </c>
      <c r="E256" s="15" t="s">
        <v>895</v>
      </c>
      <c r="F256" s="15"/>
      <c r="G256" s="15" t="s">
        <v>896</v>
      </c>
      <c r="H256" s="14" t="s">
        <v>203</v>
      </c>
      <c r="I256" s="15" t="s">
        <v>287</v>
      </c>
      <c r="J256" s="15" t="s">
        <v>897</v>
      </c>
      <c r="K256" t="s">
        <v>897</v>
      </c>
    </row>
    <row r="257" ht="14.25" spans="1:11">
      <c r="A257" s="96">
        <v>45139</v>
      </c>
      <c r="B257" s="97">
        <v>45155</v>
      </c>
      <c r="C257" s="5">
        <v>3</v>
      </c>
      <c r="F257" s="71" t="s">
        <v>723</v>
      </c>
      <c r="G257" s="15" t="s">
        <v>290</v>
      </c>
      <c r="H257" s="15" t="s">
        <v>898</v>
      </c>
      <c r="I257" s="14" t="s">
        <v>324</v>
      </c>
      <c r="J257" t="s">
        <v>862</v>
      </c>
      <c r="K257" t="s">
        <v>863</v>
      </c>
    </row>
    <row r="258" ht="22" customHeight="1" spans="1:11">
      <c r="A258" s="96">
        <v>45139</v>
      </c>
      <c r="B258" s="97">
        <v>45155</v>
      </c>
      <c r="C258" s="5">
        <v>4</v>
      </c>
      <c r="F258" t="s">
        <v>899</v>
      </c>
      <c r="G258" t="s">
        <v>290</v>
      </c>
      <c r="H258" s="28" t="s">
        <v>152</v>
      </c>
      <c r="I258" t="s">
        <v>291</v>
      </c>
      <c r="J258" t="s">
        <v>900</v>
      </c>
      <c r="K258" t="s">
        <v>901</v>
      </c>
    </row>
    <row r="259" ht="22" customHeight="1" spans="1:11">
      <c r="A259" s="96">
        <v>45139</v>
      </c>
      <c r="B259" s="97">
        <v>45155</v>
      </c>
      <c r="C259" s="5">
        <v>5</v>
      </c>
      <c r="F259" t="s">
        <v>902</v>
      </c>
      <c r="G259" t="s">
        <v>290</v>
      </c>
      <c r="H259" s="28" t="s">
        <v>152</v>
      </c>
      <c r="I259" t="s">
        <v>291</v>
      </c>
      <c r="J259" t="s">
        <v>903</v>
      </c>
      <c r="K259" t="s">
        <v>904</v>
      </c>
    </row>
    <row r="260" ht="22" customHeight="1" spans="1:11">
      <c r="A260" s="96">
        <v>45139</v>
      </c>
      <c r="B260" s="97">
        <v>45155</v>
      </c>
      <c r="C260" s="5">
        <v>6</v>
      </c>
      <c r="F260" s="15" t="s">
        <v>905</v>
      </c>
      <c r="G260" t="s">
        <v>290</v>
      </c>
      <c r="H260" s="28" t="s">
        <v>318</v>
      </c>
      <c r="I260" t="s">
        <v>291</v>
      </c>
      <c r="J260" s="15" t="s">
        <v>906</v>
      </c>
      <c r="K260" t="s">
        <v>907</v>
      </c>
    </row>
    <row r="261" ht="22" customHeight="1" spans="1:11">
      <c r="A261" s="96">
        <v>45139</v>
      </c>
      <c r="B261" s="97">
        <v>45155</v>
      </c>
      <c r="C261" s="5">
        <v>7</v>
      </c>
      <c r="F261" s="15" t="s">
        <v>908</v>
      </c>
      <c r="G261" s="15" t="s">
        <v>290</v>
      </c>
      <c r="H261" s="15" t="s">
        <v>787</v>
      </c>
      <c r="I261" s="14" t="s">
        <v>324</v>
      </c>
      <c r="J261" s="15" t="s">
        <v>909</v>
      </c>
      <c r="K261" t="s">
        <v>910</v>
      </c>
    </row>
    <row r="262" ht="22" customHeight="1" spans="1:13">
      <c r="A262" s="96">
        <v>45139</v>
      </c>
      <c r="B262" s="97">
        <v>45163</v>
      </c>
      <c r="C262" s="5">
        <v>1</v>
      </c>
      <c r="D262" s="15" t="s">
        <v>783</v>
      </c>
      <c r="E262" s="15" t="s">
        <v>911</v>
      </c>
      <c r="G262" s="15" t="s">
        <v>251</v>
      </c>
      <c r="H262" s="15" t="s">
        <v>159</v>
      </c>
      <c r="I262" s="15" t="s">
        <v>287</v>
      </c>
      <c r="J262" s="15" t="s">
        <v>912</v>
      </c>
      <c r="K262" t="s">
        <v>913</v>
      </c>
      <c r="M262" s="15" t="s">
        <v>914</v>
      </c>
    </row>
    <row r="263" ht="22" customHeight="1" spans="1:11">
      <c r="A263" s="96">
        <v>45139</v>
      </c>
      <c r="B263" s="97">
        <v>45163</v>
      </c>
      <c r="C263" s="5">
        <v>4</v>
      </c>
      <c r="D263" s="98" t="s">
        <v>915</v>
      </c>
      <c r="E263" s="15" t="s">
        <v>916</v>
      </c>
      <c r="G263" s="15" t="s">
        <v>255</v>
      </c>
      <c r="H263" s="15" t="s">
        <v>159</v>
      </c>
      <c r="I263" s="15" t="s">
        <v>287</v>
      </c>
      <c r="J263" s="15" t="s">
        <v>917</v>
      </c>
      <c r="K263" t="s">
        <v>918</v>
      </c>
    </row>
    <row r="264" ht="22" customHeight="1" spans="1:11">
      <c r="A264" s="96">
        <v>45139</v>
      </c>
      <c r="B264" s="97">
        <v>45163</v>
      </c>
      <c r="C264" s="5">
        <v>7</v>
      </c>
      <c r="F264" s="15" t="s">
        <v>919</v>
      </c>
      <c r="G264" s="15" t="s">
        <v>290</v>
      </c>
      <c r="H264" s="15" t="s">
        <v>159</v>
      </c>
      <c r="I264" s="15" t="s">
        <v>291</v>
      </c>
      <c r="J264" s="15" t="s">
        <v>920</v>
      </c>
      <c r="K264" t="s">
        <v>921</v>
      </c>
    </row>
    <row r="265" ht="22" customHeight="1" spans="1:13">
      <c r="A265" s="96">
        <v>45139</v>
      </c>
      <c r="B265" s="97">
        <v>45163</v>
      </c>
      <c r="C265" s="5">
        <v>2</v>
      </c>
      <c r="D265" s="98" t="s">
        <v>915</v>
      </c>
      <c r="E265" s="15" t="s">
        <v>922</v>
      </c>
      <c r="G265" s="15" t="s">
        <v>255</v>
      </c>
      <c r="H265" s="15" t="s">
        <v>164</v>
      </c>
      <c r="I265" s="15" t="s">
        <v>287</v>
      </c>
      <c r="J265" s="15" t="s">
        <v>923</v>
      </c>
      <c r="K265" t="s">
        <v>924</v>
      </c>
      <c r="M265" s="15" t="s">
        <v>288</v>
      </c>
    </row>
    <row r="266" ht="22" customHeight="1" spans="1:13">
      <c r="A266" s="96">
        <v>45139</v>
      </c>
      <c r="B266" s="97">
        <v>45163</v>
      </c>
      <c r="C266" s="5">
        <v>3</v>
      </c>
      <c r="D266" s="15" t="s">
        <v>925</v>
      </c>
      <c r="E266" s="15" t="s">
        <v>926</v>
      </c>
      <c r="G266" s="15" t="s">
        <v>250</v>
      </c>
      <c r="H266" s="28" t="s">
        <v>294</v>
      </c>
      <c r="I266" s="15" t="s">
        <v>287</v>
      </c>
      <c r="J266" s="15" t="s">
        <v>927</v>
      </c>
      <c r="K266" t="s">
        <v>928</v>
      </c>
      <c r="M266" s="15" t="s">
        <v>929</v>
      </c>
    </row>
    <row r="267" customFormat="1" ht="22" customHeight="1" spans="1:13">
      <c r="A267" s="96">
        <v>45139</v>
      </c>
      <c r="B267" s="97">
        <v>45163</v>
      </c>
      <c r="C267" s="5">
        <v>4</v>
      </c>
      <c r="D267" s="98" t="s">
        <v>915</v>
      </c>
      <c r="E267" s="15" t="s">
        <v>930</v>
      </c>
      <c r="G267" s="15" t="s">
        <v>255</v>
      </c>
      <c r="H267" s="15" t="s">
        <v>46</v>
      </c>
      <c r="I267" s="15" t="s">
        <v>287</v>
      </c>
      <c r="J267" s="15" t="s">
        <v>931</v>
      </c>
      <c r="K267" t="s">
        <v>932</v>
      </c>
      <c r="M267" s="15" t="s">
        <v>288</v>
      </c>
    </row>
    <row r="268" ht="22" customHeight="1" spans="1:13">
      <c r="A268" s="96">
        <v>45139</v>
      </c>
      <c r="B268" s="97">
        <v>45163</v>
      </c>
      <c r="C268" s="5">
        <v>5</v>
      </c>
      <c r="D268" s="15" t="s">
        <v>783</v>
      </c>
      <c r="E268" s="15" t="s">
        <v>911</v>
      </c>
      <c r="G268" s="15" t="s">
        <v>251</v>
      </c>
      <c r="H268" s="28" t="s">
        <v>152</v>
      </c>
      <c r="I268" s="15" t="s">
        <v>287</v>
      </c>
      <c r="J268" s="15" t="s">
        <v>912</v>
      </c>
      <c r="K268" t="s">
        <v>913</v>
      </c>
      <c r="M268" s="15" t="s">
        <v>914</v>
      </c>
    </row>
    <row r="269" ht="22" customHeight="1" spans="1:13">
      <c r="A269" s="96">
        <v>45139</v>
      </c>
      <c r="B269" s="97">
        <v>45163</v>
      </c>
      <c r="C269" s="5">
        <v>6</v>
      </c>
      <c r="D269" s="15" t="s">
        <v>925</v>
      </c>
      <c r="E269" s="15" t="s">
        <v>926</v>
      </c>
      <c r="G269" s="15" t="s">
        <v>250</v>
      </c>
      <c r="H269" s="15" t="s">
        <v>318</v>
      </c>
      <c r="I269" s="15" t="s">
        <v>287</v>
      </c>
      <c r="J269" s="15" t="s">
        <v>933</v>
      </c>
      <c r="K269" t="s">
        <v>934</v>
      </c>
      <c r="M269" s="15" t="s">
        <v>935</v>
      </c>
    </row>
    <row r="270" ht="22" customHeight="1" spans="1:11">
      <c r="A270" s="96">
        <v>45139</v>
      </c>
      <c r="B270" s="97">
        <v>45163</v>
      </c>
      <c r="C270" s="5">
        <v>8</v>
      </c>
      <c r="F270" s="15" t="s">
        <v>876</v>
      </c>
      <c r="G270" s="15" t="s">
        <v>290</v>
      </c>
      <c r="H270" s="15" t="s">
        <v>203</v>
      </c>
      <c r="I270" s="14" t="s">
        <v>324</v>
      </c>
      <c r="J270" s="15" t="s">
        <v>936</v>
      </c>
      <c r="K270" t="s">
        <v>937</v>
      </c>
    </row>
    <row r="271" ht="22" customHeight="1" spans="1:11">
      <c r="A271" s="96">
        <v>45139</v>
      </c>
      <c r="B271" s="97">
        <v>45163</v>
      </c>
      <c r="C271" s="5">
        <v>9</v>
      </c>
      <c r="F271" s="15" t="s">
        <v>938</v>
      </c>
      <c r="G271" s="15" t="s">
        <v>290</v>
      </c>
      <c r="H271" s="15" t="s">
        <v>203</v>
      </c>
      <c r="I271" s="14" t="s">
        <v>324</v>
      </c>
      <c r="J271" s="15" t="s">
        <v>939</v>
      </c>
      <c r="K271" t="s">
        <v>940</v>
      </c>
    </row>
    <row r="272" ht="22" customHeight="1" spans="1:11">
      <c r="A272" s="96">
        <v>45139</v>
      </c>
      <c r="B272" s="97">
        <v>45163</v>
      </c>
      <c r="C272" s="5">
        <v>10</v>
      </c>
      <c r="F272" s="71" t="s">
        <v>723</v>
      </c>
      <c r="G272" s="15" t="s">
        <v>290</v>
      </c>
      <c r="H272" s="15" t="s">
        <v>54</v>
      </c>
      <c r="I272" s="14" t="s">
        <v>324</v>
      </c>
      <c r="J272" s="15" t="s">
        <v>941</v>
      </c>
      <c r="K272" t="s">
        <v>942</v>
      </c>
    </row>
    <row r="273" ht="22" customHeight="1" spans="1:11">
      <c r="A273" s="96">
        <v>45139</v>
      </c>
      <c r="B273" s="97">
        <v>45163</v>
      </c>
      <c r="C273" s="5">
        <v>11</v>
      </c>
      <c r="F273" s="15" t="s">
        <v>943</v>
      </c>
      <c r="G273" s="15" t="s">
        <v>290</v>
      </c>
      <c r="H273" s="15" t="s">
        <v>318</v>
      </c>
      <c r="I273" s="14" t="s">
        <v>324</v>
      </c>
      <c r="J273" s="15" t="s">
        <v>944</v>
      </c>
      <c r="K273" t="s">
        <v>945</v>
      </c>
    </row>
    <row r="274" ht="22" customHeight="1" spans="1:11">
      <c r="A274" s="96">
        <v>45139</v>
      </c>
      <c r="B274" s="97">
        <v>45163</v>
      </c>
      <c r="C274" s="5">
        <v>12</v>
      </c>
      <c r="F274" s="15" t="s">
        <v>946</v>
      </c>
      <c r="G274" s="15" t="s">
        <v>290</v>
      </c>
      <c r="H274" s="15" t="s">
        <v>164</v>
      </c>
      <c r="I274" s="14" t="s">
        <v>324</v>
      </c>
      <c r="J274" s="15" t="s">
        <v>947</v>
      </c>
      <c r="K274" t="s">
        <v>948</v>
      </c>
    </row>
    <row r="275" customFormat="1" ht="22" customHeight="1" spans="1:13">
      <c r="A275" s="96">
        <v>45139</v>
      </c>
      <c r="B275" s="97">
        <v>45169</v>
      </c>
      <c r="C275" s="5">
        <v>3</v>
      </c>
      <c r="F275" s="15" t="s">
        <v>949</v>
      </c>
      <c r="G275" s="15" t="s">
        <v>290</v>
      </c>
      <c r="H275" s="15" t="s">
        <v>46</v>
      </c>
      <c r="I275" s="15" t="s">
        <v>291</v>
      </c>
      <c r="J275" s="15" t="s">
        <v>950</v>
      </c>
      <c r="K275" t="s">
        <v>951</v>
      </c>
      <c r="M275" s="15"/>
    </row>
    <row r="276" customFormat="1" ht="22" customHeight="1" spans="1:13">
      <c r="A276" s="96">
        <v>45139</v>
      </c>
      <c r="B276" s="97">
        <v>45169</v>
      </c>
      <c r="C276" s="5">
        <v>4</v>
      </c>
      <c r="F276" s="15" t="s">
        <v>952</v>
      </c>
      <c r="G276" s="15" t="s">
        <v>290</v>
      </c>
      <c r="H276" s="15" t="s">
        <v>46</v>
      </c>
      <c r="I276" s="15" t="s">
        <v>291</v>
      </c>
      <c r="J276" s="15" t="s">
        <v>953</v>
      </c>
      <c r="K276" t="s">
        <v>954</v>
      </c>
      <c r="M276" s="15"/>
    </row>
    <row r="277" customFormat="1" ht="22" customHeight="1" spans="1:13">
      <c r="A277" s="96">
        <v>45139</v>
      </c>
      <c r="B277" s="97">
        <v>45169</v>
      </c>
      <c r="C277" s="5">
        <v>5</v>
      </c>
      <c r="F277" s="15" t="s">
        <v>955</v>
      </c>
      <c r="G277" s="15" t="s">
        <v>290</v>
      </c>
      <c r="H277" s="15" t="s">
        <v>203</v>
      </c>
      <c r="I277" s="14" t="s">
        <v>324</v>
      </c>
      <c r="J277" s="15" t="s">
        <v>956</v>
      </c>
      <c r="K277" t="s">
        <v>957</v>
      </c>
      <c r="M277" s="15"/>
    </row>
    <row r="278" customFormat="1" ht="22" customHeight="1" spans="1:11">
      <c r="A278" s="96">
        <v>45170</v>
      </c>
      <c r="B278" s="97">
        <v>45176</v>
      </c>
      <c r="C278" s="5">
        <v>1</v>
      </c>
      <c r="F278" s="15" t="s">
        <v>958</v>
      </c>
      <c r="G278" s="15" t="s">
        <v>290</v>
      </c>
      <c r="H278" s="15" t="s">
        <v>203</v>
      </c>
      <c r="I278" s="15" t="s">
        <v>291</v>
      </c>
      <c r="J278" s="15" t="s">
        <v>959</v>
      </c>
      <c r="K278" t="s">
        <v>960</v>
      </c>
    </row>
    <row r="279" ht="22" customHeight="1" spans="1:11">
      <c r="A279" s="96">
        <v>45170</v>
      </c>
      <c r="B279" s="97">
        <v>45176</v>
      </c>
      <c r="C279" s="5">
        <v>2</v>
      </c>
      <c r="F279" s="71" t="s">
        <v>723</v>
      </c>
      <c r="G279" s="15" t="s">
        <v>290</v>
      </c>
      <c r="H279" s="15" t="s">
        <v>203</v>
      </c>
      <c r="I279" s="14" t="s">
        <v>324</v>
      </c>
      <c r="J279" s="15" t="s">
        <v>961</v>
      </c>
      <c r="K279" t="s">
        <v>962</v>
      </c>
    </row>
    <row r="280" ht="22" customHeight="1" spans="1:11">
      <c r="A280" s="96">
        <v>45170</v>
      </c>
      <c r="B280" s="97">
        <v>45176</v>
      </c>
      <c r="C280" s="5">
        <v>3</v>
      </c>
      <c r="F280" s="71" t="s">
        <v>723</v>
      </c>
      <c r="G280" s="15" t="s">
        <v>290</v>
      </c>
      <c r="H280" s="15" t="s">
        <v>54</v>
      </c>
      <c r="I280" s="14" t="s">
        <v>324</v>
      </c>
      <c r="J280" s="15" t="s">
        <v>961</v>
      </c>
      <c r="K280" t="s">
        <v>962</v>
      </c>
    </row>
    <row r="281" ht="22" customHeight="1" spans="1:13">
      <c r="A281" s="96">
        <v>45170</v>
      </c>
      <c r="B281" s="97">
        <v>45176</v>
      </c>
      <c r="C281" s="5">
        <v>4</v>
      </c>
      <c r="D281" t="s">
        <v>963</v>
      </c>
      <c r="E281" t="s">
        <v>964</v>
      </c>
      <c r="F281" s="15"/>
      <c r="G281" s="15"/>
      <c r="H281" s="28" t="s">
        <v>152</v>
      </c>
      <c r="I281" s="15" t="s">
        <v>287</v>
      </c>
      <c r="J281" s="15" t="s">
        <v>965</v>
      </c>
      <c r="K281" t="s">
        <v>966</v>
      </c>
      <c r="M281" s="15" t="s">
        <v>967</v>
      </c>
    </row>
    <row r="282" ht="22" customHeight="1" spans="1:13">
      <c r="A282" s="96">
        <v>45170</v>
      </c>
      <c r="B282" s="97">
        <v>45176</v>
      </c>
      <c r="C282" s="5">
        <v>5</v>
      </c>
      <c r="D282" t="s">
        <v>968</v>
      </c>
      <c r="E282" t="s">
        <v>969</v>
      </c>
      <c r="F282" s="15"/>
      <c r="G282" s="15"/>
      <c r="H282" s="28" t="s">
        <v>152</v>
      </c>
      <c r="I282" s="15" t="s">
        <v>287</v>
      </c>
      <c r="J282" s="15" t="s">
        <v>970</v>
      </c>
      <c r="K282" t="s">
        <v>971</v>
      </c>
      <c r="M282" s="15" t="s">
        <v>967</v>
      </c>
    </row>
    <row r="283" ht="22" customHeight="1" spans="1:13">
      <c r="A283" s="96">
        <v>45170</v>
      </c>
      <c r="B283" s="97">
        <v>45176</v>
      </c>
      <c r="C283" s="5">
        <v>6</v>
      </c>
      <c r="D283" s="15"/>
      <c r="F283" s="15" t="s">
        <v>972</v>
      </c>
      <c r="G283" s="15" t="s">
        <v>290</v>
      </c>
      <c r="H283" s="15" t="s">
        <v>121</v>
      </c>
      <c r="I283" s="14" t="s">
        <v>324</v>
      </c>
      <c r="J283" s="15" t="s">
        <v>973</v>
      </c>
      <c r="K283" s="15" t="s">
        <v>974</v>
      </c>
      <c r="M283" s="15"/>
    </row>
    <row r="284" ht="22" customHeight="1" spans="1:11">
      <c r="A284" s="96">
        <v>45170</v>
      </c>
      <c r="B284" s="97">
        <v>45183</v>
      </c>
      <c r="C284" s="5">
        <v>1</v>
      </c>
      <c r="D284" s="15" t="s">
        <v>975</v>
      </c>
      <c r="E284" s="15" t="s">
        <v>976</v>
      </c>
      <c r="G284" s="15" t="s">
        <v>290</v>
      </c>
      <c r="H284" s="15" t="s">
        <v>121</v>
      </c>
      <c r="I284" s="15" t="s">
        <v>287</v>
      </c>
      <c r="J284" s="15" t="s">
        <v>977</v>
      </c>
      <c r="K284" t="s">
        <v>978</v>
      </c>
    </row>
    <row r="285" ht="22" customHeight="1" spans="1:11">
      <c r="A285" s="96">
        <v>45170</v>
      </c>
      <c r="B285" s="97">
        <v>45183</v>
      </c>
      <c r="C285" s="5">
        <v>2</v>
      </c>
      <c r="F285" t="s">
        <v>979</v>
      </c>
      <c r="G285" t="s">
        <v>290</v>
      </c>
      <c r="H285" t="s">
        <v>152</v>
      </c>
      <c r="I285" s="14" t="s">
        <v>324</v>
      </c>
      <c r="J285" t="s">
        <v>980</v>
      </c>
      <c r="K285" t="s">
        <v>981</v>
      </c>
    </row>
    <row r="286" ht="22" customHeight="1" spans="1:11">
      <c r="A286" s="96">
        <v>45170</v>
      </c>
      <c r="B286" s="97">
        <v>45183</v>
      </c>
      <c r="C286" s="5">
        <v>3</v>
      </c>
      <c r="D286" t="s">
        <v>982</v>
      </c>
      <c r="E286" t="s">
        <v>983</v>
      </c>
      <c r="G286" t="s">
        <v>290</v>
      </c>
      <c r="H286" t="s">
        <v>318</v>
      </c>
      <c r="I286" t="s">
        <v>287</v>
      </c>
      <c r="J286" t="s">
        <v>984</v>
      </c>
      <c r="K286" t="s">
        <v>985</v>
      </c>
    </row>
    <row r="287" ht="22" customHeight="1" spans="1:11">
      <c r="A287" s="96">
        <v>45170</v>
      </c>
      <c r="B287" s="97">
        <v>45183</v>
      </c>
      <c r="C287" s="5">
        <v>4</v>
      </c>
      <c r="F287" t="s">
        <v>986</v>
      </c>
      <c r="G287" t="s">
        <v>290</v>
      </c>
      <c r="H287" s="28" t="s">
        <v>152</v>
      </c>
      <c r="I287" t="s">
        <v>291</v>
      </c>
      <c r="J287" t="s">
        <v>987</v>
      </c>
      <c r="K287" t="s">
        <v>988</v>
      </c>
    </row>
    <row r="288" ht="22" customHeight="1" spans="1:12">
      <c r="A288" s="96">
        <v>45170</v>
      </c>
      <c r="B288" s="97">
        <v>45183</v>
      </c>
      <c r="C288" s="5">
        <v>5</v>
      </c>
      <c r="F288" s="15" t="s">
        <v>989</v>
      </c>
      <c r="G288" t="s">
        <v>290</v>
      </c>
      <c r="H288" s="15" t="s">
        <v>121</v>
      </c>
      <c r="I288" s="15" t="s">
        <v>291</v>
      </c>
      <c r="J288" s="15" t="s">
        <v>990</v>
      </c>
      <c r="K288" t="s">
        <v>991</v>
      </c>
      <c r="L288" s="15" t="s">
        <v>992</v>
      </c>
    </row>
    <row r="289" ht="22" customHeight="1" spans="1:11">
      <c r="A289" s="96">
        <v>45170</v>
      </c>
      <c r="B289" s="97">
        <v>45183</v>
      </c>
      <c r="C289" s="5">
        <v>6</v>
      </c>
      <c r="F289" s="15" t="s">
        <v>993</v>
      </c>
      <c r="G289" t="s">
        <v>290</v>
      </c>
      <c r="H289" s="15" t="s">
        <v>46</v>
      </c>
      <c r="I289" s="15" t="s">
        <v>291</v>
      </c>
      <c r="J289" s="15" t="s">
        <v>994</v>
      </c>
      <c r="K289" t="s">
        <v>995</v>
      </c>
    </row>
    <row r="290" ht="22" customHeight="1" spans="1:11">
      <c r="A290" s="96">
        <v>45170</v>
      </c>
      <c r="B290" s="97">
        <v>45183</v>
      </c>
      <c r="C290" s="5">
        <v>7</v>
      </c>
      <c r="F290" s="15" t="s">
        <v>996</v>
      </c>
      <c r="G290" t="s">
        <v>290</v>
      </c>
      <c r="H290" s="15" t="s">
        <v>46</v>
      </c>
      <c r="I290" s="15" t="s">
        <v>291</v>
      </c>
      <c r="J290" s="15" t="s">
        <v>997</v>
      </c>
      <c r="K290" t="s">
        <v>998</v>
      </c>
    </row>
    <row r="291" ht="22" customHeight="1" spans="1:11">
      <c r="A291" s="96">
        <v>45170</v>
      </c>
      <c r="B291" s="97">
        <v>45190</v>
      </c>
      <c r="C291" s="5">
        <v>1</v>
      </c>
      <c r="D291" s="15" t="s">
        <v>999</v>
      </c>
      <c r="E291" s="15" t="s">
        <v>1000</v>
      </c>
      <c r="F291" s="15"/>
      <c r="G291" s="15" t="s">
        <v>251</v>
      </c>
      <c r="H291" s="15" t="s">
        <v>159</v>
      </c>
      <c r="I291" s="15" t="s">
        <v>287</v>
      </c>
      <c r="J291" s="15" t="s">
        <v>1001</v>
      </c>
      <c r="K291" t="s">
        <v>1002</v>
      </c>
    </row>
    <row r="292" ht="22" customHeight="1" spans="1:11">
      <c r="A292" s="96">
        <v>45170</v>
      </c>
      <c r="B292" s="97">
        <v>45190</v>
      </c>
      <c r="C292" s="5">
        <v>2</v>
      </c>
      <c r="F292" t="s">
        <v>1003</v>
      </c>
      <c r="G292" t="s">
        <v>290</v>
      </c>
      <c r="H292" s="28" t="s">
        <v>152</v>
      </c>
      <c r="I292" s="15" t="s">
        <v>291</v>
      </c>
      <c r="J292" t="s">
        <v>1004</v>
      </c>
      <c r="K292" t="s">
        <v>1005</v>
      </c>
    </row>
    <row r="293" ht="22" customHeight="1" spans="1:11">
      <c r="A293" s="96">
        <v>45170</v>
      </c>
      <c r="B293" s="97">
        <v>45190</v>
      </c>
      <c r="C293" s="5">
        <v>3</v>
      </c>
      <c r="D293" s="15" t="s">
        <v>1006</v>
      </c>
      <c r="E293" s="15" t="s">
        <v>1007</v>
      </c>
      <c r="G293" s="15" t="s">
        <v>1008</v>
      </c>
      <c r="H293" t="s">
        <v>297</v>
      </c>
      <c r="I293" t="s">
        <v>287</v>
      </c>
      <c r="J293" t="s">
        <v>1009</v>
      </c>
      <c r="K293" t="s">
        <v>1010</v>
      </c>
    </row>
    <row r="294" ht="22" customHeight="1" spans="1:11">
      <c r="A294" s="96">
        <v>45170</v>
      </c>
      <c r="B294" s="97">
        <v>45190</v>
      </c>
      <c r="C294" s="5">
        <v>4</v>
      </c>
      <c r="D294" s="15" t="s">
        <v>1011</v>
      </c>
      <c r="E294" s="15" t="s">
        <v>1012</v>
      </c>
      <c r="G294" s="15" t="s">
        <v>1013</v>
      </c>
      <c r="H294" s="28" t="s">
        <v>152</v>
      </c>
      <c r="I294" t="s">
        <v>287</v>
      </c>
      <c r="J294" s="15" t="s">
        <v>1014</v>
      </c>
      <c r="K294" t="s">
        <v>1015</v>
      </c>
    </row>
    <row r="295" ht="22" customHeight="1" spans="1:11">
      <c r="A295" s="96">
        <v>45170</v>
      </c>
      <c r="B295" s="97">
        <v>45190</v>
      </c>
      <c r="C295" s="5">
        <v>5</v>
      </c>
      <c r="D295" s="15" t="s">
        <v>1006</v>
      </c>
      <c r="E295" s="15" t="s">
        <v>1007</v>
      </c>
      <c r="G295" s="15" t="s">
        <v>1008</v>
      </c>
      <c r="H295" s="15" t="s">
        <v>46</v>
      </c>
      <c r="I295" s="15" t="s">
        <v>287</v>
      </c>
      <c r="J295" t="s">
        <v>1009</v>
      </c>
      <c r="K295" t="s">
        <v>1010</v>
      </c>
    </row>
    <row r="296" ht="22" customHeight="1" spans="1:11">
      <c r="A296" s="96">
        <v>45170</v>
      </c>
      <c r="B296" s="97">
        <v>45190</v>
      </c>
      <c r="C296" s="5">
        <v>6</v>
      </c>
      <c r="D296" s="99" t="s">
        <v>1016</v>
      </c>
      <c r="E296" s="103" t="s">
        <v>1017</v>
      </c>
      <c r="G296" s="15" t="s">
        <v>253</v>
      </c>
      <c r="H296" s="14" t="s">
        <v>203</v>
      </c>
      <c r="I296" t="s">
        <v>287</v>
      </c>
      <c r="J296" s="15" t="s">
        <v>1018</v>
      </c>
      <c r="K296" t="s">
        <v>1019</v>
      </c>
    </row>
    <row r="297" ht="22" customHeight="1" spans="1:11">
      <c r="A297" s="96">
        <v>45170</v>
      </c>
      <c r="B297" s="97">
        <v>45190</v>
      </c>
      <c r="C297" s="5">
        <v>7</v>
      </c>
      <c r="D297" s="99" t="s">
        <v>1020</v>
      </c>
      <c r="E297" s="103" t="s">
        <v>1021</v>
      </c>
      <c r="G297" s="15" t="s">
        <v>258</v>
      </c>
      <c r="H297" s="14" t="s">
        <v>203</v>
      </c>
      <c r="I297" t="s">
        <v>287</v>
      </c>
      <c r="J297" s="15" t="s">
        <v>1022</v>
      </c>
      <c r="K297" t="s">
        <v>1023</v>
      </c>
    </row>
    <row r="298" customFormat="1" ht="22" customHeight="1" spans="1:11">
      <c r="A298" s="96">
        <v>45170</v>
      </c>
      <c r="B298" s="97">
        <v>45190</v>
      </c>
      <c r="C298" s="5">
        <v>8</v>
      </c>
      <c r="D298" s="99"/>
      <c r="E298" s="103"/>
      <c r="F298" s="15" t="s">
        <v>1024</v>
      </c>
      <c r="G298" s="15" t="s">
        <v>290</v>
      </c>
      <c r="H298" s="15" t="s">
        <v>1025</v>
      </c>
      <c r="I298" s="15" t="s">
        <v>291</v>
      </c>
      <c r="J298" s="15" t="s">
        <v>1026</v>
      </c>
      <c r="K298" t="s">
        <v>1027</v>
      </c>
    </row>
    <row r="299" ht="22" customHeight="1" spans="1:15">
      <c r="A299" s="100">
        <v>45200</v>
      </c>
      <c r="B299" s="101">
        <v>45211</v>
      </c>
      <c r="C299" s="102">
        <v>1</v>
      </c>
      <c r="D299" s="81" t="s">
        <v>725</v>
      </c>
      <c r="E299" s="81" t="s">
        <v>1028</v>
      </c>
      <c r="F299" s="3"/>
      <c r="G299" s="81" t="s">
        <v>251</v>
      </c>
      <c r="H299" s="15" t="s">
        <v>54</v>
      </c>
      <c r="I299" s="3" t="s">
        <v>287</v>
      </c>
      <c r="J299" s="3" t="s">
        <v>1029</v>
      </c>
      <c r="K299" t="s">
        <v>1030</v>
      </c>
      <c r="N299" s="49" t="s">
        <v>1031</v>
      </c>
      <c r="O299" s="49"/>
    </row>
    <row r="300" customFormat="1" ht="22" customHeight="1" spans="1:15">
      <c r="A300" s="100">
        <v>45200</v>
      </c>
      <c r="B300" s="101">
        <v>45211</v>
      </c>
      <c r="C300" s="102">
        <v>2</v>
      </c>
      <c r="D300" s="81" t="s">
        <v>725</v>
      </c>
      <c r="E300" s="81" t="s">
        <v>1028</v>
      </c>
      <c r="F300" s="3"/>
      <c r="G300" s="81" t="s">
        <v>251</v>
      </c>
      <c r="H300" s="81" t="s">
        <v>121</v>
      </c>
      <c r="I300" s="3" t="s">
        <v>287</v>
      </c>
      <c r="J300" s="81" t="s">
        <v>1032</v>
      </c>
      <c r="K300" t="s">
        <v>1033</v>
      </c>
      <c r="N300" s="49" t="s">
        <v>1031</v>
      </c>
      <c r="O300" s="49"/>
    </row>
    <row r="301" ht="22" customHeight="1" spans="1:15">
      <c r="A301" s="100">
        <v>45200</v>
      </c>
      <c r="B301" s="101">
        <v>45211</v>
      </c>
      <c r="C301" s="102">
        <v>3</v>
      </c>
      <c r="D301" s="81" t="s">
        <v>725</v>
      </c>
      <c r="E301" s="81" t="s">
        <v>1034</v>
      </c>
      <c r="F301" s="3"/>
      <c r="G301" s="81" t="s">
        <v>251</v>
      </c>
      <c r="H301" s="28" t="s">
        <v>294</v>
      </c>
      <c r="I301" s="3" t="s">
        <v>287</v>
      </c>
      <c r="J301" s="3" t="s">
        <v>1029</v>
      </c>
      <c r="K301" t="s">
        <v>1035</v>
      </c>
      <c r="M301" s="15" t="s">
        <v>288</v>
      </c>
      <c r="N301" s="49" t="s">
        <v>1031</v>
      </c>
      <c r="O301" s="49"/>
    </row>
    <row r="302" customFormat="1" ht="22" customHeight="1" spans="1:11">
      <c r="A302" s="100">
        <v>45200</v>
      </c>
      <c r="B302" s="101">
        <v>45211</v>
      </c>
      <c r="C302" s="102">
        <v>4</v>
      </c>
      <c r="F302" s="15" t="s">
        <v>873</v>
      </c>
      <c r="G302" t="s">
        <v>290</v>
      </c>
      <c r="H302" s="15" t="s">
        <v>54</v>
      </c>
      <c r="I302" s="14" t="s">
        <v>324</v>
      </c>
      <c r="J302" s="15" t="s">
        <v>1036</v>
      </c>
      <c r="K302" t="s">
        <v>1037</v>
      </c>
    </row>
    <row r="303" customFormat="1" ht="22" customHeight="1" spans="1:11">
      <c r="A303" s="100">
        <v>45200</v>
      </c>
      <c r="B303" s="101">
        <v>45211</v>
      </c>
      <c r="C303" s="102">
        <v>5</v>
      </c>
      <c r="F303" s="15" t="s">
        <v>1038</v>
      </c>
      <c r="G303" t="s">
        <v>290</v>
      </c>
      <c r="H303" s="15" t="s">
        <v>294</v>
      </c>
      <c r="I303" s="14" t="s">
        <v>324</v>
      </c>
      <c r="J303" s="15" t="s">
        <v>1039</v>
      </c>
      <c r="K303" t="s">
        <v>1040</v>
      </c>
    </row>
    <row r="304" ht="22" customHeight="1" spans="1:11">
      <c r="A304" s="100">
        <v>45200</v>
      </c>
      <c r="B304" s="101">
        <v>45211</v>
      </c>
      <c r="C304" s="102">
        <v>6</v>
      </c>
      <c r="F304" s="15" t="s">
        <v>1041</v>
      </c>
      <c r="G304" t="s">
        <v>290</v>
      </c>
      <c r="H304" s="15" t="s">
        <v>121</v>
      </c>
      <c r="I304" s="14" t="s">
        <v>324</v>
      </c>
      <c r="J304" s="15" t="s">
        <v>1042</v>
      </c>
      <c r="K304" t="s">
        <v>1043</v>
      </c>
    </row>
    <row r="305" ht="22" customHeight="1" spans="1:11">
      <c r="A305" s="100">
        <v>45200</v>
      </c>
      <c r="B305" s="101">
        <v>45211</v>
      </c>
      <c r="C305" s="102">
        <v>7</v>
      </c>
      <c r="D305" s="15" t="s">
        <v>1044</v>
      </c>
      <c r="E305" s="15" t="s">
        <v>1045</v>
      </c>
      <c r="G305" s="15" t="s">
        <v>252</v>
      </c>
      <c r="H305" s="15" t="s">
        <v>54</v>
      </c>
      <c r="I305" s="3" t="s">
        <v>287</v>
      </c>
      <c r="J305" s="15" t="s">
        <v>1046</v>
      </c>
      <c r="K305" t="s">
        <v>1047</v>
      </c>
    </row>
    <row r="306" ht="22" customHeight="1" spans="1:13">
      <c r="A306" s="100">
        <v>45200</v>
      </c>
      <c r="B306" s="101">
        <v>45211</v>
      </c>
      <c r="C306" s="102">
        <v>8</v>
      </c>
      <c r="D306" s="15" t="s">
        <v>1048</v>
      </c>
      <c r="E306" s="15" t="s">
        <v>1049</v>
      </c>
      <c r="G306" s="15" t="s">
        <v>262</v>
      </c>
      <c r="H306" s="15" t="s">
        <v>164</v>
      </c>
      <c r="I306" s="15" t="s">
        <v>287</v>
      </c>
      <c r="J306" s="15" t="s">
        <v>1050</v>
      </c>
      <c r="K306" t="s">
        <v>1051</v>
      </c>
      <c r="M306" s="15"/>
    </row>
    <row r="307" ht="22" customHeight="1" spans="1:13">
      <c r="A307" s="100">
        <v>45200</v>
      </c>
      <c r="B307" s="101">
        <v>45211</v>
      </c>
      <c r="C307" s="102">
        <v>9</v>
      </c>
      <c r="D307" s="15" t="s">
        <v>1048</v>
      </c>
      <c r="E307" s="15" t="s">
        <v>1049</v>
      </c>
      <c r="G307" s="15" t="s">
        <v>262</v>
      </c>
      <c r="H307" s="28" t="s">
        <v>152</v>
      </c>
      <c r="I307" s="15" t="s">
        <v>287</v>
      </c>
      <c r="J307" s="15" t="s">
        <v>1050</v>
      </c>
      <c r="K307" t="s">
        <v>1051</v>
      </c>
      <c r="M307" s="15"/>
    </row>
    <row r="308" ht="22" customHeight="1" spans="1:13">
      <c r="A308" s="100">
        <v>45200</v>
      </c>
      <c r="B308" s="101">
        <v>45211</v>
      </c>
      <c r="C308" s="102">
        <v>10</v>
      </c>
      <c r="D308" s="15" t="s">
        <v>1048</v>
      </c>
      <c r="E308" s="15" t="s">
        <v>1049</v>
      </c>
      <c r="G308" s="15" t="s">
        <v>262</v>
      </c>
      <c r="H308" s="15" t="s">
        <v>54</v>
      </c>
      <c r="I308" s="15" t="s">
        <v>287</v>
      </c>
      <c r="J308" s="15" t="s">
        <v>1050</v>
      </c>
      <c r="K308" t="s">
        <v>1051</v>
      </c>
      <c r="M308" s="15"/>
    </row>
    <row r="309" ht="22" customHeight="1" spans="1:11">
      <c r="A309" s="100">
        <v>45200</v>
      </c>
      <c r="B309" s="101">
        <v>45211</v>
      </c>
      <c r="C309" s="102">
        <v>11</v>
      </c>
      <c r="D309" s="15"/>
      <c r="E309" s="15"/>
      <c r="F309" s="15" t="s">
        <v>1052</v>
      </c>
      <c r="G309" t="s">
        <v>290</v>
      </c>
      <c r="H309" s="15" t="s">
        <v>164</v>
      </c>
      <c r="I309" s="14" t="s">
        <v>324</v>
      </c>
      <c r="J309" s="15" t="s">
        <v>1053</v>
      </c>
      <c r="K309" t="s">
        <v>1054</v>
      </c>
    </row>
    <row r="310" ht="22" customHeight="1" spans="1:11">
      <c r="A310" s="100">
        <v>45200</v>
      </c>
      <c r="B310" s="101">
        <v>45211</v>
      </c>
      <c r="C310" s="102">
        <v>12</v>
      </c>
      <c r="F310" s="15" t="s">
        <v>1055</v>
      </c>
      <c r="G310" t="s">
        <v>290</v>
      </c>
      <c r="H310" s="15" t="s">
        <v>46</v>
      </c>
      <c r="I310" s="15" t="s">
        <v>291</v>
      </c>
      <c r="J310" s="15" t="s">
        <v>1056</v>
      </c>
      <c r="K310" t="s">
        <v>1057</v>
      </c>
    </row>
    <row r="311" ht="22" customHeight="1" spans="1:11">
      <c r="A311" s="100">
        <v>45200</v>
      </c>
      <c r="B311" s="101">
        <v>45211</v>
      </c>
      <c r="C311" s="102">
        <v>13</v>
      </c>
      <c r="F311" s="15" t="s">
        <v>1058</v>
      </c>
      <c r="G311" t="s">
        <v>290</v>
      </c>
      <c r="H311" s="15" t="s">
        <v>159</v>
      </c>
      <c r="I311" s="15" t="s">
        <v>291</v>
      </c>
      <c r="J311" s="15" t="s">
        <v>1059</v>
      </c>
      <c r="K311" t="s">
        <v>1060</v>
      </c>
    </row>
    <row r="312" ht="22" customHeight="1" spans="1:11">
      <c r="A312" s="100">
        <v>45200</v>
      </c>
      <c r="B312" s="101">
        <v>45211</v>
      </c>
      <c r="C312" s="102">
        <v>14</v>
      </c>
      <c r="D312" s="15" t="s">
        <v>1061</v>
      </c>
      <c r="E312" s="15" t="s">
        <v>1062</v>
      </c>
      <c r="G312" s="81" t="s">
        <v>252</v>
      </c>
      <c r="H312" s="14" t="s">
        <v>203</v>
      </c>
      <c r="I312" s="15" t="s">
        <v>287</v>
      </c>
      <c r="J312" s="15" t="s">
        <v>1063</v>
      </c>
      <c r="K312" t="s">
        <v>1064</v>
      </c>
    </row>
    <row r="313" ht="22" customHeight="1" spans="1:10">
      <c r="A313" s="100">
        <v>45200</v>
      </c>
      <c r="B313" s="101">
        <v>45211</v>
      </c>
      <c r="C313" s="102">
        <v>15</v>
      </c>
      <c r="F313" s="15" t="s">
        <v>1065</v>
      </c>
      <c r="G313" t="s">
        <v>290</v>
      </c>
      <c r="H313" s="15" t="s">
        <v>46</v>
      </c>
      <c r="I313" s="14" t="s">
        <v>324</v>
      </c>
      <c r="J313" s="15" t="s">
        <v>1066</v>
      </c>
    </row>
    <row r="314" ht="22" customHeight="1" spans="1:13">
      <c r="A314" s="100">
        <v>45200</v>
      </c>
      <c r="B314" s="101">
        <v>45218</v>
      </c>
      <c r="C314" s="102">
        <v>1</v>
      </c>
      <c r="D314" s="15" t="s">
        <v>1067</v>
      </c>
      <c r="E314" s="15" t="s">
        <v>1068</v>
      </c>
      <c r="G314" s="15" t="s">
        <v>1069</v>
      </c>
      <c r="H314" s="15" t="s">
        <v>164</v>
      </c>
      <c r="I314" s="15" t="s">
        <v>287</v>
      </c>
      <c r="J314" s="15" t="s">
        <v>1070</v>
      </c>
      <c r="K314" t="s">
        <v>1071</v>
      </c>
      <c r="M314" s="15" t="s">
        <v>288</v>
      </c>
    </row>
    <row r="315" customFormat="1" ht="22" customHeight="1" spans="1:11">
      <c r="A315" s="100">
        <v>45200</v>
      </c>
      <c r="B315" s="101">
        <v>45218</v>
      </c>
      <c r="C315" s="102">
        <v>2</v>
      </c>
      <c r="D315" s="15" t="s">
        <v>1067</v>
      </c>
      <c r="E315" s="15" t="s">
        <v>1068</v>
      </c>
      <c r="G315" s="15" t="s">
        <v>1069</v>
      </c>
      <c r="H315" s="28" t="s">
        <v>294</v>
      </c>
      <c r="I315" s="15" t="s">
        <v>287</v>
      </c>
      <c r="J315" s="15" t="s">
        <v>1072</v>
      </c>
      <c r="K315" t="s">
        <v>1073</v>
      </c>
    </row>
    <row r="316" ht="22" customHeight="1" spans="1:13">
      <c r="A316" s="100">
        <v>45200</v>
      </c>
      <c r="B316" s="101">
        <v>45218</v>
      </c>
      <c r="C316" s="102">
        <v>3</v>
      </c>
      <c r="D316" s="15" t="s">
        <v>1067</v>
      </c>
      <c r="E316" s="15" t="s">
        <v>1068</v>
      </c>
      <c r="G316" s="15" t="s">
        <v>1069</v>
      </c>
      <c r="H316" s="15" t="s">
        <v>46</v>
      </c>
      <c r="I316" s="15" t="s">
        <v>287</v>
      </c>
      <c r="J316" s="15" t="s">
        <v>1074</v>
      </c>
      <c r="K316" t="s">
        <v>1075</v>
      </c>
      <c r="M316" s="15" t="s">
        <v>288</v>
      </c>
    </row>
    <row r="317" ht="22" customHeight="1" spans="1:11">
      <c r="A317" s="100">
        <v>45200</v>
      </c>
      <c r="B317" s="101">
        <v>45218</v>
      </c>
      <c r="C317" s="102">
        <v>4</v>
      </c>
      <c r="F317" t="s">
        <v>1076</v>
      </c>
      <c r="G317" t="s">
        <v>290</v>
      </c>
      <c r="H317" s="28" t="s">
        <v>152</v>
      </c>
      <c r="I317" t="s">
        <v>291</v>
      </c>
      <c r="J317" t="s">
        <v>1077</v>
      </c>
      <c r="K317" t="s">
        <v>1078</v>
      </c>
    </row>
    <row r="318" customFormat="1" ht="22" customHeight="1" spans="1:11">
      <c r="A318" s="100">
        <v>45200</v>
      </c>
      <c r="B318" s="101">
        <v>45218</v>
      </c>
      <c r="C318" s="102">
        <v>5</v>
      </c>
      <c r="F318" t="s">
        <v>1079</v>
      </c>
      <c r="G318" t="s">
        <v>290</v>
      </c>
      <c r="H318" t="s">
        <v>152</v>
      </c>
      <c r="I318" s="14" t="s">
        <v>324</v>
      </c>
      <c r="J318" t="s">
        <v>1080</v>
      </c>
      <c r="K318" t="s">
        <v>1081</v>
      </c>
    </row>
    <row r="319" ht="22" customHeight="1" spans="1:11">
      <c r="A319" s="100">
        <v>45200</v>
      </c>
      <c r="B319" s="101">
        <v>45218</v>
      </c>
      <c r="C319" s="102">
        <v>7</v>
      </c>
      <c r="F319" s="15" t="s">
        <v>1082</v>
      </c>
      <c r="G319" t="s">
        <v>290</v>
      </c>
      <c r="H319" s="15" t="s">
        <v>294</v>
      </c>
      <c r="I319" t="s">
        <v>291</v>
      </c>
      <c r="J319" s="15" t="s">
        <v>1083</v>
      </c>
      <c r="K319" t="s">
        <v>1084</v>
      </c>
    </row>
    <row r="320" ht="22" customHeight="1" spans="1:13">
      <c r="A320" s="100">
        <v>45200</v>
      </c>
      <c r="B320" s="101">
        <v>45225</v>
      </c>
      <c r="C320" s="5">
        <v>1</v>
      </c>
      <c r="D320" s="15" t="s">
        <v>968</v>
      </c>
      <c r="E320" s="15" t="s">
        <v>969</v>
      </c>
      <c r="G320" s="15" t="s">
        <v>251</v>
      </c>
      <c r="H320" s="28" t="s">
        <v>152</v>
      </c>
      <c r="I320" t="s">
        <v>287</v>
      </c>
      <c r="J320" t="s">
        <v>1085</v>
      </c>
      <c r="K320" t="s">
        <v>1086</v>
      </c>
      <c r="M320" s="15" t="s">
        <v>1087</v>
      </c>
    </row>
    <row r="321" ht="22" customHeight="1" spans="1:11">
      <c r="A321" s="100">
        <v>45200</v>
      </c>
      <c r="B321" s="101">
        <v>45225</v>
      </c>
      <c r="C321" s="5">
        <v>2</v>
      </c>
      <c r="D321" s="15" t="s">
        <v>1088</v>
      </c>
      <c r="E321" s="15" t="s">
        <v>1089</v>
      </c>
      <c r="G321" s="15" t="s">
        <v>1090</v>
      </c>
      <c r="H321" s="14" t="s">
        <v>203</v>
      </c>
      <c r="I321" s="15" t="s">
        <v>287</v>
      </c>
      <c r="J321" s="15" t="s">
        <v>1091</v>
      </c>
      <c r="K321" t="s">
        <v>1092</v>
      </c>
    </row>
    <row r="322" ht="22" customHeight="1" spans="1:11">
      <c r="A322" s="96">
        <v>45200</v>
      </c>
      <c r="B322" s="97">
        <v>45225</v>
      </c>
      <c r="C322" s="5">
        <v>3</v>
      </c>
      <c r="F322" s="15" t="s">
        <v>1093</v>
      </c>
      <c r="G322" t="s">
        <v>290</v>
      </c>
      <c r="H322" s="15" t="s">
        <v>294</v>
      </c>
      <c r="I322" t="s">
        <v>291</v>
      </c>
      <c r="J322" s="15" t="s">
        <v>1094</v>
      </c>
      <c r="K322" t="s">
        <v>1095</v>
      </c>
    </row>
    <row r="323" customFormat="1" ht="22" customHeight="1" spans="1:11">
      <c r="A323" s="96">
        <v>45200</v>
      </c>
      <c r="B323" s="97">
        <v>45225</v>
      </c>
      <c r="C323" s="5">
        <v>4</v>
      </c>
      <c r="F323" s="15" t="s">
        <v>1096</v>
      </c>
      <c r="G323" t="s">
        <v>290</v>
      </c>
      <c r="H323" s="15" t="s">
        <v>54</v>
      </c>
      <c r="I323" t="s">
        <v>291</v>
      </c>
      <c r="J323" s="15" t="s">
        <v>1097</v>
      </c>
      <c r="K323" t="s">
        <v>1098</v>
      </c>
    </row>
    <row r="324" ht="22" customHeight="1" spans="1:11">
      <c r="A324" s="100">
        <v>45231</v>
      </c>
      <c r="B324" s="97">
        <v>45233</v>
      </c>
      <c r="C324" s="5"/>
      <c r="D324" s="15" t="s">
        <v>1099</v>
      </c>
      <c r="E324" s="15" t="s">
        <v>1100</v>
      </c>
      <c r="G324" s="104" t="s">
        <v>1101</v>
      </c>
      <c r="H324" s="14" t="s">
        <v>203</v>
      </c>
      <c r="I324" s="15" t="s">
        <v>287</v>
      </c>
      <c r="J324" s="104" t="s">
        <v>1102</v>
      </c>
      <c r="K324" t="s">
        <v>1103</v>
      </c>
    </row>
    <row r="325" ht="22" customHeight="1" spans="1:11">
      <c r="A325" s="100">
        <v>45231</v>
      </c>
      <c r="B325" s="97">
        <v>45233</v>
      </c>
      <c r="C325" s="5"/>
      <c r="D325" s="15" t="s">
        <v>1104</v>
      </c>
      <c r="E325" s="15" t="s">
        <v>1105</v>
      </c>
      <c r="G325" s="15" t="s">
        <v>257</v>
      </c>
      <c r="H325" s="14" t="s">
        <v>203</v>
      </c>
      <c r="I325" s="15" t="s">
        <v>287</v>
      </c>
      <c r="J325" s="15" t="s">
        <v>1106</v>
      </c>
      <c r="K325" t="s">
        <v>1107</v>
      </c>
    </row>
    <row r="326" ht="22" customHeight="1" spans="1:11">
      <c r="A326" s="100">
        <v>45231</v>
      </c>
      <c r="B326" s="97">
        <v>45233</v>
      </c>
      <c r="C326" s="5"/>
      <c r="D326" s="15" t="s">
        <v>1108</v>
      </c>
      <c r="E326" t="s">
        <v>1109</v>
      </c>
      <c r="G326" s="15" t="s">
        <v>262</v>
      </c>
      <c r="H326" s="14" t="s">
        <v>203</v>
      </c>
      <c r="I326" s="15" t="s">
        <v>287</v>
      </c>
      <c r="J326" s="15" t="s">
        <v>1110</v>
      </c>
      <c r="K326" t="s">
        <v>1111</v>
      </c>
    </row>
    <row r="327" ht="22" customHeight="1" spans="1:11">
      <c r="A327" s="100">
        <v>45231</v>
      </c>
      <c r="B327" s="97">
        <v>45233</v>
      </c>
      <c r="C327" s="5"/>
      <c r="D327" s="15" t="s">
        <v>1108</v>
      </c>
      <c r="E327" t="s">
        <v>1109</v>
      </c>
      <c r="G327" s="15" t="s">
        <v>262</v>
      </c>
      <c r="H327" s="28" t="s">
        <v>152</v>
      </c>
      <c r="I327" t="s">
        <v>287</v>
      </c>
      <c r="J327" t="s">
        <v>1112</v>
      </c>
      <c r="K327" t="s">
        <v>1113</v>
      </c>
    </row>
    <row r="328" ht="22" customHeight="1" spans="1:11">
      <c r="A328" s="100">
        <v>45231</v>
      </c>
      <c r="B328" s="97">
        <v>45239</v>
      </c>
      <c r="C328" s="5"/>
      <c r="D328" s="15" t="s">
        <v>1088</v>
      </c>
      <c r="E328" s="15" t="s">
        <v>1114</v>
      </c>
      <c r="G328" s="15" t="s">
        <v>1115</v>
      </c>
      <c r="H328" s="14" t="s">
        <v>203</v>
      </c>
      <c r="I328" s="15" t="s">
        <v>287</v>
      </c>
      <c r="J328" s="15" t="s">
        <v>1116</v>
      </c>
      <c r="K328" t="s">
        <v>1117</v>
      </c>
    </row>
    <row r="329" customFormat="1" ht="22" customHeight="1" spans="1:11">
      <c r="A329" s="100">
        <v>45231</v>
      </c>
      <c r="B329" s="97">
        <v>45239</v>
      </c>
      <c r="C329" s="5"/>
      <c r="D329" s="15"/>
      <c r="E329" s="15"/>
      <c r="F329" s="15" t="s">
        <v>1118</v>
      </c>
      <c r="G329" t="s">
        <v>290</v>
      </c>
      <c r="H329" s="15" t="s">
        <v>203</v>
      </c>
      <c r="I329" s="15" t="s">
        <v>291</v>
      </c>
      <c r="J329" s="15" t="s">
        <v>1119</v>
      </c>
      <c r="K329" t="s">
        <v>1120</v>
      </c>
    </row>
    <row r="330" customFormat="1" ht="22" customHeight="1" spans="1:11">
      <c r="A330" s="100">
        <v>45231</v>
      </c>
      <c r="B330" s="97">
        <v>45239</v>
      </c>
      <c r="C330" s="5"/>
      <c r="D330" s="15"/>
      <c r="E330" s="15"/>
      <c r="F330" s="15" t="s">
        <v>1121</v>
      </c>
      <c r="G330" t="s">
        <v>290</v>
      </c>
      <c r="H330" s="15" t="s">
        <v>121</v>
      </c>
      <c r="I330" t="s">
        <v>291</v>
      </c>
      <c r="J330" s="15" t="s">
        <v>1122</v>
      </c>
      <c r="K330" t="s">
        <v>1123</v>
      </c>
    </row>
    <row r="331" customFormat="1" ht="22" customHeight="1" spans="1:11">
      <c r="A331" s="100">
        <v>45231</v>
      </c>
      <c r="B331" s="97">
        <v>45239</v>
      </c>
      <c r="C331" s="5"/>
      <c r="D331" s="15"/>
      <c r="E331" s="15"/>
      <c r="F331" s="15" t="s">
        <v>1124</v>
      </c>
      <c r="G331" t="s">
        <v>290</v>
      </c>
      <c r="H331" s="15" t="s">
        <v>294</v>
      </c>
      <c r="I331" s="15" t="s">
        <v>291</v>
      </c>
      <c r="J331" s="15" t="s">
        <v>1125</v>
      </c>
      <c r="K331" t="s">
        <v>1126</v>
      </c>
    </row>
    <row r="332" customFormat="1" ht="22" customHeight="1" spans="1:11">
      <c r="A332" s="100">
        <v>45231</v>
      </c>
      <c r="B332" s="97">
        <v>45246</v>
      </c>
      <c r="C332" s="5"/>
      <c r="D332" s="15"/>
      <c r="E332" s="15"/>
      <c r="F332" s="15" t="s">
        <v>1127</v>
      </c>
      <c r="G332" t="s">
        <v>290</v>
      </c>
      <c r="H332" s="15" t="s">
        <v>1025</v>
      </c>
      <c r="I332" s="15" t="s">
        <v>324</v>
      </c>
      <c r="J332" s="15" t="s">
        <v>1128</v>
      </c>
      <c r="K332" t="s">
        <v>1129</v>
      </c>
    </row>
    <row r="333" customFormat="1" ht="22" customHeight="1" spans="1:11">
      <c r="A333" s="100">
        <v>45231</v>
      </c>
      <c r="B333" s="97">
        <v>45246</v>
      </c>
      <c r="C333" s="5"/>
      <c r="D333" s="15" t="s">
        <v>1130</v>
      </c>
      <c r="E333" s="15" t="s">
        <v>1131</v>
      </c>
      <c r="G333" s="15" t="s">
        <v>1132</v>
      </c>
      <c r="H333" s="15" t="s">
        <v>159</v>
      </c>
      <c r="I333" s="15" t="s">
        <v>287</v>
      </c>
      <c r="J333" s="15" t="s">
        <v>1133</v>
      </c>
      <c r="K333" t="s">
        <v>1134</v>
      </c>
    </row>
    <row r="334" customFormat="1" ht="22" customHeight="1" spans="1:11">
      <c r="A334" s="100">
        <v>45231</v>
      </c>
      <c r="B334" s="97">
        <v>45246</v>
      </c>
      <c r="C334" s="5"/>
      <c r="D334" s="15" t="s">
        <v>1130</v>
      </c>
      <c r="E334" s="15" t="s">
        <v>1131</v>
      </c>
      <c r="G334" s="15" t="s">
        <v>1132</v>
      </c>
      <c r="H334" s="28" t="s">
        <v>294</v>
      </c>
      <c r="I334" s="15" t="s">
        <v>287</v>
      </c>
      <c r="J334" s="15" t="s">
        <v>1133</v>
      </c>
      <c r="K334" t="s">
        <v>1134</v>
      </c>
    </row>
    <row r="335" ht="22" customHeight="1" spans="1:11">
      <c r="A335" s="100">
        <v>45231</v>
      </c>
      <c r="B335" s="97">
        <v>45246</v>
      </c>
      <c r="C335" s="5"/>
      <c r="E335" s="15" t="s">
        <v>1135</v>
      </c>
      <c r="G335" s="15" t="s">
        <v>1136</v>
      </c>
      <c r="H335" s="15" t="s">
        <v>121</v>
      </c>
      <c r="I335" t="s">
        <v>287</v>
      </c>
      <c r="J335" s="15" t="s">
        <v>1137</v>
      </c>
      <c r="K335" s="15" t="s">
        <v>1138</v>
      </c>
    </row>
    <row r="336" ht="22" customHeight="1" spans="1:11">
      <c r="A336" s="100">
        <v>45231</v>
      </c>
      <c r="B336" s="97">
        <v>45246</v>
      </c>
      <c r="C336" s="5"/>
      <c r="D336" s="15" t="s">
        <v>1139</v>
      </c>
      <c r="E336" s="15" t="s">
        <v>1140</v>
      </c>
      <c r="G336" s="15" t="s">
        <v>1141</v>
      </c>
      <c r="H336" s="15" t="s">
        <v>46</v>
      </c>
      <c r="I336" s="15" t="s">
        <v>287</v>
      </c>
      <c r="J336" s="15" t="s">
        <v>1141</v>
      </c>
      <c r="K336" t="s">
        <v>1142</v>
      </c>
    </row>
    <row r="337" customFormat="1" ht="22" customHeight="1" spans="1:11">
      <c r="A337" s="100">
        <v>45231</v>
      </c>
      <c r="B337" s="97">
        <v>45246</v>
      </c>
      <c r="C337" s="5"/>
      <c r="D337" s="15"/>
      <c r="E337" s="15"/>
      <c r="F337" s="15" t="s">
        <v>1143</v>
      </c>
      <c r="G337" s="15" t="s">
        <v>1144</v>
      </c>
      <c r="H337" s="15" t="s">
        <v>203</v>
      </c>
      <c r="I337" s="15" t="s">
        <v>291</v>
      </c>
      <c r="J337" s="15" t="s">
        <v>1144</v>
      </c>
      <c r="K337" t="s">
        <v>1145</v>
      </c>
    </row>
    <row r="338" ht="22" customHeight="1" spans="1:11">
      <c r="A338" s="100">
        <v>45231</v>
      </c>
      <c r="B338" s="97">
        <v>45253</v>
      </c>
      <c r="C338" s="5"/>
      <c r="D338" s="15" t="s">
        <v>715</v>
      </c>
      <c r="E338" s="15" t="s">
        <v>1146</v>
      </c>
      <c r="G338" s="15" t="s">
        <v>1147</v>
      </c>
      <c r="H338" s="15" t="s">
        <v>54</v>
      </c>
      <c r="I338" s="15" t="s">
        <v>287</v>
      </c>
      <c r="J338" s="15" t="s">
        <v>1148</v>
      </c>
      <c r="K338" t="s">
        <v>1149</v>
      </c>
    </row>
    <row r="339" ht="22" customHeight="1" spans="1:11">
      <c r="A339" s="100">
        <v>45231</v>
      </c>
      <c r="B339" s="97">
        <v>45253</v>
      </c>
      <c r="C339" s="5"/>
      <c r="D339" s="15" t="s">
        <v>1150</v>
      </c>
      <c r="E339" s="15" t="s">
        <v>1151</v>
      </c>
      <c r="G339" s="15" t="s">
        <v>1147</v>
      </c>
      <c r="H339" s="15" t="s">
        <v>297</v>
      </c>
      <c r="I339" s="15" t="s">
        <v>287</v>
      </c>
      <c r="J339" s="15" t="s">
        <v>1152</v>
      </c>
      <c r="K339" t="s">
        <v>1153</v>
      </c>
    </row>
    <row r="340" ht="22" customHeight="1" spans="1:11">
      <c r="A340" s="100">
        <v>45231</v>
      </c>
      <c r="B340" s="97">
        <v>45253</v>
      </c>
      <c r="C340" s="5"/>
      <c r="D340" s="15"/>
      <c r="E340" s="15"/>
      <c r="F340" t="s">
        <v>1154</v>
      </c>
      <c r="G340" t="s">
        <v>290</v>
      </c>
      <c r="H340" t="s">
        <v>297</v>
      </c>
      <c r="I340" s="15" t="s">
        <v>291</v>
      </c>
      <c r="J340" t="s">
        <v>1155</v>
      </c>
      <c r="K340" t="s">
        <v>1156</v>
      </c>
    </row>
    <row r="341" ht="22" customHeight="1" spans="1:11">
      <c r="A341" s="100">
        <v>45231</v>
      </c>
      <c r="B341" s="97">
        <v>45253</v>
      </c>
      <c r="C341" s="5"/>
      <c r="D341" s="15"/>
      <c r="E341" s="15" t="s">
        <v>1157</v>
      </c>
      <c r="F341" s="15" t="s">
        <v>1157</v>
      </c>
      <c r="G341" s="15" t="s">
        <v>1158</v>
      </c>
      <c r="H341" s="15" t="s">
        <v>54</v>
      </c>
      <c r="I341" s="14" t="s">
        <v>324</v>
      </c>
      <c r="J341" s="15" t="s">
        <v>1158</v>
      </c>
      <c r="K341" t="s">
        <v>1159</v>
      </c>
    </row>
    <row r="342" ht="22" customHeight="1" spans="1:11">
      <c r="A342" s="100">
        <v>45231</v>
      </c>
      <c r="B342" s="97">
        <v>45253</v>
      </c>
      <c r="C342" s="5"/>
      <c r="E342" s="15" t="s">
        <v>1160</v>
      </c>
      <c r="F342" s="15" t="s">
        <v>1160</v>
      </c>
      <c r="G342" s="15" t="s">
        <v>290</v>
      </c>
      <c r="H342" s="15" t="s">
        <v>294</v>
      </c>
      <c r="I342" s="15" t="s">
        <v>291</v>
      </c>
      <c r="J342" s="15" t="s">
        <v>1161</v>
      </c>
      <c r="K342" t="s">
        <v>1162</v>
      </c>
    </row>
    <row r="343" ht="22" customHeight="1" spans="1:13">
      <c r="A343" s="100">
        <v>45231</v>
      </c>
      <c r="B343" s="97">
        <v>45257</v>
      </c>
      <c r="C343" s="5"/>
      <c r="D343" s="15" t="s">
        <v>1163</v>
      </c>
      <c r="E343" s="15" t="s">
        <v>1164</v>
      </c>
      <c r="G343" s="15" t="s">
        <v>1147</v>
      </c>
      <c r="H343" s="15" t="s">
        <v>164</v>
      </c>
      <c r="I343" s="15" t="s">
        <v>287</v>
      </c>
      <c r="J343" s="15" t="s">
        <v>1165</v>
      </c>
      <c r="K343" t="s">
        <v>1166</v>
      </c>
      <c r="M343" s="15" t="s">
        <v>1167</v>
      </c>
    </row>
    <row r="344" ht="22" customHeight="1" spans="1:13">
      <c r="A344" s="100">
        <v>45231</v>
      </c>
      <c r="B344" s="97">
        <v>45257</v>
      </c>
      <c r="C344" s="5"/>
      <c r="D344" s="15" t="s">
        <v>1168</v>
      </c>
      <c r="E344" s="15" t="s">
        <v>1169</v>
      </c>
      <c r="G344" s="15" t="s">
        <v>290</v>
      </c>
      <c r="H344" s="15" t="s">
        <v>164</v>
      </c>
      <c r="I344" s="15" t="s">
        <v>1087</v>
      </c>
      <c r="J344" s="15" t="s">
        <v>1170</v>
      </c>
      <c r="K344" t="s">
        <v>1171</v>
      </c>
      <c r="M344" s="15" t="s">
        <v>1172</v>
      </c>
    </row>
    <row r="345" ht="22" customHeight="1" spans="1:11">
      <c r="A345" s="100">
        <v>45231</v>
      </c>
      <c r="B345" s="97">
        <v>45257</v>
      </c>
      <c r="C345" s="5"/>
      <c r="D345" s="15" t="s">
        <v>1173</v>
      </c>
      <c r="E345" s="15" t="s">
        <v>1174</v>
      </c>
      <c r="G345" s="15" t="s">
        <v>1147</v>
      </c>
      <c r="H345" s="15" t="s">
        <v>164</v>
      </c>
      <c r="I345" s="15" t="s">
        <v>287</v>
      </c>
      <c r="J345" s="15" t="s">
        <v>1175</v>
      </c>
      <c r="K345" t="s">
        <v>1176</v>
      </c>
    </row>
    <row r="346" ht="22" customHeight="1" spans="1:11">
      <c r="A346" s="100">
        <v>45231</v>
      </c>
      <c r="B346" s="97">
        <v>45257</v>
      </c>
      <c r="C346" s="5"/>
      <c r="D346" s="15" t="s">
        <v>1173</v>
      </c>
      <c r="E346" s="15" t="s">
        <v>1174</v>
      </c>
      <c r="G346" s="15" t="s">
        <v>1147</v>
      </c>
      <c r="H346" s="28" t="s">
        <v>294</v>
      </c>
      <c r="I346" s="15" t="s">
        <v>287</v>
      </c>
      <c r="J346" s="15" t="s">
        <v>1175</v>
      </c>
      <c r="K346" t="s">
        <v>1176</v>
      </c>
    </row>
    <row r="347" ht="22" customHeight="1" spans="1:11">
      <c r="A347" s="100">
        <v>45231</v>
      </c>
      <c r="B347" s="97">
        <v>45257</v>
      </c>
      <c r="C347" s="5"/>
      <c r="D347" s="15"/>
      <c r="E347" s="15" t="s">
        <v>1177</v>
      </c>
      <c r="F347" s="15" t="s">
        <v>1177</v>
      </c>
      <c r="G347" s="15" t="s">
        <v>290</v>
      </c>
      <c r="H347" s="15" t="s">
        <v>294</v>
      </c>
      <c r="I347" s="15" t="s">
        <v>291</v>
      </c>
      <c r="J347" s="105" t="s">
        <v>1178</v>
      </c>
      <c r="K347" t="s">
        <v>1179</v>
      </c>
    </row>
    <row r="348" ht="22" customHeight="1" spans="1:11">
      <c r="A348" s="100">
        <v>45231</v>
      </c>
      <c r="B348" s="97">
        <v>45260</v>
      </c>
      <c r="C348" s="5"/>
      <c r="D348" s="15" t="s">
        <v>1180</v>
      </c>
      <c r="E348" s="15" t="s">
        <v>1181</v>
      </c>
      <c r="G348" s="15" t="s">
        <v>1182</v>
      </c>
      <c r="H348" s="15" t="s">
        <v>54</v>
      </c>
      <c r="I348" s="15" t="s">
        <v>287</v>
      </c>
      <c r="J348" s="15" t="s">
        <v>1182</v>
      </c>
      <c r="K348" t="s">
        <v>1183</v>
      </c>
    </row>
    <row r="349" customFormat="1" ht="22" customHeight="1" spans="1:13">
      <c r="A349" s="100">
        <v>45261</v>
      </c>
      <c r="B349" s="97">
        <v>45267</v>
      </c>
      <c r="C349" s="5"/>
      <c r="D349" s="15" t="s">
        <v>359</v>
      </c>
      <c r="E349" s="15" t="s">
        <v>360</v>
      </c>
      <c r="F349" s="15"/>
      <c r="G349" s="15" t="s">
        <v>356</v>
      </c>
      <c r="H349" s="15" t="s">
        <v>164</v>
      </c>
      <c r="I349" s="15" t="s">
        <v>287</v>
      </c>
      <c r="J349" s="15" t="s">
        <v>1184</v>
      </c>
      <c r="K349" t="s">
        <v>1185</v>
      </c>
      <c r="L349" s="15"/>
      <c r="M349" s="15" t="s">
        <v>1186</v>
      </c>
    </row>
    <row r="350" customFormat="1" ht="22" customHeight="1" spans="1:13">
      <c r="A350" s="100">
        <v>45261</v>
      </c>
      <c r="B350" s="97">
        <v>45267</v>
      </c>
      <c r="C350" s="5"/>
      <c r="D350" s="15" t="s">
        <v>1187</v>
      </c>
      <c r="E350" s="15" t="s">
        <v>1188</v>
      </c>
      <c r="F350" s="15"/>
      <c r="G350" s="15" t="s">
        <v>1147</v>
      </c>
      <c r="H350" s="15" t="s">
        <v>164</v>
      </c>
      <c r="I350" s="15" t="s">
        <v>287</v>
      </c>
      <c r="J350" s="15" t="s">
        <v>1189</v>
      </c>
      <c r="K350" t="s">
        <v>1190</v>
      </c>
      <c r="M350" s="15" t="s">
        <v>288</v>
      </c>
    </row>
    <row r="351" customFormat="1" ht="22" customHeight="1" spans="1:13">
      <c r="A351" s="100">
        <v>45261</v>
      </c>
      <c r="B351" s="97">
        <v>45267</v>
      </c>
      <c r="C351" s="5"/>
      <c r="D351" s="15" t="s">
        <v>715</v>
      </c>
      <c r="E351" s="15" t="s">
        <v>1146</v>
      </c>
      <c r="F351" s="15"/>
      <c r="G351" s="15" t="s">
        <v>1147</v>
      </c>
      <c r="H351" s="15" t="s">
        <v>164</v>
      </c>
      <c r="I351" s="15" t="s">
        <v>287</v>
      </c>
      <c r="J351" s="15" t="s">
        <v>1191</v>
      </c>
      <c r="K351" t="s">
        <v>1192</v>
      </c>
      <c r="M351" s="15" t="s">
        <v>288</v>
      </c>
    </row>
    <row r="352" customFormat="1" ht="22" customHeight="1" spans="1:13">
      <c r="A352" s="100">
        <v>45261</v>
      </c>
      <c r="B352" s="97">
        <v>45267</v>
      </c>
      <c r="C352" s="5"/>
      <c r="D352" s="15" t="s">
        <v>1193</v>
      </c>
      <c r="E352" s="15" t="s">
        <v>353</v>
      </c>
      <c r="F352" s="15"/>
      <c r="G352" s="15" t="s">
        <v>268</v>
      </c>
      <c r="H352" s="15" t="s">
        <v>164</v>
      </c>
      <c r="I352" s="15" t="s">
        <v>287</v>
      </c>
      <c r="J352" s="15" t="s">
        <v>1194</v>
      </c>
      <c r="K352" t="s">
        <v>1195</v>
      </c>
      <c r="M352" s="15" t="s">
        <v>288</v>
      </c>
    </row>
    <row r="353" ht="22" customHeight="1" spans="1:11">
      <c r="A353" s="100">
        <v>45262</v>
      </c>
      <c r="B353" s="97">
        <v>45267</v>
      </c>
      <c r="C353" s="5"/>
      <c r="D353" s="15" t="s">
        <v>1196</v>
      </c>
      <c r="E353" s="15" t="s">
        <v>1197</v>
      </c>
      <c r="F353" s="15"/>
      <c r="G353" t="s">
        <v>1147</v>
      </c>
      <c r="H353" s="28" t="s">
        <v>294</v>
      </c>
      <c r="I353" t="s">
        <v>287</v>
      </c>
      <c r="J353" t="s">
        <v>1198</v>
      </c>
      <c r="K353" t="s">
        <v>1199</v>
      </c>
    </row>
    <row r="354" ht="22" customHeight="1" spans="1:11">
      <c r="A354" s="100">
        <v>45263</v>
      </c>
      <c r="B354" s="97">
        <v>45267</v>
      </c>
      <c r="C354" s="5"/>
      <c r="D354" s="15" t="s">
        <v>1200</v>
      </c>
      <c r="E354" s="15" t="s">
        <v>1201</v>
      </c>
      <c r="F354" s="15"/>
      <c r="G354" s="15" t="s">
        <v>1147</v>
      </c>
      <c r="H354" s="15" t="s">
        <v>46</v>
      </c>
      <c r="I354" s="15" t="s">
        <v>287</v>
      </c>
      <c r="J354" s="15" t="s">
        <v>1202</v>
      </c>
      <c r="K354" t="s">
        <v>1203</v>
      </c>
    </row>
    <row r="355" ht="22" customHeight="1" spans="1:11">
      <c r="A355" s="100">
        <v>45263</v>
      </c>
      <c r="B355" s="97">
        <v>45267</v>
      </c>
      <c r="C355" s="5"/>
      <c r="D355" s="15" t="s">
        <v>1204</v>
      </c>
      <c r="E355" s="15" t="s">
        <v>1205</v>
      </c>
      <c r="F355" s="15"/>
      <c r="G355" s="15" t="s">
        <v>1206</v>
      </c>
      <c r="H355" s="15" t="s">
        <v>46</v>
      </c>
      <c r="I355" s="15" t="s">
        <v>287</v>
      </c>
      <c r="J355" s="15" t="s">
        <v>1207</v>
      </c>
      <c r="K355" t="s">
        <v>1208</v>
      </c>
    </row>
    <row r="356" ht="22" customHeight="1" spans="1:11">
      <c r="A356" s="100">
        <v>45263</v>
      </c>
      <c r="B356" s="97">
        <v>45267</v>
      </c>
      <c r="C356" s="5"/>
      <c r="D356" s="15" t="s">
        <v>1187</v>
      </c>
      <c r="E356" s="15" t="s">
        <v>1188</v>
      </c>
      <c r="F356" s="15"/>
      <c r="G356" s="15" t="s">
        <v>1147</v>
      </c>
      <c r="H356" s="15" t="s">
        <v>46</v>
      </c>
      <c r="I356" s="15" t="s">
        <v>287</v>
      </c>
      <c r="J356" s="15" t="s">
        <v>1209</v>
      </c>
      <c r="K356" t="s">
        <v>1210</v>
      </c>
    </row>
    <row r="357" customFormat="1" ht="22" customHeight="1" spans="1:11">
      <c r="A357" s="100">
        <v>45263</v>
      </c>
      <c r="B357" s="97">
        <v>45267</v>
      </c>
      <c r="C357" s="5"/>
      <c r="D357" s="15" t="s">
        <v>1187</v>
      </c>
      <c r="E357" s="15" t="s">
        <v>1188</v>
      </c>
      <c r="F357" s="15"/>
      <c r="G357" s="15" t="s">
        <v>1147</v>
      </c>
      <c r="H357" s="15" t="s">
        <v>54</v>
      </c>
      <c r="I357" s="15" t="s">
        <v>287</v>
      </c>
      <c r="J357" s="15" t="s">
        <v>1211</v>
      </c>
      <c r="K357" t="s">
        <v>1212</v>
      </c>
    </row>
    <row r="358" ht="22" customHeight="1" spans="1:11">
      <c r="A358" s="100">
        <v>45263</v>
      </c>
      <c r="B358" s="97">
        <v>45267</v>
      </c>
      <c r="C358" s="5"/>
      <c r="D358" s="15"/>
      <c r="E358" s="15"/>
      <c r="F358" s="15" t="s">
        <v>1213</v>
      </c>
      <c r="G358" s="15" t="s">
        <v>290</v>
      </c>
      <c r="H358" s="15" t="s">
        <v>54</v>
      </c>
      <c r="I358" s="14" t="s">
        <v>324</v>
      </c>
      <c r="J358" s="15" t="s">
        <v>1214</v>
      </c>
      <c r="K358" t="s">
        <v>1214</v>
      </c>
    </row>
    <row r="359" ht="22" customHeight="1" spans="1:11">
      <c r="A359" s="100">
        <v>45263</v>
      </c>
      <c r="B359" s="97">
        <v>45267</v>
      </c>
      <c r="C359" s="5"/>
      <c r="D359" s="15"/>
      <c r="E359" s="15"/>
      <c r="F359" s="15" t="s">
        <v>1215</v>
      </c>
      <c r="G359" s="15" t="s">
        <v>290</v>
      </c>
      <c r="H359" s="15" t="s">
        <v>54</v>
      </c>
      <c r="I359" s="15" t="s">
        <v>291</v>
      </c>
      <c r="J359" s="15" t="s">
        <v>1216</v>
      </c>
      <c r="K359" t="s">
        <v>1216</v>
      </c>
    </row>
    <row r="360" ht="22" customHeight="1" spans="1:11">
      <c r="A360" s="100">
        <v>45263</v>
      </c>
      <c r="B360" s="97">
        <v>45267</v>
      </c>
      <c r="C360" s="5"/>
      <c r="D360" s="15" t="s">
        <v>1187</v>
      </c>
      <c r="E360" s="15" t="s">
        <v>1188</v>
      </c>
      <c r="F360" s="15"/>
      <c r="G360" s="15" t="s">
        <v>1147</v>
      </c>
      <c r="H360" s="15" t="s">
        <v>159</v>
      </c>
      <c r="I360" s="15" t="s">
        <v>287</v>
      </c>
      <c r="J360" s="15" t="s">
        <v>1189</v>
      </c>
      <c r="K360" t="s">
        <v>1190</v>
      </c>
    </row>
    <row r="361" ht="22" customHeight="1" spans="1:11">
      <c r="A361" s="100">
        <v>45263</v>
      </c>
      <c r="B361" s="97">
        <v>45267</v>
      </c>
      <c r="C361" s="5"/>
      <c r="D361" s="15" t="s">
        <v>1193</v>
      </c>
      <c r="E361" s="15" t="s">
        <v>353</v>
      </c>
      <c r="F361" s="15"/>
      <c r="G361" s="15" t="s">
        <v>268</v>
      </c>
      <c r="H361" s="15" t="s">
        <v>159</v>
      </c>
      <c r="I361" s="15" t="s">
        <v>287</v>
      </c>
      <c r="J361" s="15" t="s">
        <v>1194</v>
      </c>
      <c r="K361" t="s">
        <v>1195</v>
      </c>
    </row>
    <row r="362" ht="22" customHeight="1" spans="1:11">
      <c r="A362" s="100">
        <v>45263</v>
      </c>
      <c r="B362" s="97">
        <v>45267</v>
      </c>
      <c r="C362" s="5"/>
      <c r="D362" s="15" t="s">
        <v>1193</v>
      </c>
      <c r="E362" s="15" t="s">
        <v>353</v>
      </c>
      <c r="F362" s="15"/>
      <c r="G362" s="15" t="s">
        <v>268</v>
      </c>
      <c r="H362" s="28" t="s">
        <v>152</v>
      </c>
      <c r="I362" s="15" t="s">
        <v>287</v>
      </c>
      <c r="J362" s="15" t="s">
        <v>1194</v>
      </c>
      <c r="K362" t="s">
        <v>1195</v>
      </c>
    </row>
    <row r="363" ht="22" customHeight="1" spans="1:11">
      <c r="A363" s="100">
        <v>45263</v>
      </c>
      <c r="B363" s="97">
        <v>45267</v>
      </c>
      <c r="C363" s="5"/>
      <c r="D363" s="15" t="s">
        <v>1193</v>
      </c>
      <c r="E363" s="15" t="s">
        <v>353</v>
      </c>
      <c r="F363" s="15"/>
      <c r="G363" s="15" t="s">
        <v>268</v>
      </c>
      <c r="H363" s="15" t="s">
        <v>297</v>
      </c>
      <c r="I363" s="15" t="s">
        <v>287</v>
      </c>
      <c r="J363" s="15" t="s">
        <v>1194</v>
      </c>
      <c r="K363" t="s">
        <v>1195</v>
      </c>
    </row>
    <row r="364" ht="22" customHeight="1" spans="1:11">
      <c r="A364" s="100">
        <v>45263</v>
      </c>
      <c r="B364" s="97">
        <v>45267</v>
      </c>
      <c r="C364" s="5"/>
      <c r="D364" s="15" t="s">
        <v>1187</v>
      </c>
      <c r="E364" s="15" t="s">
        <v>1188</v>
      </c>
      <c r="F364" s="15"/>
      <c r="G364" s="15" t="s">
        <v>1147</v>
      </c>
      <c r="H364" s="28" t="s">
        <v>152</v>
      </c>
      <c r="I364" s="15" t="s">
        <v>287</v>
      </c>
      <c r="J364" s="15" t="s">
        <v>1189</v>
      </c>
      <c r="K364" t="s">
        <v>1190</v>
      </c>
    </row>
    <row r="365" ht="22" customHeight="1" spans="1:11">
      <c r="A365" s="100">
        <v>45263</v>
      </c>
      <c r="B365" s="97">
        <v>45267</v>
      </c>
      <c r="C365" s="5"/>
      <c r="D365" s="15" t="s">
        <v>1187</v>
      </c>
      <c r="E365" s="15" t="s">
        <v>1188</v>
      </c>
      <c r="F365" s="15"/>
      <c r="G365" s="15" t="s">
        <v>1147</v>
      </c>
      <c r="H365" s="15" t="s">
        <v>297</v>
      </c>
      <c r="I365" s="15" t="s">
        <v>287</v>
      </c>
      <c r="J365" s="15" t="s">
        <v>1189</v>
      </c>
      <c r="K365" t="s">
        <v>1190</v>
      </c>
    </row>
    <row r="366" ht="22" customHeight="1" spans="1:13">
      <c r="A366" s="100">
        <v>45263</v>
      </c>
      <c r="B366" s="97">
        <v>45267</v>
      </c>
      <c r="C366" s="5"/>
      <c r="D366" s="15" t="s">
        <v>1193</v>
      </c>
      <c r="E366" s="15" t="s">
        <v>353</v>
      </c>
      <c r="F366" s="15"/>
      <c r="G366" s="15" t="s">
        <v>268</v>
      </c>
      <c r="H366" s="28" t="s">
        <v>294</v>
      </c>
      <c r="I366" s="15" t="s">
        <v>287</v>
      </c>
      <c r="J366" s="15" t="s">
        <v>1194</v>
      </c>
      <c r="K366" t="s">
        <v>1195</v>
      </c>
      <c r="M366" s="15" t="s">
        <v>288</v>
      </c>
    </row>
    <row r="367" ht="22" customHeight="1" spans="1:13">
      <c r="A367" s="100">
        <v>45263</v>
      </c>
      <c r="B367" s="97">
        <v>45267</v>
      </c>
      <c r="C367" s="5"/>
      <c r="D367" s="15" t="s">
        <v>715</v>
      </c>
      <c r="E367" s="15" t="s">
        <v>1146</v>
      </c>
      <c r="F367" s="15"/>
      <c r="G367" s="15" t="s">
        <v>1147</v>
      </c>
      <c r="H367" s="28" t="s">
        <v>294</v>
      </c>
      <c r="I367" s="15" t="s">
        <v>287</v>
      </c>
      <c r="J367" s="15" t="s">
        <v>1217</v>
      </c>
      <c r="K367" t="s">
        <v>1218</v>
      </c>
      <c r="M367" s="15" t="s">
        <v>288</v>
      </c>
    </row>
    <row r="368" customFormat="1" ht="22" customHeight="1" spans="1:11">
      <c r="A368" s="100">
        <v>45263</v>
      </c>
      <c r="B368" s="97">
        <v>45267</v>
      </c>
      <c r="C368" s="5"/>
      <c r="D368" s="15" t="s">
        <v>1187</v>
      </c>
      <c r="E368" s="15" t="s">
        <v>1188</v>
      </c>
      <c r="F368" s="15"/>
      <c r="G368" s="15" t="s">
        <v>1147</v>
      </c>
      <c r="H368" s="28" t="s">
        <v>294</v>
      </c>
      <c r="I368" s="15" t="s">
        <v>287</v>
      </c>
      <c r="J368" s="15" t="s">
        <v>1189</v>
      </c>
      <c r="K368" t="s">
        <v>1190</v>
      </c>
    </row>
    <row r="369" customFormat="1" ht="22" customHeight="1" spans="1:11">
      <c r="A369" s="100">
        <v>45263</v>
      </c>
      <c r="B369" s="97">
        <v>45267</v>
      </c>
      <c r="C369" s="5"/>
      <c r="D369" s="15" t="s">
        <v>1204</v>
      </c>
      <c r="E369" s="15" t="s">
        <v>1205</v>
      </c>
      <c r="F369" s="15"/>
      <c r="G369" s="15" t="s">
        <v>1206</v>
      </c>
      <c r="H369" s="14" t="s">
        <v>203</v>
      </c>
      <c r="I369" s="15" t="s">
        <v>287</v>
      </c>
      <c r="J369" s="15" t="s">
        <v>1219</v>
      </c>
      <c r="K369" s="15" t="s">
        <v>1220</v>
      </c>
    </row>
    <row r="370" ht="22" customHeight="1" spans="1:13">
      <c r="A370" s="100">
        <v>45263</v>
      </c>
      <c r="B370" s="97">
        <v>45275</v>
      </c>
      <c r="C370" s="5"/>
      <c r="D370" s="15" t="s">
        <v>1221</v>
      </c>
      <c r="E370" s="15" t="s">
        <v>345</v>
      </c>
      <c r="F370" s="15"/>
      <c r="G370" s="15" t="s">
        <v>268</v>
      </c>
      <c r="H370" s="15" t="s">
        <v>46</v>
      </c>
      <c r="I370" s="15" t="s">
        <v>287</v>
      </c>
      <c r="J370" s="15" t="s">
        <v>1222</v>
      </c>
      <c r="M370" t="s">
        <v>288</v>
      </c>
    </row>
    <row r="371" customFormat="1" ht="22" customHeight="1" spans="1:10">
      <c r="A371" s="100">
        <v>45263</v>
      </c>
      <c r="B371" s="97">
        <v>45275</v>
      </c>
      <c r="C371" s="5"/>
      <c r="D371" s="15"/>
      <c r="E371" s="15"/>
      <c r="F371" s="15" t="s">
        <v>1223</v>
      </c>
      <c r="G371" s="15" t="s">
        <v>290</v>
      </c>
      <c r="H371" s="15" t="s">
        <v>46</v>
      </c>
      <c r="I371" s="15" t="s">
        <v>291</v>
      </c>
      <c r="J371" s="15" t="s">
        <v>1224</v>
      </c>
    </row>
    <row r="372" customFormat="1" ht="22" customHeight="1" spans="1:10">
      <c r="A372" s="100">
        <v>45263</v>
      </c>
      <c r="B372" s="97">
        <v>45275</v>
      </c>
      <c r="C372" s="5"/>
      <c r="D372" s="15"/>
      <c r="E372" s="15"/>
      <c r="F372" s="15" t="s">
        <v>1225</v>
      </c>
      <c r="G372" s="15" t="s">
        <v>290</v>
      </c>
      <c r="H372" s="15" t="s">
        <v>46</v>
      </c>
      <c r="I372" s="15" t="s">
        <v>291</v>
      </c>
      <c r="J372" s="15" t="s">
        <v>1226</v>
      </c>
    </row>
    <row r="373" customFormat="1" ht="22" customHeight="1" spans="1:10">
      <c r="A373" s="100">
        <v>45263</v>
      </c>
      <c r="B373" s="97">
        <v>45275</v>
      </c>
      <c r="C373" s="5"/>
      <c r="D373" s="15" t="s">
        <v>1227</v>
      </c>
      <c r="E373" s="15" t="s">
        <v>1228</v>
      </c>
      <c r="F373" s="15"/>
      <c r="G373" s="15" t="s">
        <v>1147</v>
      </c>
      <c r="H373" s="15" t="s">
        <v>159</v>
      </c>
      <c r="I373" s="15" t="s">
        <v>287</v>
      </c>
      <c r="J373" s="15" t="s">
        <v>1229</v>
      </c>
    </row>
    <row r="374" customFormat="1" ht="22" customHeight="1" spans="1:10">
      <c r="A374" s="100">
        <v>45263</v>
      </c>
      <c r="B374" s="97">
        <v>45275</v>
      </c>
      <c r="C374" s="5"/>
      <c r="D374" s="15" t="s">
        <v>1221</v>
      </c>
      <c r="E374" s="15" t="s">
        <v>345</v>
      </c>
      <c r="F374" s="15"/>
      <c r="G374" s="15" t="s">
        <v>268</v>
      </c>
      <c r="H374" s="15" t="s">
        <v>159</v>
      </c>
      <c r="I374" s="15" t="s">
        <v>287</v>
      </c>
      <c r="J374" s="15" t="s">
        <v>1230</v>
      </c>
    </row>
    <row r="375" ht="22" customHeight="1" spans="1:13">
      <c r="A375" s="100">
        <v>45263</v>
      </c>
      <c r="B375" s="97">
        <v>45275</v>
      </c>
      <c r="C375" s="5"/>
      <c r="D375" s="106" t="s">
        <v>1231</v>
      </c>
      <c r="E375" s="106" t="s">
        <v>1232</v>
      </c>
      <c r="F375" s="106"/>
      <c r="G375" s="106"/>
      <c r="H375" s="106" t="s">
        <v>46</v>
      </c>
      <c r="I375" s="106" t="s">
        <v>287</v>
      </c>
      <c r="J375" s="106" t="s">
        <v>1233</v>
      </c>
      <c r="M375" s="15" t="s">
        <v>1234</v>
      </c>
    </row>
    <row r="376" ht="22" customHeight="1" spans="1:10">
      <c r="A376" s="100">
        <v>45264</v>
      </c>
      <c r="B376" s="97">
        <v>45275</v>
      </c>
      <c r="C376" s="5"/>
      <c r="D376" s="106" t="s">
        <v>1231</v>
      </c>
      <c r="E376" s="106" t="s">
        <v>1232</v>
      </c>
      <c r="F376" s="106"/>
      <c r="G376" s="106"/>
      <c r="H376" s="106" t="s">
        <v>121</v>
      </c>
      <c r="I376" s="106" t="s">
        <v>287</v>
      </c>
      <c r="J376" s="106" t="s">
        <v>1235</v>
      </c>
    </row>
    <row r="377" ht="22" customHeight="1" spans="1:10">
      <c r="A377" s="100">
        <v>45265</v>
      </c>
      <c r="B377" s="97">
        <v>45275</v>
      </c>
      <c r="C377" s="5"/>
      <c r="D377" s="106" t="s">
        <v>1231</v>
      </c>
      <c r="E377" s="106" t="s">
        <v>1232</v>
      </c>
      <c r="F377" s="106"/>
      <c r="G377" s="106"/>
      <c r="H377" s="14" t="s">
        <v>203</v>
      </c>
      <c r="I377" s="106" t="s">
        <v>287</v>
      </c>
      <c r="J377" s="106" t="s">
        <v>1236</v>
      </c>
    </row>
    <row r="378" ht="22" customHeight="1" spans="1:10">
      <c r="A378" s="100">
        <v>45263</v>
      </c>
      <c r="B378" s="97">
        <v>45275</v>
      </c>
      <c r="C378" s="5"/>
      <c r="D378" s="15" t="s">
        <v>1237</v>
      </c>
      <c r="E378" s="15" t="s">
        <v>1238</v>
      </c>
      <c r="F378" s="15"/>
      <c r="G378" s="15" t="s">
        <v>1206</v>
      </c>
      <c r="H378" s="15" t="s">
        <v>318</v>
      </c>
      <c r="I378" s="15" t="s">
        <v>287</v>
      </c>
      <c r="J378" s="15" t="s">
        <v>1239</v>
      </c>
    </row>
    <row r="379" ht="22" customHeight="1" spans="1:10">
      <c r="A379" s="100">
        <v>45263</v>
      </c>
      <c r="B379" s="97">
        <v>45275</v>
      </c>
      <c r="C379" s="5"/>
      <c r="F379" s="15" t="s">
        <v>1240</v>
      </c>
      <c r="G379" s="15" t="s">
        <v>290</v>
      </c>
      <c r="H379" s="28" t="s">
        <v>318</v>
      </c>
      <c r="I379" s="15" t="s">
        <v>291</v>
      </c>
      <c r="J379" s="15" t="s">
        <v>1241</v>
      </c>
    </row>
    <row r="380" ht="22" customHeight="1" spans="1:10">
      <c r="A380" s="100">
        <v>45263</v>
      </c>
      <c r="B380" s="97">
        <v>45275</v>
      </c>
      <c r="C380" s="5"/>
      <c r="F380" s="15" t="s">
        <v>1242</v>
      </c>
      <c r="G380" s="15" t="s">
        <v>290</v>
      </c>
      <c r="H380" s="28" t="s">
        <v>318</v>
      </c>
      <c r="I380" s="15" t="s">
        <v>291</v>
      </c>
      <c r="J380" s="15" t="s">
        <v>1243</v>
      </c>
    </row>
    <row r="381" ht="22" customHeight="1" spans="1:10">
      <c r="A381" s="100">
        <v>45263</v>
      </c>
      <c r="B381" s="97">
        <v>45275</v>
      </c>
      <c r="C381" s="5"/>
      <c r="F381" s="15" t="s">
        <v>1240</v>
      </c>
      <c r="G381" s="15" t="s">
        <v>290</v>
      </c>
      <c r="H381" s="28" t="s">
        <v>152</v>
      </c>
      <c r="I381" s="15" t="s">
        <v>291</v>
      </c>
      <c r="J381" s="15" t="s">
        <v>1244</v>
      </c>
    </row>
    <row r="382" ht="22" customHeight="1" spans="1:10">
      <c r="A382" s="100">
        <v>45263</v>
      </c>
      <c r="B382" s="97">
        <v>45275</v>
      </c>
      <c r="C382" s="5"/>
      <c r="D382" t="s">
        <v>1245</v>
      </c>
      <c r="E382" t="s">
        <v>1246</v>
      </c>
      <c r="F382" s="15"/>
      <c r="H382" s="28" t="s">
        <v>152</v>
      </c>
      <c r="I382" s="15" t="s">
        <v>287</v>
      </c>
      <c r="J382" t="s">
        <v>1247</v>
      </c>
    </row>
    <row r="383" ht="22" customHeight="1" spans="1:10">
      <c r="A383" s="100">
        <v>45263</v>
      </c>
      <c r="B383" s="97">
        <v>45275</v>
      </c>
      <c r="C383" s="5"/>
      <c r="F383" s="15" t="s">
        <v>1248</v>
      </c>
      <c r="G383" s="15" t="s">
        <v>290</v>
      </c>
      <c r="H383" s="15" t="s">
        <v>349</v>
      </c>
      <c r="I383" s="14" t="s">
        <v>324</v>
      </c>
      <c r="J383" s="15" t="s">
        <v>1249</v>
      </c>
    </row>
    <row r="384" ht="22" customHeight="1" spans="1:10">
      <c r="A384" s="100">
        <v>45263</v>
      </c>
      <c r="B384" s="97">
        <v>45275</v>
      </c>
      <c r="C384" s="5"/>
      <c r="D384" s="15" t="s">
        <v>1227</v>
      </c>
      <c r="E384" s="15" t="s">
        <v>1228</v>
      </c>
      <c r="G384" s="15" t="s">
        <v>1147</v>
      </c>
      <c r="H384" s="14" t="s">
        <v>203</v>
      </c>
      <c r="I384" s="15" t="s">
        <v>287</v>
      </c>
      <c r="J384" s="15" t="s">
        <v>1250</v>
      </c>
    </row>
    <row r="385" customFormat="1" ht="22" customHeight="1" spans="1:10">
      <c r="A385" s="100">
        <v>45263</v>
      </c>
      <c r="B385" s="97">
        <v>45275</v>
      </c>
      <c r="C385" s="5"/>
      <c r="D385" s="15"/>
      <c r="E385" s="15"/>
      <c r="F385" s="15" t="s">
        <v>1251</v>
      </c>
      <c r="G385" s="15" t="s">
        <v>290</v>
      </c>
      <c r="H385" s="15" t="s">
        <v>203</v>
      </c>
      <c r="I385" s="14" t="s">
        <v>324</v>
      </c>
      <c r="J385" s="15" t="s">
        <v>1252</v>
      </c>
    </row>
    <row r="386" customFormat="1" ht="22" customHeight="1" spans="1:10">
      <c r="A386" s="100">
        <v>45263</v>
      </c>
      <c r="B386" s="97">
        <v>45275</v>
      </c>
      <c r="C386" s="5"/>
      <c r="D386" s="15"/>
      <c r="E386" s="15"/>
      <c r="F386" s="15" t="s">
        <v>1253</v>
      </c>
      <c r="G386" s="15" t="s">
        <v>290</v>
      </c>
      <c r="H386" s="15" t="s">
        <v>159</v>
      </c>
      <c r="I386" s="15" t="s">
        <v>291</v>
      </c>
      <c r="J386" s="15" t="s">
        <v>1254</v>
      </c>
    </row>
    <row r="387" customFormat="1" ht="22" customHeight="1" spans="1:10">
      <c r="A387" s="100">
        <v>45263</v>
      </c>
      <c r="B387" s="97">
        <v>45275</v>
      </c>
      <c r="C387" s="5"/>
      <c r="D387" s="15" t="s">
        <v>1255</v>
      </c>
      <c r="E387" s="15" t="s">
        <v>1256</v>
      </c>
      <c r="F387" s="15"/>
      <c r="G387" s="15" t="s">
        <v>252</v>
      </c>
      <c r="H387" s="28" t="s">
        <v>294</v>
      </c>
      <c r="I387" s="15" t="s">
        <v>287</v>
      </c>
      <c r="J387" s="15" t="s">
        <v>1257</v>
      </c>
    </row>
    <row r="388" customFormat="1" ht="22" customHeight="1" spans="1:11">
      <c r="A388" s="100">
        <v>45263</v>
      </c>
      <c r="B388" s="97">
        <v>45275</v>
      </c>
      <c r="C388" s="5"/>
      <c r="D388" s="15"/>
      <c r="E388" s="15"/>
      <c r="F388" s="15" t="s">
        <v>1258</v>
      </c>
      <c r="G388" s="15" t="s">
        <v>290</v>
      </c>
      <c r="H388" s="15" t="s">
        <v>203</v>
      </c>
      <c r="I388" s="14" t="s">
        <v>291</v>
      </c>
      <c r="J388" s="15" t="s">
        <v>1259</v>
      </c>
      <c r="K388" s="15" t="s">
        <v>1220</v>
      </c>
    </row>
    <row r="389" customFormat="1" ht="22" customHeight="1" spans="1:11">
      <c r="A389" s="100">
        <v>45263</v>
      </c>
      <c r="B389" s="97">
        <v>45275</v>
      </c>
      <c r="C389" s="5"/>
      <c r="D389" s="15"/>
      <c r="E389" s="15"/>
      <c r="F389" s="15" t="s">
        <v>1260</v>
      </c>
      <c r="G389" s="15" t="s">
        <v>290</v>
      </c>
      <c r="H389" s="15" t="s">
        <v>46</v>
      </c>
      <c r="I389" s="15" t="s">
        <v>291</v>
      </c>
      <c r="J389" s="15" t="s">
        <v>1261</v>
      </c>
      <c r="K389" s="15"/>
    </row>
    <row r="390" customFormat="1" ht="22" customHeight="1" spans="1:11">
      <c r="A390" s="100">
        <v>45263</v>
      </c>
      <c r="B390" s="97">
        <v>45275</v>
      </c>
      <c r="C390" s="5"/>
      <c r="D390" s="15"/>
      <c r="E390" s="15"/>
      <c r="F390" s="15" t="s">
        <v>1262</v>
      </c>
      <c r="G390" s="15" t="s">
        <v>290</v>
      </c>
      <c r="H390" s="15" t="s">
        <v>294</v>
      </c>
      <c r="I390" s="15" t="s">
        <v>291</v>
      </c>
      <c r="J390" s="15" t="s">
        <v>1263</v>
      </c>
      <c r="K390" s="15"/>
    </row>
    <row r="391" customFormat="1" ht="22" customHeight="1" spans="1:10">
      <c r="A391" s="100">
        <v>45263</v>
      </c>
      <c r="B391" s="97">
        <v>45275</v>
      </c>
      <c r="C391" s="5"/>
      <c r="D391" s="15"/>
      <c r="E391" s="15"/>
      <c r="F391" s="15" t="s">
        <v>1264</v>
      </c>
      <c r="G391" s="15" t="s">
        <v>290</v>
      </c>
      <c r="H391" s="15" t="s">
        <v>294</v>
      </c>
      <c r="I391" s="15" t="s">
        <v>291</v>
      </c>
      <c r="J391" s="15" t="s">
        <v>1265</v>
      </c>
    </row>
    <row r="392" customFormat="1" ht="22" customHeight="1" spans="1:10">
      <c r="A392" s="100">
        <v>45263</v>
      </c>
      <c r="B392" s="97">
        <v>45275</v>
      </c>
      <c r="C392" s="5"/>
      <c r="D392" s="15"/>
      <c r="E392" s="15"/>
      <c r="F392" s="15" t="s">
        <v>1266</v>
      </c>
      <c r="G392" s="15" t="s">
        <v>290</v>
      </c>
      <c r="H392" s="15" t="s">
        <v>294</v>
      </c>
      <c r="I392" s="15" t="s">
        <v>291</v>
      </c>
      <c r="J392" s="15" t="s">
        <v>1267</v>
      </c>
    </row>
    <row r="393" customFormat="1" ht="22" customHeight="1" spans="1:13">
      <c r="A393" s="100">
        <v>45263</v>
      </c>
      <c r="B393" s="97">
        <v>45281</v>
      </c>
      <c r="C393" s="5"/>
      <c r="D393" s="15" t="s">
        <v>1268</v>
      </c>
      <c r="E393" s="15" t="s">
        <v>1269</v>
      </c>
      <c r="F393" s="15"/>
      <c r="G393" s="15"/>
      <c r="H393" s="15" t="s">
        <v>46</v>
      </c>
      <c r="I393" s="15" t="s">
        <v>287</v>
      </c>
      <c r="J393" s="15" t="s">
        <v>1270</v>
      </c>
      <c r="K393" s="15"/>
      <c r="M393" s="15" t="s">
        <v>1271</v>
      </c>
    </row>
    <row r="394" customFormat="1" ht="22" customHeight="1" spans="1:11">
      <c r="A394" s="100">
        <v>45263</v>
      </c>
      <c r="B394" s="97">
        <v>45281</v>
      </c>
      <c r="C394" s="5"/>
      <c r="D394" s="15"/>
      <c r="E394" s="15"/>
      <c r="F394" s="15" t="s">
        <v>1272</v>
      </c>
      <c r="G394" s="15"/>
      <c r="H394" s="15" t="s">
        <v>203</v>
      </c>
      <c r="I394" s="15" t="s">
        <v>291</v>
      </c>
      <c r="J394" s="15" t="s">
        <v>1273</v>
      </c>
      <c r="K394" s="15"/>
    </row>
    <row r="395" ht="22" customHeight="1" spans="1:10">
      <c r="A395" s="100">
        <v>45263</v>
      </c>
      <c r="B395" s="97">
        <v>45281</v>
      </c>
      <c r="C395" s="5"/>
      <c r="F395" s="15" t="s">
        <v>1274</v>
      </c>
      <c r="H395" s="15" t="s">
        <v>203</v>
      </c>
      <c r="I395" s="15" t="s">
        <v>291</v>
      </c>
      <c r="J395" s="15" t="s">
        <v>1275</v>
      </c>
    </row>
    <row r="396" customFormat="1" ht="22" customHeight="1" spans="1:10">
      <c r="A396" s="107">
        <v>45263</v>
      </c>
      <c r="B396" s="108">
        <v>45281</v>
      </c>
      <c r="C396" s="88"/>
      <c r="D396" s="109"/>
      <c r="E396" s="109"/>
      <c r="F396" s="110" t="s">
        <v>1276</v>
      </c>
      <c r="G396" s="110" t="s">
        <v>290</v>
      </c>
      <c r="H396" s="28" t="s">
        <v>318</v>
      </c>
      <c r="I396" s="110" t="s">
        <v>291</v>
      </c>
      <c r="J396" s="110" t="s">
        <v>1277</v>
      </c>
    </row>
  </sheetData>
  <sheetProtection formatCells="0" insertHyperlinks="0" autoFilter="0"/>
  <mergeCells count="2">
    <mergeCell ref="M147:M148"/>
    <mergeCell ref="N124:N13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16">
    <filterData filterID="770368450">
      <hiddenRange rowFrom="1" rowTo="9"/>
      <hiddenRange rowFrom="63" rowTo="106"/>
      <hiddenRange rowFrom="119" rowTo="143"/>
    </filterData>
    <filterData filterID="763136702"/>
    <filterData filterID="762986655">
      <hiddenRange rowFrom="1" rowTo="102"/>
      <hiddenRange rowFrom="106" rowTo="143"/>
    </filterData>
    <filterData filterID="763282354">
      <hiddenRange rowFrom="1" rowTo="5"/>
      <hiddenRange rowFrom="10" rowTo="64"/>
      <hiddenRange rowFrom="92" rowTo="105"/>
      <hiddenRange rowFrom="107" rowTo="138"/>
      <hiddenRange rowFrom="140" rowTo="143"/>
    </filterData>
    <filterData filterID="762834099">
      <hiddenRange rowFrom="1" rowTo="132"/>
      <hiddenRange rowFrom="134" rowTo="143"/>
    </filterData>
    <filterData filterID="fake_1756213003">
      <hiddenRange rowFrom="1" rowTo="91"/>
      <hiddenRange rowFrom="107" rowTo="118"/>
    </filterData>
    <filterData filterID="763007040"/>
    <filterData filterID="762827640"/>
    <filterData filterID="597797395"/>
    <filterData filterID="1068577487">
      <hiddenRange rowFrom="1" rowTo="139"/>
      <hiddenRange rowFrom="141" rowTo="143"/>
    </filterData>
    <filterData filterID="521069383">
      <hiddenRange rowFrom="1" rowTo="139"/>
      <hiddenRange rowFrom="141" rowTo="143"/>
    </filterData>
    <filterData filterID="410700500">
      <hiddenRange rowFrom="1" rowTo="133"/>
      <hiddenRange rowFrom="138" rowTo="143"/>
    </filterData>
    <autofilterInfo filterID="770368450">
      <autoFilter xmlns="http://schemas.openxmlformats.org/spreadsheetml/2006/main" ref="A1:AC144">
        <filterColumn colId="23">
          <filters blank="1"/>
        </filterColumn>
        <filterColumn colId="26">
          <customFilters>
            <customFilter operator="equal" val="邢德俊"/>
            <customFilter operator="equal" val="邢德俊（+销售）"/>
          </customFilters>
        </filterColumn>
      </autoFilter>
    </autofilterInfo>
    <autofilterInfo filterID="763282354">
      <autoFilter xmlns="http://schemas.openxmlformats.org/spreadsheetml/2006/main" ref="A1:AC144">
        <filterColumn colId="26">
          <filters>
            <filter val="王帅、高杰"/>
            <filter val="王帅"/>
            <filter val="纪冬冬、王帅"/>
            <filter val="陈维汉、赵培昌、高杰、王帅"/>
          </filters>
        </filterColumn>
      </autoFilter>
    </autofilterInfo>
    <autofilterInfo filterID="762986655">
      <autoFilter xmlns="http://schemas.openxmlformats.org/spreadsheetml/2006/main" ref="A1:AC144">
        <filterColumn colId="6">
          <customFilters>
            <customFilter operator="equal" val="现金管理"/>
          </customFilters>
        </filterColumn>
        <filterColumn colId="26">
          <customFilters>
            <customFilter operator="equal" val="赵培昌"/>
          </customFilters>
        </filterColumn>
      </autoFilter>
    </autofilterInfo>
    <autofilterInfo filterID="1068577487">
      <autoFilter xmlns="http://schemas.openxmlformats.org/spreadsheetml/2006/main" ref="A1:AC144">
        <filterColumn colId="6">
          <customFilters>
            <customFilter operator="equal" val="TA代销"/>
          </customFilters>
        </filterColumn>
      </autoFilter>
    </autofilterInfo>
    <autofilterInfo filterID="521069383">
      <autoFilter xmlns="http://schemas.openxmlformats.org/spreadsheetml/2006/main" ref="A1:AC144">
        <filterColumn colId="6">
          <customFilters>
            <customFilter operator="equal" val="TA代销"/>
          </customFilters>
        </filterColumn>
      </autoFilter>
    </autofilterInfo>
    <autofilterInfo filterID="762834099">
      <autoFilter xmlns="http://schemas.openxmlformats.org/spreadsheetml/2006/main" ref="A1:AC144">
        <filterColumn colId="26">
          <customFilters>
            <customFilter operator="equal" val="宋伟恩（张勇）"/>
            <customFilter operator="equal" val="张勇"/>
          </customFilters>
        </filterColumn>
      </autoFilter>
    </autofilterInfo>
    <autofilterInfo filterID="fake_1756213003">
      <autoFilter xmlns="http://schemas.openxmlformats.org/spreadsheetml/2006/main" ref="A1:AC144">
        <filterColumn colId="5">
          <customFilters>
            <customFilter operator="equal" val="2356"/>
          </customFilters>
        </filterColumn>
      </autoFilter>
    </autofilterInfo>
    <autofilterInfo filterID="410700500">
      <autoFilter xmlns="http://schemas.openxmlformats.org/spreadsheetml/2006/main" ref="A1:AC144">
        <filterColumn colId="26">
          <customFilters>
            <customFilter operator="equal" val="陈维汉、赵培昌、高杰、王帅"/>
            <customFilter operator="equal" val="高杰"/>
          </customFilters>
        </filterColumn>
      </autoFilter>
    </autofilterInfo>
  </sheetItem>
  <sheetItem sheetStid="30">
    <filterData filterID="521069383">
      <hiddenRange rowFrom="1" rowTo="1"/>
      <hiddenRange rowFrom="3" rowTo="17"/>
      <hiddenRange rowFrom="19" rowTo="23"/>
      <hiddenRange rowFrom="25" rowTo="25"/>
      <hiddenRange rowFrom="28" rowTo="31"/>
    </filterData>
    <filterData filterID="597797395"/>
    <filterData filterID="763282354"/>
    <filterData filterID="763007040"/>
    <filterData filterID="763136702"/>
    <filterData filterID="410700500">
      <hiddenRange rowFrom="1" rowTo="10"/>
      <hiddenRange rowFrom="12" rowTo="20"/>
      <hiddenRange rowFrom="22" rowTo="26"/>
      <hiddenRange rowFrom="28" rowTo="29"/>
      <hiddenRange rowFrom="31" rowTo="31"/>
    </filterData>
    <filterData filterID="fake_1937508876">
      <hiddenRange rowFrom="1" rowTo="11"/>
    </filterData>
    <filterData filterID="343534262">
      <hiddenRange rowFrom="1" rowTo="13"/>
      <hiddenRange rowFrom="15" rowTo="16"/>
      <hiddenRange rowFrom="18" rowTo="26"/>
      <hiddenRange rowFrom="28" rowTo="31"/>
    </filterData>
    <autofilterInfo filterID="521069383">
      <autoFilter xmlns="http://schemas.openxmlformats.org/spreadsheetml/2006/main" ref="A1:T32">
        <filterColumn colId="7">
          <customFilters>
            <customFilter operator="equal" val="TA代销"/>
          </customFilters>
        </filterColumn>
      </autoFilter>
    </autofilterInfo>
    <autofilterInfo filterID="fake_1937508876">
      <autoFilter xmlns="http://schemas.openxmlformats.org/spreadsheetml/2006/main" ref="A1:T32">
        <filterColumn colId="8">
          <filters blank="1"/>
        </filterColumn>
      </autoFilter>
    </autofilterInfo>
    <autofilterInfo filterID="343534262">
      <autoFilter xmlns="http://schemas.openxmlformats.org/spreadsheetml/2006/main" ref="A1:T32">
        <filterColumn colId="7">
          <customFilters>
            <customFilter operator="equal" val="银行账户"/>
          </customFilters>
        </filterColumn>
      </autoFilter>
    </autofilterInfo>
    <autofilterInfo filterID="410700500">
      <autoFilter xmlns="http://schemas.openxmlformats.org/spreadsheetml/2006/main" ref="A1:T32">
        <filterColumn colId="1">
          <filters>
            <dateGroupItem year="2023" month="12" dateTimeGrouping="month"/>
            <dateGroupItem year="2024" dateTimeGrouping="year"/>
          </filters>
        </filterColumn>
        <filterColumn colId="7">
          <customFilters>
            <customFilter operator="equal" val="销售管理"/>
          </customFilters>
        </filterColumn>
      </autoFilter>
    </autofilterInfo>
  </sheetItem>
</autofilters>
</file>

<file path=customXml/item2.xml><?xml version="1.0" encoding="utf-8"?>
<woProps xmlns="https://web.wps.cn/et/2018/main" xmlns:s="http://schemas.openxmlformats.org/spreadsheetml/2006/main">
  <woSheetsProps>
    <woSheetProps sheetStid="34"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32" interlineOnOff="0" interlineColor="0" isDbSheet="0" isDashBoardSheet="0" isDbDashBoardSheet="0" isFlexPaperSheet="0">
      <cellprotection/>
      <appEtDbRelations/>
    </woSheetProps>
    <woSheetProps sheetStid="30"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23" interlineOnOff="0" interlineColor="0" isDbSheet="0" isDashBoardSheet="0" isDbDashBoardSheet="0" isFlexPaperSheet="0">
      <cellprotection/>
      <appEtDbRelations/>
    </woSheetProps>
    <woSheetProps sheetStid="33" interlineOnOff="0" interlineColor="0" isDbSheet="0" isDashBoardSheet="0" isDbDashBoardSheet="0" isFlexPaperSheet="0">
      <pivotTables>
        <pivotTable pivotTableName="数据透视表1" updateTime="3" sourceDataDirty="1"/>
      </pivotTables>
      <cellprotection/>
      <appEtDbRelations/>
    </woSheetProps>
  </woSheetsProps>
  <woBookProps>
    <bookSettings fileId="" isFilterShared="0" coreConquerUserId="763007040"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34"/>
  <pixelatorList sheetStid="16"/>
  <pixelatorList sheetStid="32"/>
  <pixelatorList sheetStid="30"/>
  <pixelatorList sheetStid="20"/>
  <pixelatorList sheetStid="23"/>
  <pixelatorList sheetStid="33"/>
  <pixelatorList sheetStid="28"/>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WWO_wpscloud_20240118144253-248eeffa4e</Application>
  <HeadingPairs>
    <vt:vector size="2" baseType="variant">
      <vt:variant>
        <vt:lpstr>工作表</vt:lpstr>
      </vt:variant>
      <vt:variant>
        <vt:i4>7</vt:i4>
      </vt:variant>
    </vt:vector>
  </HeadingPairs>
  <TitlesOfParts>
    <vt:vector size="7" baseType="lpstr">
      <vt:lpstr>新版</vt:lpstr>
      <vt:lpstr>项目视图</vt:lpstr>
      <vt:lpstr>项目信息-（按项目分类）</vt:lpstr>
      <vt:lpstr>上线内容</vt:lpstr>
      <vt:lpstr>需求变更信息</vt:lpstr>
      <vt:lpstr>项目数据</vt:lpstr>
      <vt:lpstr>2023年上线内容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hspcadmin</dc:creator>
  <cp:lastModifiedBy>张君阳</cp:lastModifiedBy>
  <dcterms:created xsi:type="dcterms:W3CDTF">2016-01-27T11:49:00Z</dcterms:created>
  <dcterms:modified xsi:type="dcterms:W3CDTF">2023-05-21T01:20:00Z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