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.demaynadier\Desktop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5" i="1" l="1"/>
  <c r="BK34" i="1"/>
  <c r="BK33" i="1"/>
  <c r="BK32" i="1"/>
  <c r="BK31" i="1"/>
  <c r="BK30" i="1"/>
  <c r="BK29" i="1"/>
  <c r="BK28" i="1"/>
  <c r="BK27" i="1"/>
  <c r="BK26" i="1"/>
  <c r="BK25" i="1"/>
  <c r="BK23" i="1"/>
  <c r="BK22" i="1"/>
  <c r="BK20" i="1"/>
  <c r="BK19" i="1"/>
  <c r="BK17" i="1"/>
  <c r="BK16" i="1"/>
  <c r="BK15" i="1"/>
  <c r="BK14" i="1"/>
  <c r="BK12" i="1"/>
  <c r="BK11" i="1"/>
  <c r="BK10" i="1"/>
  <c r="BK9" i="1"/>
  <c r="BK8" i="1"/>
  <c r="BK7" i="1"/>
  <c r="BK6" i="1"/>
  <c r="BK5" i="1"/>
  <c r="BK4" i="1"/>
  <c r="BK3" i="1"/>
  <c r="BK2" i="1"/>
</calcChain>
</file>

<file path=xl/comments1.xml><?xml version="1.0" encoding="utf-8"?>
<comments xmlns="http://schemas.openxmlformats.org/spreadsheetml/2006/main">
  <authors>
    <author>Ron Butler</author>
    <author>Butler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Ron Butler:</t>
        </r>
        <r>
          <rPr>
            <sz val="9"/>
            <color indexed="81"/>
            <rFont val="Tahoma"/>
            <family val="2"/>
          </rPr>
          <t xml:space="preserve">
duplicate entries will highlight in pink w/ red text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Butler:</t>
        </r>
        <r>
          <rPr>
            <sz val="9"/>
            <color indexed="81"/>
            <rFont val="Tahoma"/>
            <family val="2"/>
          </rPr>
          <t xml:space="preserve">
blank = unique record
field contains the replicate MBS# or 'rep' for those records that lack a number (e.g., published, museum, correspondance, etc)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Butler:</t>
        </r>
        <r>
          <rPr>
            <sz val="9"/>
            <color indexed="81"/>
            <rFont val="Tahoma"/>
            <family val="2"/>
          </rPr>
          <t xml:space="preserve">
Species code = 1st 3 letters of binomial or trinomial</t>
        </r>
      </text>
    </comment>
    <comment ref="AO1" authorId="1" shapeId="0">
      <text>
        <r>
          <rPr>
            <b/>
            <sz val="9"/>
            <color indexed="81"/>
            <rFont val="Tahoma"/>
            <family val="2"/>
          </rPr>
          <t>Butler:</t>
        </r>
        <r>
          <rPr>
            <sz val="9"/>
            <color indexed="81"/>
            <rFont val="Tahoma"/>
            <family val="2"/>
          </rPr>
          <t xml:space="preserve">
1 - Conf Rec &gt; 1995
2 - Conf Hist &lt; 1996
3 - Pub Rec &gt; 1995
4 - Pub Hist &lt; 1996
5 - Corr Rec &gt; 1995
6 - Corr Hist &lt; 1996
7 - Hand &gt; 1995
8 - Hand &lt; 1996
9 = Sight &gt; 1995
10 = Sight &lt; 1996       </t>
        </r>
      </text>
    </comment>
    <comment ref="AP1" authorId="1" shapeId="0">
      <text>
        <r>
          <rPr>
            <b/>
            <sz val="9"/>
            <color indexed="81"/>
            <rFont val="Tahoma"/>
            <family val="2"/>
          </rPr>
          <t>Butler:</t>
        </r>
        <r>
          <rPr>
            <sz val="9"/>
            <color indexed="81"/>
            <rFont val="Tahoma"/>
            <family val="2"/>
          </rPr>
          <t xml:space="preserve">
1 = Recent &gt;1996 specimens/images
2 = Historic &lt;1996 specimens,images, published, correspond
3 = Unconfirmed sight, handled, TLS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Ron Butler:</t>
        </r>
        <r>
          <rPr>
            <sz val="9"/>
            <color indexed="81"/>
            <rFont val="Tahoma"/>
            <family val="2"/>
          </rPr>
          <t xml:space="preserve">
"Atlas" = used as map record in Maine-Maritimes Atlas
"rep" = replicate record excluded from Atlas
"omit" = record omitted from Atlas due to lack of documentation (e.g., sight record, lacks date, modern unverified report/correspondance, etc)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Ron Butler:
larva
pupa
larva &amp; pupa
adult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1" shapeId="0">
      <text>
        <r>
          <rPr>
            <b/>
            <sz val="9"/>
            <color indexed="81"/>
            <rFont val="Tahoma"/>
            <family val="2"/>
          </rPr>
          <t>Butler:</t>
        </r>
        <r>
          <rPr>
            <sz val="9"/>
            <color indexed="81"/>
            <rFont val="Tahoma"/>
            <family val="2"/>
          </rPr>
          <t xml:space="preserve">
unique code for revealing replicate records</t>
        </r>
      </text>
    </comment>
  </commentList>
</comments>
</file>

<file path=xl/sharedStrings.xml><?xml version="1.0" encoding="utf-8"?>
<sst xmlns="http://schemas.openxmlformats.org/spreadsheetml/2006/main" count="832" uniqueCount="329">
  <si>
    <t>Giant Swallowtail 0001</t>
  </si>
  <si>
    <t>Papilionidae</t>
  </si>
  <si>
    <t>Papilio</t>
  </si>
  <si>
    <t>cresphontes Cramer</t>
  </si>
  <si>
    <t xml:space="preserve">Papilio cresphontes Cramer </t>
  </si>
  <si>
    <t>Papcre</t>
  </si>
  <si>
    <t>Giant Swallowtail</t>
  </si>
  <si>
    <t>Kennebec</t>
  </si>
  <si>
    <t>Augusta</t>
  </si>
  <si>
    <t>(1880's)</t>
  </si>
  <si>
    <t>fide Henry Edwards</t>
  </si>
  <si>
    <t>Brower, A. E.  1974.  A List of the Lepidoptera of Maine - Part 1 The Macrolepidoptera.  Technical Bulletin 66.  Univ. of Maine, Orono.</t>
  </si>
  <si>
    <t>Published</t>
  </si>
  <si>
    <t>Atlas</t>
  </si>
  <si>
    <t>adult</t>
  </si>
  <si>
    <t>11020</t>
  </si>
  <si>
    <t>Giant Swallowtail 0002</t>
  </si>
  <si>
    <t>Washington</t>
  </si>
  <si>
    <t>Eastport</t>
  </si>
  <si>
    <t>29210</t>
  </si>
  <si>
    <t>Giant Swallowtail 0003</t>
  </si>
  <si>
    <t>Edwards, Henry</t>
  </si>
  <si>
    <t>Scudder, Samuel H. 1889.  The Butterflies of Eastern United States and Canada with Special Reference to New England. Cambridge, Mass.</t>
  </si>
  <si>
    <t>Giant Swallowtail 0004</t>
  </si>
  <si>
    <t>Species was common in southern New England 1882-1883.</t>
  </si>
  <si>
    <t xml:space="preserve">Sight record, but was observed very closely.  </t>
  </si>
  <si>
    <t>Worn</t>
  </si>
  <si>
    <t>Giant Swallowtail 0005</t>
  </si>
  <si>
    <t>Hancock</t>
  </si>
  <si>
    <t>24E3</t>
  </si>
  <si>
    <t>Hancock (village)</t>
  </si>
  <si>
    <t>Residential garden</t>
  </si>
  <si>
    <t>(late)</t>
  </si>
  <si>
    <t>Thorne, Bill</t>
  </si>
  <si>
    <t>Webster, Reginald P.</t>
  </si>
  <si>
    <t xml:space="preserve"> </t>
  </si>
  <si>
    <t>Maine Department of Inland Fisheries &amp; Wildlife Collection</t>
  </si>
  <si>
    <t>Maine Butterfly Survey</t>
  </si>
  <si>
    <t>Image</t>
  </si>
  <si>
    <t>Dusk</t>
  </si>
  <si>
    <t>Purple coneflower</t>
  </si>
  <si>
    <t>09170</t>
  </si>
  <si>
    <t>Giant Swallowtail 0006</t>
  </si>
  <si>
    <t>Oxford</t>
  </si>
  <si>
    <t>Woodstock</t>
  </si>
  <si>
    <t>10B5</t>
  </si>
  <si>
    <t>20 Grove Street, Bryant Pond. 766 ft. elev.</t>
  </si>
  <si>
    <t>Residential garden and lake shoreline</t>
  </si>
  <si>
    <t>White, Nancy Stowell</t>
  </si>
  <si>
    <t>Slightly worn</t>
  </si>
  <si>
    <t>Echinacea</t>
  </si>
  <si>
    <t>368856</t>
  </si>
  <si>
    <t>4914832</t>
  </si>
  <si>
    <t>17350</t>
  </si>
  <si>
    <t>Giant Swallowtail 0007</t>
  </si>
  <si>
    <t>York</t>
  </si>
  <si>
    <t>Biddeford</t>
  </si>
  <si>
    <t>03C2</t>
  </si>
  <si>
    <t>Unknown</t>
  </si>
  <si>
    <t>31050</t>
  </si>
  <si>
    <t>Giant Swallowtail 0008</t>
  </si>
  <si>
    <t>AAR001</t>
  </si>
  <si>
    <t>Androscoggin</t>
  </si>
  <si>
    <t>Livermore</t>
  </si>
  <si>
    <t>11B5</t>
  </si>
  <si>
    <t>1902 Federal Rd.</t>
  </si>
  <si>
    <t>Livermore, 1902 Federal Rd., ca. 1.0 mi from Jct. Rts 108 &amp; 4. 418 ft. elev.</t>
  </si>
  <si>
    <t>Residential yard and garden with mixed forest.</t>
  </si>
  <si>
    <t>Rand, Amanda A. &amp; Jeremy Adley</t>
  </si>
  <si>
    <t>Specimen</t>
  </si>
  <si>
    <t>Sunny, calm</t>
  </si>
  <si>
    <t>Very worn</t>
  </si>
  <si>
    <t>01070</t>
  </si>
  <si>
    <t>Giant Swallowtail 0009</t>
  </si>
  <si>
    <t>Somerset</t>
  </si>
  <si>
    <t>Hobbstown Twp</t>
  </si>
  <si>
    <t>39D4</t>
  </si>
  <si>
    <t>Hobbstown TWP, mile 13 off Hardscrablle/Spencer Rd (W of Rt. 201).</t>
  </si>
  <si>
    <t>Dirt road through regenerating mixed forest.</t>
  </si>
  <si>
    <t>Hersey, Janalyn</t>
  </si>
  <si>
    <t>Flying down dirt road.</t>
  </si>
  <si>
    <t>Mostly cloudy, calm, 80 F</t>
  </si>
  <si>
    <t>25826</t>
  </si>
  <si>
    <t>Giant Swallowtail 0010</t>
  </si>
  <si>
    <t>Franklin</t>
  </si>
  <si>
    <t>Rangeley</t>
  </si>
  <si>
    <t>28E3</t>
  </si>
  <si>
    <t>Oquossoc at Mooselookmeguntic Lake</t>
  </si>
  <si>
    <t>Eggs laid on perennial Dictamus gas plant</t>
  </si>
  <si>
    <t>Sheffield, Allison</t>
  </si>
  <si>
    <t>larva</t>
  </si>
  <si>
    <t>Adult laid 30+ eggs on perennial Dictamus gas plant. Photograph taken of eggs and female ovipositing. Eggs hatched 5 days later, on August 11. Six were later reported as becoming 2 inch long caterpillars.</t>
  </si>
  <si>
    <t>Photograph taken of eggs and female ovipositing.</t>
  </si>
  <si>
    <t>07150</t>
  </si>
  <si>
    <t>Giant Swallowtail 0011</t>
  </si>
  <si>
    <t>Wilton</t>
  </si>
  <si>
    <t>19D5</t>
  </si>
  <si>
    <t>Hersey Gardens</t>
  </si>
  <si>
    <t>Wilton, ca. 0.35 mi W of Temple Rd. off Hersey Lane. 1020 ft. elev.</t>
  </si>
  <si>
    <t>Cultivated flower gardens with predominately perenial flowers, also a vegetable garden.</t>
  </si>
  <si>
    <t>404820</t>
  </si>
  <si>
    <t>4942916</t>
  </si>
  <si>
    <t>07210</t>
  </si>
  <si>
    <t>Giant Swallowtail 0012</t>
  </si>
  <si>
    <t>Aroostook</t>
  </si>
  <si>
    <t>Chapman</t>
  </si>
  <si>
    <t>19 / 0564098</t>
  </si>
  <si>
    <t>19 / 5166593</t>
  </si>
  <si>
    <t>Putnam Residence</t>
  </si>
  <si>
    <t>47 Hilltop Road, Chapman, Aroostook Co, ME</t>
  </si>
  <si>
    <t>Backyard wildflower and vegetable garden</t>
  </si>
  <si>
    <t>Putnam, David</t>
  </si>
  <si>
    <t>Sight</t>
  </si>
  <si>
    <t>omit</t>
  </si>
  <si>
    <t>reported as fresh</t>
  </si>
  <si>
    <t>Giant Swallowtail 0013</t>
  </si>
  <si>
    <t>Cumberland</t>
  </si>
  <si>
    <t>Portland</t>
  </si>
  <si>
    <t>05E4</t>
  </si>
  <si>
    <t>Walsh, Stella</t>
  </si>
  <si>
    <t>Verbena</t>
  </si>
  <si>
    <t>Report sent by Jody Despres</t>
  </si>
  <si>
    <t>05170</t>
  </si>
  <si>
    <t>Giant Swallowtail 0014</t>
  </si>
  <si>
    <t>Knox</t>
  </si>
  <si>
    <t>Camden</t>
  </si>
  <si>
    <t>14D4</t>
  </si>
  <si>
    <t>9 Bonnie Brae St., Camden</t>
  </si>
  <si>
    <t>Jenks, Glenn</t>
  </si>
  <si>
    <t>Buddleia</t>
  </si>
  <si>
    <t>13020</t>
  </si>
  <si>
    <t>Giant Swallowtail 0015</t>
  </si>
  <si>
    <t>Penobscot</t>
  </si>
  <si>
    <t>Bangor</t>
  </si>
  <si>
    <t>77C3</t>
  </si>
  <si>
    <t>Bangor, 21 Division St.</t>
  </si>
  <si>
    <t>Hopkins, Karen</t>
  </si>
  <si>
    <t>Butterfly Bush</t>
  </si>
  <si>
    <t>19020</t>
  </si>
  <si>
    <t>Giant Swallowtail 0016</t>
  </si>
  <si>
    <t>Casco</t>
  </si>
  <si>
    <t>05C1</t>
  </si>
  <si>
    <t>Casco, Dingley Islands SE of Songo Lock in Sebagp Lake</t>
  </si>
  <si>
    <t>Milner, Pat</t>
  </si>
  <si>
    <t>Phlox</t>
  </si>
  <si>
    <t>05050</t>
  </si>
  <si>
    <t>Giant Swallowtail 0017</t>
  </si>
  <si>
    <t>deMaynadier, Phillip</t>
  </si>
  <si>
    <t>3:45pm</t>
  </si>
  <si>
    <t>very worn</t>
  </si>
  <si>
    <t>Zinnias</t>
  </si>
  <si>
    <t>Giant Swallowtail 0018</t>
  </si>
  <si>
    <t>Brunswick</t>
  </si>
  <si>
    <t>06C3</t>
  </si>
  <si>
    <t>Brunswick, Pleasant Hill Road  in the Blueberry Barrens</t>
  </si>
  <si>
    <t>Site is located behind the Brunswick High School and is known as the Blueberry Barrens</t>
  </si>
  <si>
    <t>Blueberry barrens</t>
  </si>
  <si>
    <t>White, David L.</t>
  </si>
  <si>
    <t>05030</t>
  </si>
  <si>
    <t>Giant Swallowtail 0019</t>
  </si>
  <si>
    <t>72E2</t>
  </si>
  <si>
    <t>Berkeley Street, Portland</t>
  </si>
  <si>
    <t>Pruyn, Michael</t>
  </si>
  <si>
    <t>Orange daisy</t>
  </si>
  <si>
    <t>Giant Swallowtail 0020</t>
  </si>
  <si>
    <t>Giant Swallowtail 0021</t>
  </si>
  <si>
    <t>Sedgwick</t>
  </si>
  <si>
    <t>15C4</t>
  </si>
  <si>
    <t>Piot Butterfly Garden</t>
  </si>
  <si>
    <t>Sedgwick, 231 Reach Road</t>
  </si>
  <si>
    <t>Butterfly garden with milkweed and other flowers. Site is near open field and forest edge.</t>
  </si>
  <si>
    <t>Piot, John &amp; Debra Piot</t>
  </si>
  <si>
    <t>09260</t>
  </si>
  <si>
    <t>Giant Swallowtail 0022</t>
  </si>
  <si>
    <t>Waldo</t>
  </si>
  <si>
    <t>14A4</t>
  </si>
  <si>
    <t>Waldo, 3.0 mi NW of Belfast off East Waldo Rd.</t>
  </si>
  <si>
    <t>Garden</t>
  </si>
  <si>
    <t>Hauser, Annette</t>
  </si>
  <si>
    <t>27250</t>
  </si>
  <si>
    <t>Giant Swallowtail 0023</t>
  </si>
  <si>
    <t>Ogunquit</t>
  </si>
  <si>
    <t>Ogunquit Beach, Ogunquit, Maine, US</t>
  </si>
  <si>
    <t>John Calhoun</t>
  </si>
  <si>
    <t>iNaturalist</t>
  </si>
  <si>
    <t>http://www.inaturalist.org/observations/372855</t>
  </si>
  <si>
    <t>Giant Swallowtail flying amongst beachgoers, did a couple of loop-de-loops and headed west over the dunes. I got one "Hail Mary" shot with the phone.</t>
  </si>
  <si>
    <t>Giant Swallowtail 0024</t>
  </si>
  <si>
    <t>DHT002</t>
  </si>
  <si>
    <t>06E1</t>
  </si>
  <si>
    <t>Cliff Island</t>
  </si>
  <si>
    <t>Cliff Island, 0.25 mi N of boat wharf, 30 ft. elev.</t>
  </si>
  <si>
    <t>Mixed spruce, oak, birch  with house lots  and gardens, dirt roads with ditches.</t>
  </si>
  <si>
    <t>Thompson, Betty, Anna Dyer, Bruce Dyer</t>
  </si>
  <si>
    <t>Thompson, Donald H.</t>
  </si>
  <si>
    <t>Partly sunny, calm, 65 F</t>
  </si>
  <si>
    <t>butterfly bush</t>
  </si>
  <si>
    <t>410840</t>
  </si>
  <si>
    <t>4838758</t>
  </si>
  <si>
    <t>Giant Swallowtail 0025</t>
  </si>
  <si>
    <t>Farmington</t>
  </si>
  <si>
    <t>Not sure</t>
  </si>
  <si>
    <t>Mansir, Susan</t>
  </si>
  <si>
    <t>rep</t>
  </si>
  <si>
    <t>n/a</t>
  </si>
  <si>
    <t>07070</t>
  </si>
  <si>
    <t>Giant Swallowtail 0026</t>
  </si>
  <si>
    <t>full grown larva</t>
  </si>
  <si>
    <t>Giant Swallowtail 0027</t>
  </si>
  <si>
    <t>Despres, Jody</t>
  </si>
  <si>
    <t>too out of focus to determine wing wear</t>
  </si>
  <si>
    <t>Giant Swallowtail 0028</t>
  </si>
  <si>
    <t>Parsonsfield</t>
  </si>
  <si>
    <t>Middle Road</t>
  </si>
  <si>
    <t>Orser, David</t>
  </si>
  <si>
    <t>Webster, Reggie</t>
  </si>
  <si>
    <t>Webster, R.</t>
  </si>
  <si>
    <t>31210</t>
  </si>
  <si>
    <t>Giant Swallowtail 0029</t>
  </si>
  <si>
    <t>Madison</t>
  </si>
  <si>
    <t>26A05</t>
  </si>
  <si>
    <t>North Star Orchards</t>
  </si>
  <si>
    <t>97 Orchard Road, Madison, ME</t>
  </si>
  <si>
    <t>orchard</t>
  </si>
  <si>
    <t>Dimock, Jennifer</t>
  </si>
  <si>
    <t>3:45-3:55</t>
  </si>
  <si>
    <t>milkweed</t>
  </si>
  <si>
    <t>reported as voucher # 44155 (but this is an image)</t>
  </si>
  <si>
    <t>Giant Swallowtail 0030</t>
  </si>
  <si>
    <t>Readfield</t>
  </si>
  <si>
    <t>12B03</t>
  </si>
  <si>
    <t>Heinrich-Perry Residence</t>
  </si>
  <si>
    <t>28 Chimney Road, Readfield</t>
  </si>
  <si>
    <t>garden</t>
  </si>
  <si>
    <t>Heinrich-Perry, Marianne</t>
  </si>
  <si>
    <t>15:00-15:15</t>
  </si>
  <si>
    <t>reported as voucher # 44154 (but this is an image)</t>
  </si>
  <si>
    <t>Giant Swallowtail 0031</t>
  </si>
  <si>
    <t>China</t>
  </si>
  <si>
    <t>13B03</t>
  </si>
  <si>
    <t>Poulin Residence</t>
  </si>
  <si>
    <t>18 Pond Road, Just off Rt 202 towards lake</t>
  </si>
  <si>
    <t>residential garden - butterfly friendly</t>
  </si>
  <si>
    <t>Poulin, Emily T.</t>
  </si>
  <si>
    <t>Wilson, Herb</t>
  </si>
  <si>
    <t>worn</t>
  </si>
  <si>
    <t>afternoon</t>
  </si>
  <si>
    <t>light wind, 10-50% cloudcover</t>
  </si>
  <si>
    <t>zinnias</t>
  </si>
  <si>
    <t>Giant Swallowtail 0032</t>
  </si>
  <si>
    <t>Biddeford Pool</t>
  </si>
  <si>
    <t>upscale residential</t>
  </si>
  <si>
    <t>Lovitch, Derek and Lovitch, Jeanette</t>
  </si>
  <si>
    <t>Lovitch, Derek</t>
  </si>
  <si>
    <t>sight record by experienced observer</t>
  </si>
  <si>
    <t>Giant Swallowtail 0033</t>
  </si>
  <si>
    <t>10:00-10:15</t>
  </si>
  <si>
    <t>Giant Swallowtail 0034</t>
  </si>
  <si>
    <t>Orono</t>
  </si>
  <si>
    <t>Penoscot</t>
  </si>
  <si>
    <t>23a02</t>
  </si>
  <si>
    <t>Longcore Residence</t>
  </si>
  <si>
    <t>In backyard at 151 Bennoch Road, Orono, ME, 04473.  One mile north on Bennoch Road from the Orono Post office.</t>
  </si>
  <si>
    <t>Longcore, Jerry &amp; Joyce</t>
  </si>
  <si>
    <t>Longcore, Jerry</t>
  </si>
  <si>
    <t>Observed in flower garden with mixed species of flowers, including zinnia, cosmos, allusym, beebaum that were adjacent to a concord grape trellis.</t>
  </si>
  <si>
    <t>08:30-09:00</t>
  </si>
  <si>
    <t>70's, light wind, 10% cloudcover</t>
  </si>
  <si>
    <t>Record ID</t>
  </si>
  <si>
    <t>MBS No.</t>
  </si>
  <si>
    <t>ReplicateID</t>
  </si>
  <si>
    <t>Site No</t>
  </si>
  <si>
    <t>Checklist No</t>
  </si>
  <si>
    <t>Family</t>
  </si>
  <si>
    <t>Genus</t>
  </si>
  <si>
    <t>Species</t>
  </si>
  <si>
    <t>Subspecies</t>
  </si>
  <si>
    <t>Nomen</t>
  </si>
  <si>
    <t>Species Code</t>
  </si>
  <si>
    <t>Common Name</t>
  </si>
  <si>
    <t>County</t>
  </si>
  <si>
    <t>Town</t>
  </si>
  <si>
    <t>Latitude</t>
  </si>
  <si>
    <t>Longitude</t>
  </si>
  <si>
    <t xml:space="preserve">UTM </t>
  </si>
  <si>
    <t>Delorme</t>
  </si>
  <si>
    <t>Site Name</t>
  </si>
  <si>
    <t>Locality</t>
  </si>
  <si>
    <t>Directions</t>
  </si>
  <si>
    <t>Site Description</t>
  </si>
  <si>
    <t>Month</t>
  </si>
  <si>
    <t>Day</t>
  </si>
  <si>
    <t>Year</t>
  </si>
  <si>
    <t>Larval Collection Date</t>
  </si>
  <si>
    <t>Emergence Date</t>
  </si>
  <si>
    <t>Larval Host Plant</t>
  </si>
  <si>
    <t>Full Date</t>
  </si>
  <si>
    <t>Collector(s)</t>
  </si>
  <si>
    <t>Determiner</t>
  </si>
  <si>
    <t>Confirmer</t>
  </si>
  <si>
    <t>Reference</t>
  </si>
  <si>
    <t>Collection</t>
  </si>
  <si>
    <t>Project</t>
  </si>
  <si>
    <t>Recordtype</t>
  </si>
  <si>
    <t>eButterfly Photo Number</t>
  </si>
  <si>
    <t>eButterfly OccurrenceID</t>
  </si>
  <si>
    <t>Image HTML</t>
  </si>
  <si>
    <t>RcntRecCode</t>
  </si>
  <si>
    <t>NewRecCode</t>
  </si>
  <si>
    <t>Life Stage</t>
  </si>
  <si>
    <t>Males</t>
  </si>
  <si>
    <t>Females</t>
  </si>
  <si>
    <t>Undetermined Sex</t>
  </si>
  <si>
    <t># vouchers</t>
  </si>
  <si>
    <t># observed (includes vouchers)</t>
  </si>
  <si>
    <t>Observations</t>
  </si>
  <si>
    <t>Observation Time</t>
  </si>
  <si>
    <t>Weather conditions</t>
  </si>
  <si>
    <t>Condition</t>
  </si>
  <si>
    <t>Feeding Substrate</t>
  </si>
  <si>
    <t>Form (phenotype)</t>
  </si>
  <si>
    <t>Comments</t>
  </si>
  <si>
    <t>Additional comments</t>
  </si>
  <si>
    <t>1Latitude (DD)</t>
  </si>
  <si>
    <t>2Longitude (DD)</t>
  </si>
  <si>
    <t>3UTM East (m)</t>
  </si>
  <si>
    <t>4UTM North (m)</t>
  </si>
  <si>
    <t>Geocode</t>
  </si>
  <si>
    <t>ReplicatesCode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</si>
</sst>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;@"/>
    <numFmt numFmtId="165" formatCode="[$-409]h:mm\ AM/PM;@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left"/>
    </xf>
    <xf numFmtId="165" fontId="1" fillId="0" borderId="0" xfId="0" applyNumberFormat="1" applyFont="1" applyFill="1" applyBorder="1" applyAlignment="1" applyProtection="1"/>
    <xf numFmtId="0" fontId="2" fillId="0" borderId="0" xfId="0" applyFont="1" applyFill="1"/>
    <xf numFmtId="0" fontId="0" fillId="0" borderId="0" xfId="0" applyFont="1" applyFill="1"/>
    <xf numFmtId="164" fontId="3" fillId="0" borderId="0" xfId="0" applyNumberFormat="1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/>
    <xf numFmtId="0" fontId="2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/>
    <xf numFmtId="166" fontId="2" fillId="0" borderId="0" xfId="0" applyNumberFormat="1" applyFont="1" applyFill="1"/>
    <xf numFmtId="0" fontId="4" fillId="0" borderId="0" xfId="0" applyFont="1" applyFill="1" applyBorder="1" applyAlignment="1" applyProtection="1">
      <alignment textRotation="45"/>
    </xf>
    <xf numFmtId="0" fontId="4" fillId="0" borderId="0" xfId="0" applyFont="1" applyFill="1" applyBorder="1" applyAlignment="1" applyProtection="1">
      <alignment horizontal="left" textRotation="45"/>
    </xf>
    <xf numFmtId="0" fontId="4" fillId="0" borderId="0" xfId="0" applyFont="1" applyFill="1" applyBorder="1" applyAlignment="1" applyProtection="1">
      <alignment horizontal="center" textRotation="45"/>
    </xf>
    <xf numFmtId="164" fontId="4" fillId="0" borderId="0" xfId="0" applyNumberFormat="1" applyFont="1" applyFill="1" applyBorder="1" applyAlignment="1" applyProtection="1">
      <alignment horizontal="left" textRotation="45"/>
    </xf>
    <xf numFmtId="1" fontId="4" fillId="0" borderId="0" xfId="0" applyNumberFormat="1" applyFont="1" applyFill="1" applyBorder="1" applyAlignment="1" applyProtection="1">
      <alignment textRotation="45"/>
    </xf>
    <xf numFmtId="165" fontId="4" fillId="0" borderId="0" xfId="0" applyNumberFormat="1" applyFont="1" applyFill="1" applyBorder="1" applyAlignment="1" applyProtection="1">
      <alignment textRotation="45"/>
    </xf>
    <xf numFmtId="0" fontId="4" fillId="0" borderId="0" xfId="0" applyFont="1" applyFill="1" applyAlignment="1">
      <alignment textRotation="45"/>
    </xf>
    <xf numFmtId="0" fontId="4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35"/>
  <sheetViews>
    <sheetView tabSelected="1" workbookViewId="0"/>
  </sheetViews>
  <sheetFormatPr defaultRowHeight="15" x14ac:dyDescent="0.25"/>
  <cols>
    <col min="1" max="1" width="22.28515625" bestFit="1" customWidth="1"/>
    <col min="27" max="27" width="19.140625" bestFit="1" customWidth="1"/>
    <col min="30" max="30" width="13.140625" bestFit="1" customWidth="1"/>
  </cols>
  <sheetData>
    <row r="1" spans="1:64" s="26" customFormat="1" ht="97.7" customHeight="1" x14ac:dyDescent="0.25">
      <c r="A1" s="19" t="s">
        <v>268</v>
      </c>
      <c r="B1" s="19" t="s">
        <v>269</v>
      </c>
      <c r="C1" s="19" t="s">
        <v>270</v>
      </c>
      <c r="D1" s="19" t="s">
        <v>271</v>
      </c>
      <c r="E1" s="20" t="s">
        <v>272</v>
      </c>
      <c r="F1" s="19" t="s">
        <v>273</v>
      </c>
      <c r="G1" s="19" t="s">
        <v>274</v>
      </c>
      <c r="H1" s="19" t="s">
        <v>275</v>
      </c>
      <c r="I1" s="19" t="s">
        <v>276</v>
      </c>
      <c r="J1" s="19" t="s">
        <v>277</v>
      </c>
      <c r="K1" s="19" t="s">
        <v>278</v>
      </c>
      <c r="L1" s="19" t="s">
        <v>279</v>
      </c>
      <c r="M1" s="19" t="s">
        <v>280</v>
      </c>
      <c r="N1" s="19" t="s">
        <v>281</v>
      </c>
      <c r="O1" s="19" t="s">
        <v>282</v>
      </c>
      <c r="P1" s="19" t="s">
        <v>283</v>
      </c>
      <c r="Q1" s="19" t="s">
        <v>284</v>
      </c>
      <c r="R1" s="19" t="s">
        <v>284</v>
      </c>
      <c r="S1" s="19" t="s">
        <v>285</v>
      </c>
      <c r="T1" s="19" t="s">
        <v>286</v>
      </c>
      <c r="U1" s="19" t="s">
        <v>287</v>
      </c>
      <c r="V1" s="19" t="s">
        <v>288</v>
      </c>
      <c r="W1" s="19" t="s">
        <v>289</v>
      </c>
      <c r="X1" s="20" t="s">
        <v>290</v>
      </c>
      <c r="Y1" s="20" t="s">
        <v>291</v>
      </c>
      <c r="Z1" s="21" t="s">
        <v>292</v>
      </c>
      <c r="AA1" s="20" t="s">
        <v>293</v>
      </c>
      <c r="AB1" s="20" t="s">
        <v>294</v>
      </c>
      <c r="AC1" s="20" t="s">
        <v>295</v>
      </c>
      <c r="AD1" s="22" t="s">
        <v>296</v>
      </c>
      <c r="AE1" s="19" t="s">
        <v>297</v>
      </c>
      <c r="AF1" s="19" t="s">
        <v>298</v>
      </c>
      <c r="AG1" s="19" t="s">
        <v>299</v>
      </c>
      <c r="AH1" s="19" t="s">
        <v>300</v>
      </c>
      <c r="AI1" s="19" t="s">
        <v>301</v>
      </c>
      <c r="AJ1" s="19" t="s">
        <v>302</v>
      </c>
      <c r="AK1" s="19" t="s">
        <v>303</v>
      </c>
      <c r="AL1" s="19" t="s">
        <v>304</v>
      </c>
      <c r="AM1" s="19" t="s">
        <v>305</v>
      </c>
      <c r="AN1" s="19" t="s">
        <v>306</v>
      </c>
      <c r="AO1" s="19" t="s">
        <v>307</v>
      </c>
      <c r="AP1" s="19" t="s">
        <v>308</v>
      </c>
      <c r="AQ1" s="19" t="s">
        <v>13</v>
      </c>
      <c r="AR1" s="19" t="s">
        <v>309</v>
      </c>
      <c r="AS1" s="19" t="s">
        <v>310</v>
      </c>
      <c r="AT1" s="19" t="s">
        <v>311</v>
      </c>
      <c r="AU1" s="19" t="s">
        <v>312</v>
      </c>
      <c r="AV1" s="23" t="s">
        <v>313</v>
      </c>
      <c r="AW1" s="19" t="s">
        <v>314</v>
      </c>
      <c r="AX1" s="19" t="s">
        <v>315</v>
      </c>
      <c r="AY1" s="24" t="s">
        <v>316</v>
      </c>
      <c r="AZ1" s="19" t="s">
        <v>317</v>
      </c>
      <c r="BA1" s="19" t="s">
        <v>318</v>
      </c>
      <c r="BB1" s="19" t="s">
        <v>319</v>
      </c>
      <c r="BC1" s="19" t="s">
        <v>320</v>
      </c>
      <c r="BD1" s="19" t="s">
        <v>321</v>
      </c>
      <c r="BE1" s="19" t="s">
        <v>322</v>
      </c>
      <c r="BF1" s="19" t="s">
        <v>323</v>
      </c>
      <c r="BG1" s="19" t="s">
        <v>324</v>
      </c>
      <c r="BH1" s="19" t="s">
        <v>325</v>
      </c>
      <c r="BI1" s="19" t="s">
        <v>326</v>
      </c>
      <c r="BJ1" s="20" t="s">
        <v>327</v>
      </c>
      <c r="BK1" s="25" t="s">
        <v>328</v>
      </c>
      <c r="BL1" s="26">
        <v>-1</v>
      </c>
    </row>
    <row r="2" spans="1:64" s="7" customFormat="1" x14ac:dyDescent="0.25">
      <c r="A2" s="1" t="s">
        <v>0</v>
      </c>
      <c r="B2" s="1"/>
      <c r="C2" s="1"/>
      <c r="D2" s="1"/>
      <c r="E2" s="2">
        <v>4170</v>
      </c>
      <c r="F2" s="1" t="s">
        <v>1</v>
      </c>
      <c r="G2" s="1" t="s">
        <v>2</v>
      </c>
      <c r="H2" s="1" t="s">
        <v>3</v>
      </c>
      <c r="I2" s="1"/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/>
      <c r="P2" s="1"/>
      <c r="Q2" s="1"/>
      <c r="R2" s="1"/>
      <c r="S2" s="1"/>
      <c r="T2" s="1"/>
      <c r="U2" s="1" t="s">
        <v>8</v>
      </c>
      <c r="V2" s="1" t="s">
        <v>8</v>
      </c>
      <c r="W2" s="1"/>
      <c r="X2" s="2"/>
      <c r="Y2" s="2"/>
      <c r="Z2" s="3">
        <v>1885</v>
      </c>
      <c r="AA2" s="2"/>
      <c r="AB2" s="2"/>
      <c r="AC2" s="2"/>
      <c r="AD2" s="4" t="s">
        <v>9</v>
      </c>
      <c r="AE2" s="1" t="s">
        <v>10</v>
      </c>
      <c r="AF2" s="1"/>
      <c r="AG2" s="1"/>
      <c r="AH2" s="1" t="s">
        <v>11</v>
      </c>
      <c r="AI2" s="1"/>
      <c r="AJ2" s="1"/>
      <c r="AK2" s="1" t="s">
        <v>12</v>
      </c>
      <c r="AL2" s="1"/>
      <c r="AM2" s="1"/>
      <c r="AN2" s="1"/>
      <c r="AO2" s="1">
        <v>4</v>
      </c>
      <c r="AP2" s="1">
        <v>2</v>
      </c>
      <c r="AQ2" s="1" t="s">
        <v>13</v>
      </c>
      <c r="AR2" s="1" t="s">
        <v>14</v>
      </c>
      <c r="AS2" s="1"/>
      <c r="AT2" s="1"/>
      <c r="AU2" s="1"/>
      <c r="AV2" s="1"/>
      <c r="AW2" s="1">
        <v>1</v>
      </c>
      <c r="AX2" s="1"/>
      <c r="AY2" s="5"/>
      <c r="AZ2" s="1"/>
      <c r="BA2" s="1"/>
      <c r="BB2" s="1"/>
      <c r="BC2" s="1"/>
      <c r="BD2" s="1"/>
      <c r="BE2" s="1"/>
      <c r="BF2" s="6"/>
      <c r="BG2" s="6"/>
      <c r="BH2" s="6"/>
      <c r="BI2" s="6"/>
      <c r="BJ2" s="2" t="s">
        <v>15</v>
      </c>
      <c r="BK2" s="6" t="str">
        <f t="shared" ref="BK2:BK12" si="0">CONCATENATE(J2,O2,P2,Q2,R2,X2,Y2,Z2,U2)</f>
        <v>Papilio cresphontes Cramer 1885Augusta</v>
      </c>
    </row>
    <row r="3" spans="1:64" s="7" customFormat="1" x14ac:dyDescent="0.25">
      <c r="A3" s="1" t="s">
        <v>16</v>
      </c>
      <c r="B3" s="1"/>
      <c r="C3" s="1"/>
      <c r="D3" s="1"/>
      <c r="E3" s="2">
        <v>4170</v>
      </c>
      <c r="F3" s="1" t="s">
        <v>1</v>
      </c>
      <c r="G3" s="1" t="s">
        <v>2</v>
      </c>
      <c r="H3" s="1" t="s">
        <v>3</v>
      </c>
      <c r="I3" s="1"/>
      <c r="J3" s="1" t="s">
        <v>4</v>
      </c>
      <c r="K3" s="1" t="s">
        <v>5</v>
      </c>
      <c r="L3" s="1" t="s">
        <v>6</v>
      </c>
      <c r="M3" s="1" t="s">
        <v>17</v>
      </c>
      <c r="N3" s="1" t="s">
        <v>18</v>
      </c>
      <c r="O3" s="1"/>
      <c r="P3" s="1"/>
      <c r="Q3" s="1"/>
      <c r="R3" s="1"/>
      <c r="S3" s="1"/>
      <c r="T3" s="1"/>
      <c r="U3" s="1" t="s">
        <v>18</v>
      </c>
      <c r="V3" s="1" t="s">
        <v>18</v>
      </c>
      <c r="W3" s="1"/>
      <c r="X3" s="2"/>
      <c r="Y3" s="2"/>
      <c r="Z3" s="3">
        <v>1885</v>
      </c>
      <c r="AA3" s="2"/>
      <c r="AB3" s="2"/>
      <c r="AC3" s="2"/>
      <c r="AD3" s="4" t="s">
        <v>9</v>
      </c>
      <c r="AE3" s="1" t="s">
        <v>10</v>
      </c>
      <c r="AF3" s="1"/>
      <c r="AG3" s="1"/>
      <c r="AH3" s="1" t="s">
        <v>11</v>
      </c>
      <c r="AI3" s="1"/>
      <c r="AJ3" s="1"/>
      <c r="AK3" s="1" t="s">
        <v>12</v>
      </c>
      <c r="AL3" s="1"/>
      <c r="AM3" s="1"/>
      <c r="AN3" s="1"/>
      <c r="AO3" s="1">
        <v>4</v>
      </c>
      <c r="AP3" s="1">
        <v>2</v>
      </c>
      <c r="AQ3" s="1" t="s">
        <v>13</v>
      </c>
      <c r="AR3" s="1" t="s">
        <v>14</v>
      </c>
      <c r="AS3" s="1"/>
      <c r="AT3" s="1"/>
      <c r="AU3" s="1"/>
      <c r="AV3" s="1"/>
      <c r="AW3" s="1">
        <v>1</v>
      </c>
      <c r="AX3" s="1"/>
      <c r="AY3" s="5"/>
      <c r="AZ3" s="1"/>
      <c r="BA3" s="1"/>
      <c r="BB3" s="1"/>
      <c r="BC3" s="1"/>
      <c r="BD3" s="1"/>
      <c r="BE3" s="1"/>
      <c r="BF3" s="6"/>
      <c r="BG3" s="6"/>
      <c r="BH3" s="6"/>
      <c r="BI3" s="6"/>
      <c r="BJ3" s="2" t="s">
        <v>19</v>
      </c>
      <c r="BK3" s="6" t="str">
        <f t="shared" si="0"/>
        <v>Papilio cresphontes Cramer 1885Eastport</v>
      </c>
    </row>
    <row r="4" spans="1:64" s="7" customFormat="1" x14ac:dyDescent="0.25">
      <c r="A4" s="1" t="s">
        <v>20</v>
      </c>
      <c r="B4" s="1"/>
      <c r="C4" s="1"/>
      <c r="D4" s="1"/>
      <c r="E4" s="2">
        <v>4170</v>
      </c>
      <c r="F4" s="1" t="s">
        <v>1</v>
      </c>
      <c r="G4" s="1" t="s">
        <v>2</v>
      </c>
      <c r="H4" s="1" t="s">
        <v>3</v>
      </c>
      <c r="I4" s="1"/>
      <c r="J4" s="1" t="s">
        <v>4</v>
      </c>
      <c r="K4" s="1" t="s">
        <v>5</v>
      </c>
      <c r="L4" s="1" t="s">
        <v>6</v>
      </c>
      <c r="M4" s="1" t="s">
        <v>7</v>
      </c>
      <c r="N4" s="1" t="s">
        <v>8</v>
      </c>
      <c r="O4" s="1"/>
      <c r="P4" s="1"/>
      <c r="Q4" s="1"/>
      <c r="R4" s="1"/>
      <c r="S4" s="1"/>
      <c r="T4" s="1"/>
      <c r="U4" s="1" t="s">
        <v>8</v>
      </c>
      <c r="V4" s="1" t="s">
        <v>8</v>
      </c>
      <c r="W4" s="1"/>
      <c r="X4" s="2">
        <v>8</v>
      </c>
      <c r="Y4" s="2"/>
      <c r="Z4" s="3">
        <v>1886</v>
      </c>
      <c r="AA4" s="2"/>
      <c r="AB4" s="2"/>
      <c r="AC4" s="2"/>
      <c r="AD4" s="4"/>
      <c r="AE4" s="1" t="s">
        <v>21</v>
      </c>
      <c r="AF4" s="1" t="s">
        <v>21</v>
      </c>
      <c r="AG4" s="1"/>
      <c r="AH4" s="1" t="s">
        <v>22</v>
      </c>
      <c r="AI4" s="1"/>
      <c r="AJ4" s="1"/>
      <c r="AK4" s="1" t="s">
        <v>12</v>
      </c>
      <c r="AL4" s="1"/>
      <c r="AM4" s="1"/>
      <c r="AN4" s="1"/>
      <c r="AO4" s="1">
        <v>4</v>
      </c>
      <c r="AP4" s="1">
        <v>2</v>
      </c>
      <c r="AQ4" s="1" t="s">
        <v>13</v>
      </c>
      <c r="AR4" s="1" t="s">
        <v>14</v>
      </c>
      <c r="AS4" s="1"/>
      <c r="AT4" s="1"/>
      <c r="AU4" s="1"/>
      <c r="AV4" s="1"/>
      <c r="AW4" s="1">
        <v>1</v>
      </c>
      <c r="AX4" s="1"/>
      <c r="AY4" s="5"/>
      <c r="AZ4" s="1"/>
      <c r="BA4" s="1"/>
      <c r="BB4" s="1"/>
      <c r="BC4" s="1"/>
      <c r="BD4" s="1"/>
      <c r="BE4" s="1"/>
      <c r="BF4" s="6"/>
      <c r="BG4" s="6"/>
      <c r="BH4" s="6"/>
      <c r="BI4" s="6"/>
      <c r="BJ4" s="2" t="s">
        <v>15</v>
      </c>
      <c r="BK4" s="6" t="str">
        <f t="shared" si="0"/>
        <v>Papilio cresphontes Cramer 81886Augusta</v>
      </c>
    </row>
    <row r="5" spans="1:64" s="7" customFormat="1" x14ac:dyDescent="0.25">
      <c r="A5" s="1" t="s">
        <v>23</v>
      </c>
      <c r="B5" s="1"/>
      <c r="C5" s="1"/>
      <c r="D5" s="1"/>
      <c r="E5" s="2">
        <v>4170</v>
      </c>
      <c r="F5" s="1" t="s">
        <v>1</v>
      </c>
      <c r="G5" s="1" t="s">
        <v>2</v>
      </c>
      <c r="H5" s="1" t="s">
        <v>3</v>
      </c>
      <c r="I5" s="1"/>
      <c r="J5" s="1" t="s">
        <v>4</v>
      </c>
      <c r="K5" s="1" t="s">
        <v>5</v>
      </c>
      <c r="L5" s="1" t="s">
        <v>6</v>
      </c>
      <c r="M5" s="1" t="s">
        <v>17</v>
      </c>
      <c r="N5" s="1" t="s">
        <v>18</v>
      </c>
      <c r="O5" s="1"/>
      <c r="P5" s="1"/>
      <c r="Q5" s="1"/>
      <c r="R5" s="1"/>
      <c r="S5" s="1"/>
      <c r="T5" s="1"/>
      <c r="U5" s="1" t="s">
        <v>18</v>
      </c>
      <c r="V5" s="1" t="s">
        <v>18</v>
      </c>
      <c r="W5" s="1"/>
      <c r="X5" s="2">
        <v>8</v>
      </c>
      <c r="Y5" s="2"/>
      <c r="Z5" s="3">
        <v>1886</v>
      </c>
      <c r="AA5" s="2"/>
      <c r="AB5" s="2"/>
      <c r="AC5" s="2"/>
      <c r="AD5" s="4"/>
      <c r="AE5" s="1" t="s">
        <v>21</v>
      </c>
      <c r="AF5" s="1" t="s">
        <v>21</v>
      </c>
      <c r="AG5" s="1"/>
      <c r="AH5" s="1" t="s">
        <v>22</v>
      </c>
      <c r="AI5" s="1"/>
      <c r="AJ5" s="1"/>
      <c r="AK5" s="1" t="s">
        <v>12</v>
      </c>
      <c r="AL5" s="1"/>
      <c r="AM5" s="1"/>
      <c r="AN5" s="1"/>
      <c r="AO5" s="1">
        <v>4</v>
      </c>
      <c r="AP5" s="1">
        <v>2</v>
      </c>
      <c r="AQ5" s="1" t="s">
        <v>13</v>
      </c>
      <c r="AR5" s="1" t="s">
        <v>14</v>
      </c>
      <c r="AS5" s="1"/>
      <c r="AT5" s="1"/>
      <c r="AU5" s="1"/>
      <c r="AV5" s="1" t="s">
        <v>24</v>
      </c>
      <c r="AW5" s="1">
        <v>1</v>
      </c>
      <c r="AX5" s="1" t="s">
        <v>25</v>
      </c>
      <c r="AY5" s="5"/>
      <c r="AZ5" s="1"/>
      <c r="BA5" s="1" t="s">
        <v>26</v>
      </c>
      <c r="BB5" s="1"/>
      <c r="BC5" s="1"/>
      <c r="BD5" s="1"/>
      <c r="BE5" s="1"/>
      <c r="BF5" s="6"/>
      <c r="BG5" s="6"/>
      <c r="BH5" s="6"/>
      <c r="BI5" s="6"/>
      <c r="BJ5" s="2" t="s">
        <v>19</v>
      </c>
      <c r="BK5" s="6" t="str">
        <f t="shared" si="0"/>
        <v>Papilio cresphontes Cramer 81886Eastport</v>
      </c>
    </row>
    <row r="6" spans="1:64" s="7" customFormat="1" x14ac:dyDescent="0.25">
      <c r="A6" s="1" t="s">
        <v>27</v>
      </c>
      <c r="B6" s="1">
        <v>40855</v>
      </c>
      <c r="C6" s="1"/>
      <c r="D6" s="1"/>
      <c r="E6" s="2">
        <v>4170</v>
      </c>
      <c r="F6" s="1" t="s">
        <v>1</v>
      </c>
      <c r="G6" s="1" t="s">
        <v>2</v>
      </c>
      <c r="H6" s="1" t="s">
        <v>3</v>
      </c>
      <c r="I6" s="1"/>
      <c r="J6" s="1" t="s">
        <v>4</v>
      </c>
      <c r="K6" s="1" t="s">
        <v>5</v>
      </c>
      <c r="L6" s="1" t="s">
        <v>6</v>
      </c>
      <c r="M6" s="1" t="s">
        <v>28</v>
      </c>
      <c r="N6" s="1" t="s">
        <v>28</v>
      </c>
      <c r="O6" s="1"/>
      <c r="P6" s="1"/>
      <c r="Q6" s="1"/>
      <c r="R6" s="1"/>
      <c r="S6" s="1" t="s">
        <v>29</v>
      </c>
      <c r="T6" s="1"/>
      <c r="U6" s="1" t="s">
        <v>30</v>
      </c>
      <c r="V6" s="1"/>
      <c r="W6" s="1" t="s">
        <v>31</v>
      </c>
      <c r="X6" s="2">
        <v>8</v>
      </c>
      <c r="Y6" s="2" t="s">
        <v>32</v>
      </c>
      <c r="Z6" s="3">
        <v>2011</v>
      </c>
      <c r="AA6" s="2"/>
      <c r="AB6" s="2"/>
      <c r="AC6" s="2"/>
      <c r="AD6" s="4"/>
      <c r="AE6" s="1" t="s">
        <v>33</v>
      </c>
      <c r="AF6" s="1" t="s">
        <v>33</v>
      </c>
      <c r="AG6" s="1" t="s">
        <v>34</v>
      </c>
      <c r="AH6" s="1" t="s">
        <v>35</v>
      </c>
      <c r="AI6" s="1" t="s">
        <v>36</v>
      </c>
      <c r="AJ6" s="1" t="s">
        <v>37</v>
      </c>
      <c r="AK6" s="1" t="s">
        <v>38</v>
      </c>
      <c r="AL6" s="1"/>
      <c r="AM6" s="1"/>
      <c r="AN6" s="1"/>
      <c r="AO6" s="1">
        <v>1</v>
      </c>
      <c r="AP6" s="1">
        <v>1</v>
      </c>
      <c r="AQ6" s="1" t="s">
        <v>13</v>
      </c>
      <c r="AR6" s="1" t="s">
        <v>14</v>
      </c>
      <c r="AS6" s="1"/>
      <c r="AT6" s="1">
        <v>1</v>
      </c>
      <c r="AU6" s="1"/>
      <c r="AV6" s="1">
        <v>1</v>
      </c>
      <c r="AW6" s="1">
        <v>1</v>
      </c>
      <c r="AX6" s="1" t="s">
        <v>39</v>
      </c>
      <c r="AY6" s="5"/>
      <c r="AZ6" s="1"/>
      <c r="BA6" s="1" t="s">
        <v>26</v>
      </c>
      <c r="BB6" s="1" t="s">
        <v>40</v>
      </c>
      <c r="BC6" s="1"/>
      <c r="BD6" s="1"/>
      <c r="BE6" s="1"/>
      <c r="BF6" s="6"/>
      <c r="BG6" s="6"/>
      <c r="BH6" s="6"/>
      <c r="BI6" s="6"/>
      <c r="BJ6" s="2" t="s">
        <v>41</v>
      </c>
      <c r="BK6" s="6" t="str">
        <f t="shared" si="0"/>
        <v>Papilio cresphontes Cramer 8(late)2011Hancock (village)</v>
      </c>
    </row>
    <row r="7" spans="1:64" s="7" customFormat="1" x14ac:dyDescent="0.25">
      <c r="A7" s="1" t="s">
        <v>42</v>
      </c>
      <c r="B7" s="1">
        <v>31906</v>
      </c>
      <c r="C7" s="1"/>
      <c r="D7" s="1"/>
      <c r="E7" s="2">
        <v>4170</v>
      </c>
      <c r="F7" s="1" t="s">
        <v>1</v>
      </c>
      <c r="G7" s="1" t="s">
        <v>2</v>
      </c>
      <c r="H7" s="1" t="s">
        <v>3</v>
      </c>
      <c r="I7" s="1"/>
      <c r="J7" s="1" t="s">
        <v>4</v>
      </c>
      <c r="K7" s="1" t="s">
        <v>5</v>
      </c>
      <c r="L7" s="1" t="s">
        <v>6</v>
      </c>
      <c r="M7" s="1" t="s">
        <v>43</v>
      </c>
      <c r="N7" s="1" t="s">
        <v>44</v>
      </c>
      <c r="O7" s="1">
        <v>44.374912000000002</v>
      </c>
      <c r="P7" s="1">
        <v>-70.646133000000006</v>
      </c>
      <c r="Q7" s="1"/>
      <c r="R7" s="1"/>
      <c r="S7" s="1" t="s">
        <v>45</v>
      </c>
      <c r="T7" s="1"/>
      <c r="U7" s="1" t="s">
        <v>46</v>
      </c>
      <c r="V7" s="1"/>
      <c r="W7" s="1" t="s">
        <v>47</v>
      </c>
      <c r="X7" s="2">
        <v>8</v>
      </c>
      <c r="Y7" s="2">
        <v>1</v>
      </c>
      <c r="Z7" s="3">
        <v>2012</v>
      </c>
      <c r="AA7" s="2"/>
      <c r="AB7" s="2"/>
      <c r="AC7" s="2"/>
      <c r="AD7" s="4">
        <v>41122</v>
      </c>
      <c r="AE7" s="1" t="s">
        <v>48</v>
      </c>
      <c r="AF7" s="1" t="s">
        <v>48</v>
      </c>
      <c r="AG7" s="1" t="s">
        <v>34</v>
      </c>
      <c r="AH7" s="1"/>
      <c r="AI7" s="1" t="s">
        <v>36</v>
      </c>
      <c r="AJ7" s="1" t="s">
        <v>37</v>
      </c>
      <c r="AK7" s="1" t="s">
        <v>38</v>
      </c>
      <c r="AL7" s="1"/>
      <c r="AM7" s="1"/>
      <c r="AN7" s="1"/>
      <c r="AO7" s="1">
        <v>1</v>
      </c>
      <c r="AP7" s="1">
        <v>1</v>
      </c>
      <c r="AQ7" s="1" t="s">
        <v>13</v>
      </c>
      <c r="AR7" s="1" t="s">
        <v>14</v>
      </c>
      <c r="AS7" s="1">
        <v>1</v>
      </c>
      <c r="AT7" s="1"/>
      <c r="AU7" s="1"/>
      <c r="AV7" s="1">
        <v>1</v>
      </c>
      <c r="AW7" s="1">
        <v>1</v>
      </c>
      <c r="AX7" s="1"/>
      <c r="AY7" s="5"/>
      <c r="AZ7" s="1"/>
      <c r="BA7" s="1" t="s">
        <v>49</v>
      </c>
      <c r="BB7" s="1" t="s">
        <v>50</v>
      </c>
      <c r="BC7" s="1"/>
      <c r="BD7" s="1"/>
      <c r="BE7" s="1"/>
      <c r="BF7" s="1">
        <v>44.374912000000002</v>
      </c>
      <c r="BG7" s="1">
        <v>-70.646133000000006</v>
      </c>
      <c r="BH7" s="1" t="s">
        <v>51</v>
      </c>
      <c r="BI7" s="1" t="s">
        <v>52</v>
      </c>
      <c r="BJ7" s="2" t="s">
        <v>53</v>
      </c>
      <c r="BK7" s="6" t="str">
        <f t="shared" si="0"/>
        <v>Papilio cresphontes Cramer 44.374912-70.64613381201220 Grove Street, Bryant Pond. 766 ft. elev.</v>
      </c>
    </row>
    <row r="8" spans="1:64" s="7" customFormat="1" ht="12.75" customHeight="1" x14ac:dyDescent="0.25">
      <c r="A8" s="1" t="s">
        <v>54</v>
      </c>
      <c r="B8" s="1">
        <v>40854</v>
      </c>
      <c r="C8" s="1"/>
      <c r="D8" s="1"/>
      <c r="E8" s="2">
        <v>4170</v>
      </c>
      <c r="F8" s="1" t="s">
        <v>1</v>
      </c>
      <c r="G8" s="1" t="s">
        <v>2</v>
      </c>
      <c r="H8" s="1" t="s">
        <v>3</v>
      </c>
      <c r="I8" s="1"/>
      <c r="J8" s="1" t="s">
        <v>4</v>
      </c>
      <c r="K8" s="1" t="s">
        <v>5</v>
      </c>
      <c r="L8" s="1" t="s">
        <v>6</v>
      </c>
      <c r="M8" s="1" t="s">
        <v>55</v>
      </c>
      <c r="N8" s="1" t="s">
        <v>56</v>
      </c>
      <c r="O8" s="1"/>
      <c r="P8" s="1"/>
      <c r="Q8" s="1"/>
      <c r="R8" s="1"/>
      <c r="S8" s="1" t="s">
        <v>57</v>
      </c>
      <c r="T8" s="1"/>
      <c r="U8" s="1" t="s">
        <v>56</v>
      </c>
      <c r="V8" s="1"/>
      <c r="W8" s="1" t="s">
        <v>31</v>
      </c>
      <c r="X8" s="2">
        <v>8</v>
      </c>
      <c r="Y8" s="2">
        <v>4</v>
      </c>
      <c r="Z8" s="3">
        <v>2012</v>
      </c>
      <c r="AA8" s="2"/>
      <c r="AB8" s="2"/>
      <c r="AC8" s="2"/>
      <c r="AD8" s="4">
        <v>41125</v>
      </c>
      <c r="AE8" s="1" t="s">
        <v>58</v>
      </c>
      <c r="AF8" s="1" t="s">
        <v>34</v>
      </c>
      <c r="AG8" s="1" t="s">
        <v>34</v>
      </c>
      <c r="AH8" s="1" t="s">
        <v>35</v>
      </c>
      <c r="AI8" s="1" t="s">
        <v>36</v>
      </c>
      <c r="AJ8" s="1" t="s">
        <v>37</v>
      </c>
      <c r="AK8" s="1" t="s">
        <v>38</v>
      </c>
      <c r="AL8" s="1"/>
      <c r="AM8" s="1"/>
      <c r="AN8" s="1"/>
      <c r="AO8" s="1">
        <v>1</v>
      </c>
      <c r="AP8" s="1">
        <v>1</v>
      </c>
      <c r="AQ8" s="1" t="s">
        <v>13</v>
      </c>
      <c r="AR8" s="1" t="s">
        <v>14</v>
      </c>
      <c r="AS8" s="1"/>
      <c r="AT8" s="1">
        <v>1</v>
      </c>
      <c r="AU8" s="1"/>
      <c r="AV8" s="1">
        <v>1</v>
      </c>
      <c r="AW8" s="1">
        <v>1</v>
      </c>
      <c r="AX8" s="1"/>
      <c r="AY8" s="5">
        <v>0.4513888888888889</v>
      </c>
      <c r="AZ8" s="1"/>
      <c r="BA8" s="1" t="s">
        <v>49</v>
      </c>
      <c r="BB8" s="1" t="s">
        <v>40</v>
      </c>
      <c r="BC8" s="1"/>
      <c r="BD8" s="1"/>
      <c r="BE8" s="1"/>
      <c r="BF8" s="6"/>
      <c r="BG8" s="6"/>
      <c r="BH8" s="6"/>
      <c r="BI8" s="6"/>
      <c r="BJ8" s="2" t="s">
        <v>59</v>
      </c>
      <c r="BK8" s="6" t="str">
        <f t="shared" si="0"/>
        <v>Papilio cresphontes Cramer 842012Biddeford</v>
      </c>
    </row>
    <row r="9" spans="1:64" s="7" customFormat="1" x14ac:dyDescent="0.25">
      <c r="A9" s="1" t="s">
        <v>60</v>
      </c>
      <c r="B9" s="1">
        <v>32714</v>
      </c>
      <c r="C9" s="1"/>
      <c r="D9" s="1" t="s">
        <v>61</v>
      </c>
      <c r="E9" s="2">
        <v>4170</v>
      </c>
      <c r="F9" s="1" t="s">
        <v>1</v>
      </c>
      <c r="G9" s="1" t="s">
        <v>2</v>
      </c>
      <c r="H9" s="1" t="s">
        <v>3</v>
      </c>
      <c r="I9" s="1"/>
      <c r="J9" s="1" t="s">
        <v>4</v>
      </c>
      <c r="K9" s="1" t="s">
        <v>5</v>
      </c>
      <c r="L9" s="1" t="s">
        <v>6</v>
      </c>
      <c r="M9" s="1" t="s">
        <v>62</v>
      </c>
      <c r="N9" s="1" t="s">
        <v>63</v>
      </c>
      <c r="O9" s="1" t="s">
        <v>35</v>
      </c>
      <c r="P9" s="1"/>
      <c r="Q9" s="1"/>
      <c r="R9" s="1"/>
      <c r="S9" s="1" t="s">
        <v>64</v>
      </c>
      <c r="T9" s="1" t="s">
        <v>65</v>
      </c>
      <c r="U9" s="1" t="s">
        <v>66</v>
      </c>
      <c r="V9" s="1"/>
      <c r="W9" s="1" t="s">
        <v>67</v>
      </c>
      <c r="X9" s="2">
        <v>8</v>
      </c>
      <c r="Y9" s="2">
        <v>5</v>
      </c>
      <c r="Z9" s="3">
        <v>2012</v>
      </c>
      <c r="AA9" s="2"/>
      <c r="AB9" s="2"/>
      <c r="AC9" s="2"/>
      <c r="AD9" s="4">
        <v>41126</v>
      </c>
      <c r="AE9" s="1" t="s">
        <v>68</v>
      </c>
      <c r="AF9" s="1" t="s">
        <v>68</v>
      </c>
      <c r="AG9" s="1" t="s">
        <v>34</v>
      </c>
      <c r="AH9" s="1"/>
      <c r="AI9" s="1" t="s">
        <v>36</v>
      </c>
      <c r="AJ9" s="1" t="s">
        <v>37</v>
      </c>
      <c r="AK9" s="1" t="s">
        <v>69</v>
      </c>
      <c r="AL9" s="1"/>
      <c r="AM9" s="1"/>
      <c r="AN9" s="1"/>
      <c r="AO9" s="1">
        <v>1</v>
      </c>
      <c r="AP9" s="1">
        <v>1</v>
      </c>
      <c r="AQ9" s="1" t="s">
        <v>13</v>
      </c>
      <c r="AR9" s="1" t="s">
        <v>14</v>
      </c>
      <c r="AS9" s="1">
        <v>1</v>
      </c>
      <c r="AT9" s="1"/>
      <c r="AU9" s="1"/>
      <c r="AV9" s="1">
        <v>1</v>
      </c>
      <c r="AW9" s="1">
        <v>1</v>
      </c>
      <c r="AX9" s="1"/>
      <c r="AY9" s="5"/>
      <c r="AZ9" s="1" t="s">
        <v>70</v>
      </c>
      <c r="BA9" s="1" t="s">
        <v>71</v>
      </c>
      <c r="BB9" s="1"/>
      <c r="BC9" s="1"/>
      <c r="BD9" s="1"/>
      <c r="BE9" s="1"/>
      <c r="BF9" s="6"/>
      <c r="BG9" s="6"/>
      <c r="BH9" s="6"/>
      <c r="BI9" s="6"/>
      <c r="BJ9" s="2" t="s">
        <v>72</v>
      </c>
      <c r="BK9" s="6" t="str">
        <f t="shared" si="0"/>
        <v>Papilio cresphontes Cramer  852012Livermore, 1902 Federal Rd., ca. 1.0 mi from Jct. Rts 108 &amp; 4. 418 ft. elev.</v>
      </c>
    </row>
    <row r="10" spans="1:64" s="7" customFormat="1" x14ac:dyDescent="0.25">
      <c r="A10" s="1" t="s">
        <v>73</v>
      </c>
      <c r="B10" s="1">
        <v>35593</v>
      </c>
      <c r="C10" s="1"/>
      <c r="D10" s="1"/>
      <c r="E10" s="2">
        <v>4170</v>
      </c>
      <c r="F10" s="1" t="s">
        <v>1</v>
      </c>
      <c r="G10" s="1" t="s">
        <v>2</v>
      </c>
      <c r="H10" s="1" t="s">
        <v>3</v>
      </c>
      <c r="I10" s="1"/>
      <c r="J10" s="1" t="s">
        <v>4</v>
      </c>
      <c r="K10" s="1" t="s">
        <v>5</v>
      </c>
      <c r="L10" s="1" t="s">
        <v>6</v>
      </c>
      <c r="M10" s="1" t="s">
        <v>74</v>
      </c>
      <c r="N10" s="1" t="s">
        <v>75</v>
      </c>
      <c r="O10" s="1"/>
      <c r="P10" s="1"/>
      <c r="Q10" s="1"/>
      <c r="R10" s="1"/>
      <c r="S10" s="1" t="s">
        <v>76</v>
      </c>
      <c r="T10" s="1"/>
      <c r="U10" s="1" t="s">
        <v>77</v>
      </c>
      <c r="V10" s="1"/>
      <c r="W10" s="1" t="s">
        <v>78</v>
      </c>
      <c r="X10" s="2">
        <v>8</v>
      </c>
      <c r="Y10" s="2">
        <v>6</v>
      </c>
      <c r="Z10" s="3">
        <v>2012</v>
      </c>
      <c r="AA10" s="2"/>
      <c r="AB10" s="2"/>
      <c r="AC10" s="2"/>
      <c r="AD10" s="4">
        <v>41127</v>
      </c>
      <c r="AE10" s="1" t="s">
        <v>79</v>
      </c>
      <c r="AF10" s="1" t="s">
        <v>79</v>
      </c>
      <c r="AG10" s="1" t="s">
        <v>34</v>
      </c>
      <c r="AH10" s="1"/>
      <c r="AI10" s="1" t="s">
        <v>36</v>
      </c>
      <c r="AJ10" s="1" t="s">
        <v>37</v>
      </c>
      <c r="AK10" s="1" t="s">
        <v>69</v>
      </c>
      <c r="AL10" s="1"/>
      <c r="AM10" s="1"/>
      <c r="AN10" s="1"/>
      <c r="AO10" s="1">
        <v>1</v>
      </c>
      <c r="AP10" s="1">
        <v>1</v>
      </c>
      <c r="AQ10" s="1" t="s">
        <v>13</v>
      </c>
      <c r="AR10" s="1" t="s">
        <v>14</v>
      </c>
      <c r="AS10" s="1"/>
      <c r="AT10" s="1">
        <v>1</v>
      </c>
      <c r="AU10" s="1"/>
      <c r="AV10" s="1">
        <v>1</v>
      </c>
      <c r="AW10" s="1">
        <v>1</v>
      </c>
      <c r="AX10" s="1" t="s">
        <v>80</v>
      </c>
      <c r="AY10" s="5">
        <v>0.64583333333333337</v>
      </c>
      <c r="AZ10" s="1" t="s">
        <v>81</v>
      </c>
      <c r="BA10" s="1" t="s">
        <v>49</v>
      </c>
      <c r="BB10" s="1"/>
      <c r="BC10" s="1"/>
      <c r="BD10" s="1"/>
      <c r="BE10" s="1"/>
      <c r="BF10" s="6"/>
      <c r="BG10" s="6"/>
      <c r="BH10" s="6"/>
      <c r="BI10" s="6"/>
      <c r="BJ10" s="2" t="s">
        <v>82</v>
      </c>
      <c r="BK10" s="6" t="str">
        <f t="shared" si="0"/>
        <v>Papilio cresphontes Cramer 862012Hobbstown TWP, mile 13 off Hardscrablle/Spencer Rd (W of Rt. 201).</v>
      </c>
    </row>
    <row r="11" spans="1:64" s="7" customFormat="1" x14ac:dyDescent="0.25">
      <c r="A11" s="1" t="s">
        <v>83</v>
      </c>
      <c r="B11" s="1">
        <v>40853</v>
      </c>
      <c r="C11" s="1"/>
      <c r="D11" s="1"/>
      <c r="E11" s="2">
        <v>4170</v>
      </c>
      <c r="F11" s="1" t="s">
        <v>1</v>
      </c>
      <c r="G11" s="1" t="s">
        <v>2</v>
      </c>
      <c r="H11" s="1" t="s">
        <v>3</v>
      </c>
      <c r="I11" s="1"/>
      <c r="J11" s="1" t="s">
        <v>4</v>
      </c>
      <c r="K11" s="1" t="s">
        <v>5</v>
      </c>
      <c r="L11" s="1" t="s">
        <v>6</v>
      </c>
      <c r="M11" s="1" t="s">
        <v>84</v>
      </c>
      <c r="N11" s="1" t="s">
        <v>85</v>
      </c>
      <c r="O11" s="1"/>
      <c r="P11" s="1"/>
      <c r="Q11" s="1"/>
      <c r="R11" s="1"/>
      <c r="S11" s="1" t="s">
        <v>86</v>
      </c>
      <c r="T11" s="1"/>
      <c r="U11" s="1" t="s">
        <v>87</v>
      </c>
      <c r="V11" s="1"/>
      <c r="W11" s="1" t="s">
        <v>31</v>
      </c>
      <c r="X11" s="2">
        <v>8</v>
      </c>
      <c r="Y11" s="2">
        <v>7</v>
      </c>
      <c r="Z11" s="3">
        <v>2012</v>
      </c>
      <c r="AA11" s="8">
        <v>41128</v>
      </c>
      <c r="AB11" s="8"/>
      <c r="AC11" s="9" t="s">
        <v>88</v>
      </c>
      <c r="AD11" s="4">
        <v>41128</v>
      </c>
      <c r="AE11" s="1" t="s">
        <v>89</v>
      </c>
      <c r="AF11" s="1" t="s">
        <v>89</v>
      </c>
      <c r="AG11" s="1" t="s">
        <v>34</v>
      </c>
      <c r="AH11" s="1" t="s">
        <v>35</v>
      </c>
      <c r="AI11" s="1" t="s">
        <v>36</v>
      </c>
      <c r="AJ11" s="1" t="s">
        <v>37</v>
      </c>
      <c r="AK11" s="1" t="s">
        <v>38</v>
      </c>
      <c r="AL11" s="1"/>
      <c r="AM11" s="1"/>
      <c r="AN11" s="1"/>
      <c r="AO11" s="1">
        <v>1</v>
      </c>
      <c r="AP11" s="1">
        <v>1</v>
      </c>
      <c r="AQ11" s="1" t="s">
        <v>13</v>
      </c>
      <c r="AR11" s="10" t="s">
        <v>90</v>
      </c>
      <c r="AS11" s="1"/>
      <c r="AT11" s="1">
        <v>1</v>
      </c>
      <c r="AU11" s="1"/>
      <c r="AV11" s="1">
        <v>1</v>
      </c>
      <c r="AW11" s="1">
        <v>1</v>
      </c>
      <c r="AX11" s="1" t="s">
        <v>91</v>
      </c>
      <c r="AY11" s="5"/>
      <c r="AZ11" s="1"/>
      <c r="BA11" s="1" t="s">
        <v>26</v>
      </c>
      <c r="BB11" s="1"/>
      <c r="BC11" s="1"/>
      <c r="BD11" s="1" t="s">
        <v>92</v>
      </c>
      <c r="BE11" s="1"/>
      <c r="BF11" s="6"/>
      <c r="BG11" s="6"/>
      <c r="BH11" s="6"/>
      <c r="BI11" s="6"/>
      <c r="BJ11" s="2" t="s">
        <v>93</v>
      </c>
      <c r="BK11" s="6" t="str">
        <f t="shared" si="0"/>
        <v>Papilio cresphontes Cramer 872012Oquossoc at Mooselookmeguntic Lake</v>
      </c>
    </row>
    <row r="12" spans="1:64" s="7" customFormat="1" x14ac:dyDescent="0.25">
      <c r="A12" s="1" t="s">
        <v>94</v>
      </c>
      <c r="B12" s="1">
        <v>40861</v>
      </c>
      <c r="C12" s="1"/>
      <c r="D12" s="1"/>
      <c r="E12" s="2">
        <v>4170</v>
      </c>
      <c r="F12" s="1" t="s">
        <v>1</v>
      </c>
      <c r="G12" s="1" t="s">
        <v>2</v>
      </c>
      <c r="H12" s="1" t="s">
        <v>3</v>
      </c>
      <c r="I12" s="1"/>
      <c r="J12" s="1" t="s">
        <v>4</v>
      </c>
      <c r="K12" s="1" t="s">
        <v>5</v>
      </c>
      <c r="L12" s="1" t="s">
        <v>6</v>
      </c>
      <c r="M12" s="1" t="s">
        <v>84</v>
      </c>
      <c r="N12" s="1" t="s">
        <v>95</v>
      </c>
      <c r="O12" s="1">
        <v>44.633299999999998</v>
      </c>
      <c r="P12" s="1">
        <v>-70.2</v>
      </c>
      <c r="Q12" s="1"/>
      <c r="R12" s="1"/>
      <c r="S12" s="1" t="s">
        <v>96</v>
      </c>
      <c r="T12" s="1" t="s">
        <v>97</v>
      </c>
      <c r="U12" s="1" t="s">
        <v>98</v>
      </c>
      <c r="V12" s="1"/>
      <c r="W12" s="1" t="s">
        <v>99</v>
      </c>
      <c r="X12" s="2">
        <v>8</v>
      </c>
      <c r="Y12" s="2">
        <v>9</v>
      </c>
      <c r="Z12" s="3">
        <v>2012</v>
      </c>
      <c r="AA12" s="2"/>
      <c r="AB12" s="2"/>
      <c r="AC12" s="2"/>
      <c r="AD12" s="4">
        <v>41130</v>
      </c>
      <c r="AE12" s="1" t="s">
        <v>79</v>
      </c>
      <c r="AF12" s="1" t="s">
        <v>79</v>
      </c>
      <c r="AG12" s="1" t="s">
        <v>34</v>
      </c>
      <c r="AH12" s="1"/>
      <c r="AI12" s="1" t="s">
        <v>36</v>
      </c>
      <c r="AJ12" s="1" t="s">
        <v>37</v>
      </c>
      <c r="AK12" s="1" t="s">
        <v>38</v>
      </c>
      <c r="AL12" s="1"/>
      <c r="AM12" s="1"/>
      <c r="AN12" s="1"/>
      <c r="AO12" s="1">
        <v>1</v>
      </c>
      <c r="AP12" s="1">
        <v>1</v>
      </c>
      <c r="AQ12" s="1" t="s">
        <v>13</v>
      </c>
      <c r="AR12" s="1" t="s">
        <v>14</v>
      </c>
      <c r="AS12" s="1"/>
      <c r="AT12" s="1">
        <v>1</v>
      </c>
      <c r="AU12" s="1"/>
      <c r="AV12" s="1">
        <v>1</v>
      </c>
      <c r="AW12" s="1">
        <v>1</v>
      </c>
      <c r="AX12" s="1"/>
      <c r="AY12" s="5"/>
      <c r="AZ12" s="1"/>
      <c r="BA12" s="1" t="s">
        <v>26</v>
      </c>
      <c r="BB12" s="1"/>
      <c r="BC12" s="1"/>
      <c r="BD12" s="1"/>
      <c r="BE12" s="1"/>
      <c r="BF12" s="1">
        <v>44.633299999999998</v>
      </c>
      <c r="BG12" s="1">
        <v>-70.2</v>
      </c>
      <c r="BH12" s="1" t="s">
        <v>100</v>
      </c>
      <c r="BI12" s="1" t="s">
        <v>101</v>
      </c>
      <c r="BJ12" s="2" t="s">
        <v>102</v>
      </c>
      <c r="BK12" s="6" t="str">
        <f t="shared" si="0"/>
        <v>Papilio cresphontes Cramer 44.6333-70.2892012Wilton, ca. 0.35 mi W of Temple Rd. off Hersey Lane. 1020 ft. elev.</v>
      </c>
    </row>
    <row r="13" spans="1:64" s="7" customFormat="1" x14ac:dyDescent="0.25">
      <c r="A13" s="1" t="s">
        <v>103</v>
      </c>
      <c r="B13" s="1"/>
      <c r="C13" s="1"/>
      <c r="D13" s="1"/>
      <c r="E13" s="2">
        <v>4170</v>
      </c>
      <c r="F13" s="1" t="s">
        <v>1</v>
      </c>
      <c r="G13" s="1" t="s">
        <v>2</v>
      </c>
      <c r="H13" s="1" t="s">
        <v>3</v>
      </c>
      <c r="I13" s="1"/>
      <c r="J13" s="1" t="s">
        <v>4</v>
      </c>
      <c r="K13" s="1" t="s">
        <v>5</v>
      </c>
      <c r="L13" s="1" t="s">
        <v>6</v>
      </c>
      <c r="M13" s="1" t="s">
        <v>104</v>
      </c>
      <c r="N13" s="1" t="s">
        <v>105</v>
      </c>
      <c r="O13" s="1"/>
      <c r="P13" s="1"/>
      <c r="Q13" s="1" t="s">
        <v>106</v>
      </c>
      <c r="R13" s="1" t="s">
        <v>107</v>
      </c>
      <c r="S13" s="1"/>
      <c r="T13" s="1" t="s">
        <v>108</v>
      </c>
      <c r="U13" s="1" t="s">
        <v>109</v>
      </c>
      <c r="V13" s="1"/>
      <c r="W13" s="1" t="s">
        <v>110</v>
      </c>
      <c r="X13" s="2">
        <v>8</v>
      </c>
      <c r="Y13" s="2">
        <v>12</v>
      </c>
      <c r="Z13" s="3">
        <v>2012</v>
      </c>
      <c r="AA13" s="2"/>
      <c r="AB13" s="2"/>
      <c r="AC13" s="2"/>
      <c r="AD13" s="4">
        <v>41133</v>
      </c>
      <c r="AE13" s="1" t="s">
        <v>111</v>
      </c>
      <c r="AF13" s="1" t="s">
        <v>111</v>
      </c>
      <c r="AG13" s="1"/>
      <c r="AH13" s="1"/>
      <c r="AI13" s="1"/>
      <c r="AJ13" s="1" t="s">
        <v>37</v>
      </c>
      <c r="AK13" s="1" t="s">
        <v>112</v>
      </c>
      <c r="AL13" s="1"/>
      <c r="AM13" s="1"/>
      <c r="AN13" s="1"/>
      <c r="AO13" s="1">
        <v>9</v>
      </c>
      <c r="AP13" s="1">
        <v>3</v>
      </c>
      <c r="AQ13" s="1" t="s">
        <v>113</v>
      </c>
      <c r="AR13" s="1" t="s">
        <v>14</v>
      </c>
      <c r="AS13" s="1"/>
      <c r="AT13" s="1"/>
      <c r="AU13" s="1"/>
      <c r="AV13" s="1"/>
      <c r="AW13" s="1">
        <v>1</v>
      </c>
      <c r="AX13" s="1"/>
      <c r="AY13" s="5"/>
      <c r="AZ13" s="1"/>
      <c r="BA13" s="1" t="s">
        <v>114</v>
      </c>
      <c r="BB13" s="1"/>
      <c r="BC13" s="1"/>
      <c r="BD13" s="1"/>
      <c r="BE13" s="1"/>
      <c r="BF13" s="6"/>
      <c r="BG13" s="6"/>
      <c r="BH13" s="6"/>
      <c r="BI13" s="6"/>
      <c r="BJ13" s="2"/>
      <c r="BK13" s="6"/>
    </row>
    <row r="14" spans="1:64" s="7" customFormat="1" x14ac:dyDescent="0.25">
      <c r="A14" s="1" t="s">
        <v>115</v>
      </c>
      <c r="B14" s="1">
        <v>40860</v>
      </c>
      <c r="C14" s="1"/>
      <c r="D14" s="1"/>
      <c r="E14" s="2">
        <v>4170</v>
      </c>
      <c r="F14" s="1" t="s">
        <v>1</v>
      </c>
      <c r="G14" s="1" t="s">
        <v>2</v>
      </c>
      <c r="H14" s="1" t="s">
        <v>3</v>
      </c>
      <c r="I14" s="1"/>
      <c r="J14" s="1" t="s">
        <v>4</v>
      </c>
      <c r="K14" s="1" t="s">
        <v>5</v>
      </c>
      <c r="L14" s="1" t="s">
        <v>6</v>
      </c>
      <c r="M14" s="1" t="s">
        <v>116</v>
      </c>
      <c r="N14" s="1" t="s">
        <v>117</v>
      </c>
      <c r="O14" s="1"/>
      <c r="P14" s="1"/>
      <c r="Q14" s="1"/>
      <c r="R14" s="1"/>
      <c r="S14" s="1" t="s">
        <v>118</v>
      </c>
      <c r="T14" s="1"/>
      <c r="U14" s="1" t="s">
        <v>117</v>
      </c>
      <c r="V14" s="1"/>
      <c r="W14" s="1" t="s">
        <v>31</v>
      </c>
      <c r="X14" s="2">
        <v>8</v>
      </c>
      <c r="Y14" s="2">
        <v>14</v>
      </c>
      <c r="Z14" s="3">
        <v>2012</v>
      </c>
      <c r="AA14" s="2"/>
      <c r="AB14" s="2"/>
      <c r="AC14" s="2"/>
      <c r="AD14" s="4">
        <v>41135</v>
      </c>
      <c r="AE14" s="1" t="s">
        <v>119</v>
      </c>
      <c r="AF14" s="1" t="s">
        <v>119</v>
      </c>
      <c r="AG14" s="1" t="s">
        <v>34</v>
      </c>
      <c r="AH14" s="1"/>
      <c r="AI14" s="1" t="s">
        <v>36</v>
      </c>
      <c r="AJ14" s="1" t="s">
        <v>37</v>
      </c>
      <c r="AK14" s="1" t="s">
        <v>38</v>
      </c>
      <c r="AL14" s="1"/>
      <c r="AM14" s="1"/>
      <c r="AN14" s="1"/>
      <c r="AO14" s="1">
        <v>1</v>
      </c>
      <c r="AP14" s="1">
        <v>1</v>
      </c>
      <c r="AQ14" s="1" t="s">
        <v>13</v>
      </c>
      <c r="AR14" s="1" t="s">
        <v>14</v>
      </c>
      <c r="AS14" s="1"/>
      <c r="AT14" s="1"/>
      <c r="AU14" s="1">
        <v>1</v>
      </c>
      <c r="AV14" s="1">
        <v>1</v>
      </c>
      <c r="AW14" s="1">
        <v>1</v>
      </c>
      <c r="AX14" s="1"/>
      <c r="AY14" s="5">
        <v>0.53749999999999998</v>
      </c>
      <c r="AZ14" s="1"/>
      <c r="BA14" s="1" t="s">
        <v>26</v>
      </c>
      <c r="BB14" s="1" t="s">
        <v>120</v>
      </c>
      <c r="BC14" s="1"/>
      <c r="BD14" s="1" t="s">
        <v>121</v>
      </c>
      <c r="BE14" s="1"/>
      <c r="BF14" s="6"/>
      <c r="BG14" s="6"/>
      <c r="BH14" s="6"/>
      <c r="BI14" s="6"/>
      <c r="BJ14" s="2" t="s">
        <v>122</v>
      </c>
      <c r="BK14" s="6" t="str">
        <f>CONCATENATE(J14,O14,P14,Q14,R14,X14,Y14,Z14,U14)</f>
        <v>Papilio cresphontes Cramer 8142012Portland</v>
      </c>
    </row>
    <row r="15" spans="1:64" s="7" customFormat="1" x14ac:dyDescent="0.25">
      <c r="A15" s="1" t="s">
        <v>123</v>
      </c>
      <c r="B15" s="1">
        <v>40852</v>
      </c>
      <c r="C15" s="1"/>
      <c r="D15" s="1"/>
      <c r="E15" s="2">
        <v>4170</v>
      </c>
      <c r="F15" s="1" t="s">
        <v>1</v>
      </c>
      <c r="G15" s="1" t="s">
        <v>2</v>
      </c>
      <c r="H15" s="1" t="s">
        <v>3</v>
      </c>
      <c r="I15" s="1"/>
      <c r="J15" s="1" t="s">
        <v>4</v>
      </c>
      <c r="K15" s="1" t="s">
        <v>5</v>
      </c>
      <c r="L15" s="1" t="s">
        <v>6</v>
      </c>
      <c r="M15" s="1" t="s">
        <v>124</v>
      </c>
      <c r="N15" s="1" t="s">
        <v>125</v>
      </c>
      <c r="O15" s="1"/>
      <c r="P15" s="1"/>
      <c r="Q15" s="1"/>
      <c r="R15" s="1"/>
      <c r="S15" s="1" t="s">
        <v>126</v>
      </c>
      <c r="T15" s="1"/>
      <c r="U15" s="1" t="s">
        <v>127</v>
      </c>
      <c r="V15" s="1"/>
      <c r="W15" s="1" t="s">
        <v>31</v>
      </c>
      <c r="X15" s="2">
        <v>8</v>
      </c>
      <c r="Y15" s="2">
        <v>18</v>
      </c>
      <c r="Z15" s="3">
        <v>2012</v>
      </c>
      <c r="AA15" s="2"/>
      <c r="AB15" s="2"/>
      <c r="AC15" s="2"/>
      <c r="AD15" s="4">
        <v>41139</v>
      </c>
      <c r="AE15" s="1" t="s">
        <v>128</v>
      </c>
      <c r="AF15" s="1" t="s">
        <v>128</v>
      </c>
      <c r="AG15" s="1" t="s">
        <v>34</v>
      </c>
      <c r="AH15" s="1"/>
      <c r="AI15" s="1" t="s">
        <v>36</v>
      </c>
      <c r="AJ15" s="1" t="s">
        <v>37</v>
      </c>
      <c r="AK15" s="1" t="s">
        <v>38</v>
      </c>
      <c r="AL15" s="1"/>
      <c r="AM15" s="1"/>
      <c r="AN15" s="1"/>
      <c r="AO15" s="1">
        <v>1</v>
      </c>
      <c r="AP15" s="1">
        <v>1</v>
      </c>
      <c r="AQ15" s="1" t="s">
        <v>13</v>
      </c>
      <c r="AR15" s="1" t="s">
        <v>14</v>
      </c>
      <c r="AS15" s="1"/>
      <c r="AT15" s="1"/>
      <c r="AU15" s="1">
        <v>1</v>
      </c>
      <c r="AV15" s="1">
        <v>1</v>
      </c>
      <c r="AW15" s="1">
        <v>1</v>
      </c>
      <c r="AX15" s="1"/>
      <c r="AY15" s="5"/>
      <c r="AZ15" s="1"/>
      <c r="BA15" s="1" t="s">
        <v>49</v>
      </c>
      <c r="BB15" s="1" t="s">
        <v>129</v>
      </c>
      <c r="BC15" s="1"/>
      <c r="BD15" s="1"/>
      <c r="BE15" s="1"/>
      <c r="BF15" s="6"/>
      <c r="BG15" s="6"/>
      <c r="BH15" s="6"/>
      <c r="BI15" s="6"/>
      <c r="BJ15" s="2" t="s">
        <v>130</v>
      </c>
      <c r="BK15" s="6" t="str">
        <f>CONCATENATE(J15,O15,P15,Q15,R15,X15,Y15,Z15,U15)</f>
        <v>Papilio cresphontes Cramer 81820129 Bonnie Brae St., Camden</v>
      </c>
    </row>
    <row r="16" spans="1:64" s="7" customFormat="1" x14ac:dyDescent="0.25">
      <c r="A16" s="1" t="s">
        <v>131</v>
      </c>
      <c r="B16" s="1">
        <v>40859</v>
      </c>
      <c r="C16" s="1"/>
      <c r="D16" s="1"/>
      <c r="E16" s="2">
        <v>4170</v>
      </c>
      <c r="F16" s="1" t="s">
        <v>1</v>
      </c>
      <c r="G16" s="1" t="s">
        <v>2</v>
      </c>
      <c r="H16" s="1" t="s">
        <v>3</v>
      </c>
      <c r="I16" s="1"/>
      <c r="J16" s="1" t="s">
        <v>4</v>
      </c>
      <c r="K16" s="1" t="s">
        <v>5</v>
      </c>
      <c r="L16" s="1" t="s">
        <v>6</v>
      </c>
      <c r="M16" s="1" t="s">
        <v>132</v>
      </c>
      <c r="N16" s="1" t="s">
        <v>133</v>
      </c>
      <c r="O16" s="1"/>
      <c r="P16" s="1"/>
      <c r="Q16" s="1"/>
      <c r="R16" s="1"/>
      <c r="S16" s="1" t="s">
        <v>134</v>
      </c>
      <c r="T16" s="1"/>
      <c r="U16" s="1" t="s">
        <v>135</v>
      </c>
      <c r="V16" s="1"/>
      <c r="W16" s="1" t="s">
        <v>31</v>
      </c>
      <c r="X16" s="2">
        <v>8</v>
      </c>
      <c r="Y16" s="2">
        <v>18</v>
      </c>
      <c r="Z16" s="3">
        <v>2012</v>
      </c>
      <c r="AA16" s="2"/>
      <c r="AB16" s="2"/>
      <c r="AC16" s="2"/>
      <c r="AD16" s="4">
        <v>41139</v>
      </c>
      <c r="AE16" s="1" t="s">
        <v>136</v>
      </c>
      <c r="AF16" s="1" t="s">
        <v>136</v>
      </c>
      <c r="AG16" s="1" t="s">
        <v>34</v>
      </c>
      <c r="AH16" s="1"/>
      <c r="AI16" s="1" t="s">
        <v>36</v>
      </c>
      <c r="AJ16" s="1" t="s">
        <v>37</v>
      </c>
      <c r="AK16" s="1" t="s">
        <v>38</v>
      </c>
      <c r="AL16" s="1"/>
      <c r="AM16" s="1"/>
      <c r="AN16" s="1"/>
      <c r="AO16" s="1">
        <v>1</v>
      </c>
      <c r="AP16" s="1">
        <v>1</v>
      </c>
      <c r="AQ16" s="1" t="s">
        <v>13</v>
      </c>
      <c r="AR16" s="1" t="s">
        <v>14</v>
      </c>
      <c r="AS16" s="1">
        <v>1</v>
      </c>
      <c r="AT16" s="1"/>
      <c r="AU16" s="1"/>
      <c r="AV16" s="1">
        <v>1</v>
      </c>
      <c r="AW16" s="1">
        <v>1</v>
      </c>
      <c r="AX16" s="1"/>
      <c r="AY16" s="5">
        <v>0.54791666666666672</v>
      </c>
      <c r="AZ16" s="1"/>
      <c r="BA16" s="1" t="s">
        <v>26</v>
      </c>
      <c r="BB16" s="1" t="s">
        <v>137</v>
      </c>
      <c r="BC16" s="1"/>
      <c r="BD16" s="1"/>
      <c r="BE16" s="1"/>
      <c r="BF16" s="6"/>
      <c r="BG16" s="6"/>
      <c r="BH16" s="6"/>
      <c r="BI16" s="6"/>
      <c r="BJ16" s="2" t="s">
        <v>138</v>
      </c>
      <c r="BK16" s="6" t="str">
        <f>CONCATENATE(J16,O16,P16,Q16,R16,X16,Y16,Z16,U16)</f>
        <v>Papilio cresphontes Cramer 8182012Bangor, 21 Division St.</v>
      </c>
    </row>
    <row r="17" spans="1:63" s="7" customFormat="1" x14ac:dyDescent="0.25">
      <c r="A17" s="1" t="s">
        <v>139</v>
      </c>
      <c r="B17" s="1">
        <v>40858</v>
      </c>
      <c r="C17" s="1"/>
      <c r="D17" s="1"/>
      <c r="E17" s="2">
        <v>4170</v>
      </c>
      <c r="F17" s="1" t="s">
        <v>1</v>
      </c>
      <c r="G17" s="1" t="s">
        <v>2</v>
      </c>
      <c r="H17" s="1" t="s">
        <v>3</v>
      </c>
      <c r="I17" s="1"/>
      <c r="J17" s="1" t="s">
        <v>4</v>
      </c>
      <c r="K17" s="1" t="s">
        <v>5</v>
      </c>
      <c r="L17" s="1" t="s">
        <v>6</v>
      </c>
      <c r="M17" s="1" t="s">
        <v>116</v>
      </c>
      <c r="N17" s="1" t="s">
        <v>140</v>
      </c>
      <c r="O17" s="1"/>
      <c r="P17" s="1"/>
      <c r="Q17" s="1"/>
      <c r="R17" s="1"/>
      <c r="S17" s="1" t="s">
        <v>141</v>
      </c>
      <c r="T17" s="1"/>
      <c r="U17" s="1" t="s">
        <v>142</v>
      </c>
      <c r="V17" s="1"/>
      <c r="W17" s="1"/>
      <c r="X17" s="2">
        <v>8</v>
      </c>
      <c r="Y17" s="2">
        <v>19</v>
      </c>
      <c r="Z17" s="3">
        <v>2012</v>
      </c>
      <c r="AA17" s="2"/>
      <c r="AB17" s="2"/>
      <c r="AC17" s="2"/>
      <c r="AD17" s="4">
        <v>41140</v>
      </c>
      <c r="AE17" s="1" t="s">
        <v>143</v>
      </c>
      <c r="AF17" s="1" t="s">
        <v>34</v>
      </c>
      <c r="AG17" s="1" t="s">
        <v>34</v>
      </c>
      <c r="AH17" s="1"/>
      <c r="AI17" s="1" t="s">
        <v>36</v>
      </c>
      <c r="AJ17" s="1" t="s">
        <v>37</v>
      </c>
      <c r="AK17" s="1" t="s">
        <v>38</v>
      </c>
      <c r="AL17" s="1"/>
      <c r="AM17" s="1"/>
      <c r="AN17" s="1"/>
      <c r="AO17" s="1">
        <v>1</v>
      </c>
      <c r="AP17" s="1">
        <v>1</v>
      </c>
      <c r="AQ17" s="1" t="s">
        <v>13</v>
      </c>
      <c r="AR17" s="1" t="s">
        <v>14</v>
      </c>
      <c r="AS17" s="1"/>
      <c r="AT17" s="1">
        <v>1</v>
      </c>
      <c r="AU17" s="1"/>
      <c r="AV17" s="1">
        <v>1</v>
      </c>
      <c r="AW17" s="1">
        <v>1</v>
      </c>
      <c r="AX17" s="1"/>
      <c r="AY17" s="5"/>
      <c r="AZ17" s="1"/>
      <c r="BA17" s="1" t="s">
        <v>49</v>
      </c>
      <c r="BB17" s="1" t="s">
        <v>144</v>
      </c>
      <c r="BC17" s="1"/>
      <c r="BD17" s="1"/>
      <c r="BE17" s="1"/>
      <c r="BF17" s="6"/>
      <c r="BG17" s="6"/>
      <c r="BH17" s="6"/>
      <c r="BI17" s="6"/>
      <c r="BJ17" s="2" t="s">
        <v>145</v>
      </c>
      <c r="BK17" s="6" t="str">
        <f>CONCATENATE(J17,O17,P17,Q17,R17,X17,Y17,Z17,U17)</f>
        <v>Papilio cresphontes Cramer 8192012Casco, Dingley Islands SE of Songo Lock in Sebagp Lake</v>
      </c>
    </row>
    <row r="18" spans="1:63" s="7" customFormat="1" x14ac:dyDescent="0.25">
      <c r="A18" s="1" t="s">
        <v>146</v>
      </c>
      <c r="B18" s="1"/>
      <c r="C18" s="1"/>
      <c r="D18" s="1"/>
      <c r="E18" s="2">
        <v>4170</v>
      </c>
      <c r="F18" s="1" t="s">
        <v>1</v>
      </c>
      <c r="G18" s="1" t="s">
        <v>2</v>
      </c>
      <c r="H18" s="1" t="s">
        <v>3</v>
      </c>
      <c r="I18" s="1"/>
      <c r="J18" s="1" t="s">
        <v>4</v>
      </c>
      <c r="K18" s="1" t="s">
        <v>5</v>
      </c>
      <c r="L18" s="1" t="s">
        <v>6</v>
      </c>
      <c r="M18" s="1" t="s">
        <v>104</v>
      </c>
      <c r="N18" s="1" t="s">
        <v>105</v>
      </c>
      <c r="O18" s="1"/>
      <c r="P18" s="1"/>
      <c r="Q18" s="1" t="s">
        <v>106</v>
      </c>
      <c r="R18" s="1" t="s">
        <v>107</v>
      </c>
      <c r="S18" s="1"/>
      <c r="T18" s="1" t="s">
        <v>108</v>
      </c>
      <c r="U18" s="1" t="s">
        <v>109</v>
      </c>
      <c r="V18" s="1"/>
      <c r="W18" s="1" t="s">
        <v>110</v>
      </c>
      <c r="X18" s="2">
        <v>8</v>
      </c>
      <c r="Y18" s="2">
        <v>23</v>
      </c>
      <c r="Z18" s="3">
        <v>2012</v>
      </c>
      <c r="AA18" s="2"/>
      <c r="AB18" s="2"/>
      <c r="AC18" s="2"/>
      <c r="AD18" s="4">
        <v>41144</v>
      </c>
      <c r="AE18" s="1" t="s">
        <v>111</v>
      </c>
      <c r="AF18" s="1" t="s">
        <v>111</v>
      </c>
      <c r="AG18" s="1" t="s">
        <v>147</v>
      </c>
      <c r="AH18" s="1"/>
      <c r="AI18" s="1" t="s">
        <v>36</v>
      </c>
      <c r="AJ18" s="1" t="s">
        <v>37</v>
      </c>
      <c r="AK18" s="1" t="s">
        <v>38</v>
      </c>
      <c r="AL18" s="1"/>
      <c r="AM18" s="1"/>
      <c r="AN18" s="1"/>
      <c r="AO18" s="1">
        <v>1</v>
      </c>
      <c r="AP18" s="1">
        <v>1</v>
      </c>
      <c r="AQ18" s="1" t="s">
        <v>13</v>
      </c>
      <c r="AR18" s="1" t="s">
        <v>14</v>
      </c>
      <c r="AS18" s="1"/>
      <c r="AT18" s="1"/>
      <c r="AU18" s="1"/>
      <c r="AV18" s="1">
        <v>1</v>
      </c>
      <c r="AW18" s="1">
        <v>1</v>
      </c>
      <c r="AX18" s="1"/>
      <c r="AY18" s="5" t="s">
        <v>148</v>
      </c>
      <c r="AZ18" s="1"/>
      <c r="BA18" s="1" t="s">
        <v>149</v>
      </c>
      <c r="BB18" s="1" t="s">
        <v>150</v>
      </c>
      <c r="BC18" s="1"/>
      <c r="BD18" s="1"/>
      <c r="BE18" s="1"/>
      <c r="BF18" s="6"/>
      <c r="BG18" s="6"/>
      <c r="BH18" s="6"/>
      <c r="BI18" s="6"/>
      <c r="BJ18" s="2"/>
      <c r="BK18" s="6"/>
    </row>
    <row r="19" spans="1:63" s="7" customFormat="1" x14ac:dyDescent="0.25">
      <c r="A19" s="1" t="s">
        <v>151</v>
      </c>
      <c r="B19" s="1">
        <v>40857</v>
      </c>
      <c r="C19" s="1"/>
      <c r="D19" s="1"/>
      <c r="E19" s="2">
        <v>4170</v>
      </c>
      <c r="F19" s="1" t="s">
        <v>1</v>
      </c>
      <c r="G19" s="1" t="s">
        <v>2</v>
      </c>
      <c r="H19" s="1" t="s">
        <v>3</v>
      </c>
      <c r="I19" s="1"/>
      <c r="J19" s="1" t="s">
        <v>4</v>
      </c>
      <c r="K19" s="1" t="s">
        <v>5</v>
      </c>
      <c r="L19" s="1" t="s">
        <v>6</v>
      </c>
      <c r="M19" s="1" t="s">
        <v>116</v>
      </c>
      <c r="N19" s="1" t="s">
        <v>152</v>
      </c>
      <c r="O19" s="1"/>
      <c r="P19" s="1"/>
      <c r="Q19" s="1"/>
      <c r="R19" s="1"/>
      <c r="S19" s="1" t="s">
        <v>153</v>
      </c>
      <c r="T19" s="1"/>
      <c r="U19" s="1" t="s">
        <v>154</v>
      </c>
      <c r="V19" s="1" t="s">
        <v>155</v>
      </c>
      <c r="W19" s="1" t="s">
        <v>156</v>
      </c>
      <c r="X19" s="2">
        <v>8</v>
      </c>
      <c r="Y19" s="2">
        <v>25</v>
      </c>
      <c r="Z19" s="3">
        <v>2012</v>
      </c>
      <c r="AA19" s="2"/>
      <c r="AB19" s="2"/>
      <c r="AC19" s="2"/>
      <c r="AD19" s="4">
        <v>41146</v>
      </c>
      <c r="AE19" s="1" t="s">
        <v>157</v>
      </c>
      <c r="AF19" s="1" t="s">
        <v>157</v>
      </c>
      <c r="AG19" s="1" t="s">
        <v>34</v>
      </c>
      <c r="AH19" s="1" t="s">
        <v>35</v>
      </c>
      <c r="AI19" s="1" t="s">
        <v>36</v>
      </c>
      <c r="AJ19" s="1" t="s">
        <v>37</v>
      </c>
      <c r="AK19" s="1" t="s">
        <v>38</v>
      </c>
      <c r="AL19" s="1"/>
      <c r="AM19" s="1"/>
      <c r="AN19" s="1"/>
      <c r="AO19" s="1">
        <v>1</v>
      </c>
      <c r="AP19" s="1">
        <v>1</v>
      </c>
      <c r="AQ19" s="1" t="s">
        <v>13</v>
      </c>
      <c r="AR19" s="1" t="s">
        <v>14</v>
      </c>
      <c r="AS19" s="1">
        <v>1</v>
      </c>
      <c r="AT19" s="1"/>
      <c r="AU19" s="1"/>
      <c r="AV19" s="1">
        <v>1</v>
      </c>
      <c r="AW19" s="1">
        <v>1</v>
      </c>
      <c r="AX19" s="1"/>
      <c r="AY19" s="5"/>
      <c r="AZ19" s="1"/>
      <c r="BA19" s="1" t="s">
        <v>26</v>
      </c>
      <c r="BB19" s="1"/>
      <c r="BC19" s="1"/>
      <c r="BD19" s="1"/>
      <c r="BE19" s="1"/>
      <c r="BF19" s="6"/>
      <c r="BG19" s="6"/>
      <c r="BH19" s="6"/>
      <c r="BI19" s="6"/>
      <c r="BJ19" s="2" t="s">
        <v>158</v>
      </c>
      <c r="BK19" s="6" t="str">
        <f>CONCATENATE(J19,O19,P19,Q19,R19,X19,Y19,Z19,U19)</f>
        <v>Papilio cresphontes Cramer 8252012Brunswick, Pleasant Hill Road  in the Blueberry Barrens</v>
      </c>
    </row>
    <row r="20" spans="1:63" s="7" customFormat="1" x14ac:dyDescent="0.25">
      <c r="A20" s="1" t="s">
        <v>159</v>
      </c>
      <c r="B20" s="1">
        <v>40856</v>
      </c>
      <c r="C20" s="1"/>
      <c r="D20" s="1"/>
      <c r="E20" s="2">
        <v>4170</v>
      </c>
      <c r="F20" s="1" t="s">
        <v>1</v>
      </c>
      <c r="G20" s="1" t="s">
        <v>2</v>
      </c>
      <c r="H20" s="1" t="s">
        <v>3</v>
      </c>
      <c r="I20" s="1"/>
      <c r="J20" s="1" t="s">
        <v>4</v>
      </c>
      <c r="K20" s="1" t="s">
        <v>5</v>
      </c>
      <c r="L20" s="1" t="s">
        <v>6</v>
      </c>
      <c r="M20" s="1" t="s">
        <v>116</v>
      </c>
      <c r="N20" s="1" t="s">
        <v>117</v>
      </c>
      <c r="O20" s="1"/>
      <c r="P20" s="1"/>
      <c r="Q20" s="1"/>
      <c r="R20" s="1"/>
      <c r="S20" s="1" t="s">
        <v>160</v>
      </c>
      <c r="T20" s="1"/>
      <c r="U20" s="1" t="s">
        <v>161</v>
      </c>
      <c r="V20" s="1"/>
      <c r="W20" s="1" t="s">
        <v>31</v>
      </c>
      <c r="X20" s="2">
        <v>8</v>
      </c>
      <c r="Y20" s="2">
        <v>25</v>
      </c>
      <c r="Z20" s="3">
        <v>2012</v>
      </c>
      <c r="AA20" s="2"/>
      <c r="AB20" s="2"/>
      <c r="AC20" s="2"/>
      <c r="AD20" s="4">
        <v>41146</v>
      </c>
      <c r="AE20" s="1" t="s">
        <v>162</v>
      </c>
      <c r="AF20" s="1" t="s">
        <v>162</v>
      </c>
      <c r="AG20" s="1" t="s">
        <v>34</v>
      </c>
      <c r="AH20" s="1" t="s">
        <v>35</v>
      </c>
      <c r="AI20" s="1" t="s">
        <v>36</v>
      </c>
      <c r="AJ20" s="1" t="s">
        <v>37</v>
      </c>
      <c r="AK20" s="1" t="s">
        <v>38</v>
      </c>
      <c r="AL20" s="1"/>
      <c r="AM20" s="1"/>
      <c r="AN20" s="1"/>
      <c r="AO20" s="1">
        <v>1</v>
      </c>
      <c r="AP20" s="1">
        <v>1</v>
      </c>
      <c r="AQ20" s="1" t="s">
        <v>13</v>
      </c>
      <c r="AR20" s="1" t="s">
        <v>14</v>
      </c>
      <c r="AS20" s="1"/>
      <c r="AT20" s="1">
        <v>1</v>
      </c>
      <c r="AU20" s="1"/>
      <c r="AV20" s="1">
        <v>1</v>
      </c>
      <c r="AW20" s="1">
        <v>1</v>
      </c>
      <c r="AX20" s="1"/>
      <c r="AY20" s="5"/>
      <c r="AZ20" s="1"/>
      <c r="BA20" s="1" t="s">
        <v>49</v>
      </c>
      <c r="BB20" s="1" t="s">
        <v>163</v>
      </c>
      <c r="BC20" s="1"/>
      <c r="BD20" s="1"/>
      <c r="BE20" s="1"/>
      <c r="BF20" s="6"/>
      <c r="BG20" s="6"/>
      <c r="BH20" s="6"/>
      <c r="BI20" s="6"/>
      <c r="BJ20" s="2" t="s">
        <v>122</v>
      </c>
      <c r="BK20" s="6" t="str">
        <f>CONCATENATE(J20,O20,P20,Q20,R20,X20,Y20,Z20,U20)</f>
        <v>Papilio cresphontes Cramer 8252012Berkeley Street, Portland</v>
      </c>
    </row>
    <row r="21" spans="1:63" s="7" customFormat="1" x14ac:dyDescent="0.25">
      <c r="A21" s="1" t="s">
        <v>164</v>
      </c>
      <c r="B21" s="1"/>
      <c r="C21" s="1"/>
      <c r="D21" s="1"/>
      <c r="E21" s="2">
        <v>4170</v>
      </c>
      <c r="F21" s="1" t="s">
        <v>1</v>
      </c>
      <c r="G21" s="1" t="s">
        <v>2</v>
      </c>
      <c r="H21" s="1" t="s">
        <v>3</v>
      </c>
      <c r="I21" s="1"/>
      <c r="J21" s="1" t="s">
        <v>4</v>
      </c>
      <c r="K21" s="1" t="s">
        <v>5</v>
      </c>
      <c r="L21" s="1" t="s">
        <v>6</v>
      </c>
      <c r="M21" s="1" t="s">
        <v>104</v>
      </c>
      <c r="N21" s="1" t="s">
        <v>105</v>
      </c>
      <c r="O21" s="1"/>
      <c r="P21" s="1"/>
      <c r="Q21" s="1" t="s">
        <v>106</v>
      </c>
      <c r="R21" s="1" t="s">
        <v>107</v>
      </c>
      <c r="S21" s="1"/>
      <c r="T21" s="1" t="s">
        <v>108</v>
      </c>
      <c r="U21" s="1" t="s">
        <v>109</v>
      </c>
      <c r="V21" s="1"/>
      <c r="W21" s="1" t="s">
        <v>110</v>
      </c>
      <c r="X21" s="2">
        <v>8</v>
      </c>
      <c r="Y21" s="2">
        <v>27</v>
      </c>
      <c r="Z21" s="3">
        <v>2012</v>
      </c>
      <c r="AA21" s="2"/>
      <c r="AB21" s="2"/>
      <c r="AC21" s="2"/>
      <c r="AD21" s="4">
        <v>41148</v>
      </c>
      <c r="AE21" s="1" t="s">
        <v>111</v>
      </c>
      <c r="AF21" s="1" t="s">
        <v>111</v>
      </c>
      <c r="AG21" s="1"/>
      <c r="AH21" s="1"/>
      <c r="AI21" s="1"/>
      <c r="AJ21" s="1" t="s">
        <v>37</v>
      </c>
      <c r="AK21" s="1" t="s">
        <v>112</v>
      </c>
      <c r="AL21" s="1"/>
      <c r="AM21" s="1"/>
      <c r="AN21" s="1"/>
      <c r="AO21" s="1">
        <v>9</v>
      </c>
      <c r="AP21" s="1">
        <v>3</v>
      </c>
      <c r="AQ21" s="1" t="s">
        <v>113</v>
      </c>
      <c r="AR21" s="1" t="s">
        <v>14</v>
      </c>
      <c r="AS21" s="1"/>
      <c r="AT21" s="1"/>
      <c r="AU21" s="1"/>
      <c r="AV21" s="1"/>
      <c r="AW21" s="1">
        <v>1</v>
      </c>
      <c r="AX21" s="1"/>
      <c r="AY21" s="5"/>
      <c r="AZ21" s="1"/>
      <c r="BA21" s="1"/>
      <c r="BB21" s="1"/>
      <c r="BC21" s="1"/>
      <c r="BD21" s="1"/>
      <c r="BE21" s="1"/>
      <c r="BF21" s="6"/>
      <c r="BG21" s="6"/>
      <c r="BH21" s="6"/>
      <c r="BI21" s="6"/>
      <c r="BJ21" s="2"/>
      <c r="BK21" s="6"/>
    </row>
    <row r="22" spans="1:63" s="7" customFormat="1" x14ac:dyDescent="0.25">
      <c r="A22" s="1" t="s">
        <v>165</v>
      </c>
      <c r="B22" s="1">
        <v>36023</v>
      </c>
      <c r="C22" s="1"/>
      <c r="D22" s="1"/>
      <c r="E22" s="2">
        <v>4170</v>
      </c>
      <c r="F22" s="1" t="s">
        <v>1</v>
      </c>
      <c r="G22" s="1" t="s">
        <v>2</v>
      </c>
      <c r="H22" s="1" t="s">
        <v>3</v>
      </c>
      <c r="I22" s="1"/>
      <c r="J22" s="1" t="s">
        <v>4</v>
      </c>
      <c r="K22" s="1" t="s">
        <v>5</v>
      </c>
      <c r="L22" s="1" t="s">
        <v>6</v>
      </c>
      <c r="M22" s="1" t="s">
        <v>28</v>
      </c>
      <c r="N22" s="1" t="s">
        <v>166</v>
      </c>
      <c r="O22" s="1"/>
      <c r="P22" s="1"/>
      <c r="Q22" s="1"/>
      <c r="R22" s="1"/>
      <c r="S22" s="1" t="s">
        <v>167</v>
      </c>
      <c r="T22" s="1" t="s">
        <v>168</v>
      </c>
      <c r="U22" s="1" t="s">
        <v>169</v>
      </c>
      <c r="V22" s="1"/>
      <c r="W22" s="1" t="s">
        <v>170</v>
      </c>
      <c r="X22" s="2">
        <v>8</v>
      </c>
      <c r="Y22" s="2">
        <v>20</v>
      </c>
      <c r="Z22" s="3">
        <v>2013</v>
      </c>
      <c r="AA22" s="2"/>
      <c r="AB22" s="2"/>
      <c r="AC22" s="2"/>
      <c r="AD22" s="4">
        <v>41506</v>
      </c>
      <c r="AE22" s="1" t="s">
        <v>171</v>
      </c>
      <c r="AF22" s="1" t="s">
        <v>171</v>
      </c>
      <c r="AG22" s="1" t="s">
        <v>34</v>
      </c>
      <c r="AH22" s="1"/>
      <c r="AI22" s="1" t="s">
        <v>36</v>
      </c>
      <c r="AJ22" s="1" t="s">
        <v>37</v>
      </c>
      <c r="AK22" s="1" t="s">
        <v>69</v>
      </c>
      <c r="AL22" s="1"/>
      <c r="AM22" s="1"/>
      <c r="AN22" s="1"/>
      <c r="AO22" s="1">
        <v>1</v>
      </c>
      <c r="AP22" s="1">
        <v>1</v>
      </c>
      <c r="AQ22" s="1" t="s">
        <v>13</v>
      </c>
      <c r="AR22" s="1" t="s">
        <v>14</v>
      </c>
      <c r="AS22" s="1"/>
      <c r="AT22" s="1">
        <v>1</v>
      </c>
      <c r="AU22" s="1"/>
      <c r="AV22" s="1">
        <v>1</v>
      </c>
      <c r="AW22" s="1">
        <v>1</v>
      </c>
      <c r="AX22" s="1"/>
      <c r="AY22" s="5"/>
      <c r="AZ22" s="1"/>
      <c r="BA22" s="1" t="s">
        <v>26</v>
      </c>
      <c r="BB22" s="1"/>
      <c r="BC22" s="1"/>
      <c r="BD22" s="1"/>
      <c r="BE22" s="1"/>
      <c r="BF22" s="6"/>
      <c r="BG22" s="6"/>
      <c r="BH22" s="6"/>
      <c r="BI22" s="6"/>
      <c r="BJ22" s="2" t="s">
        <v>172</v>
      </c>
      <c r="BK22" s="6" t="str">
        <f>CONCATENATE(J22,O22,P22,Q22,R22,X22,Y22,Z22,U22)</f>
        <v>Papilio cresphontes Cramer 8202013Sedgwick, 231 Reach Road</v>
      </c>
    </row>
    <row r="23" spans="1:63" s="7" customFormat="1" x14ac:dyDescent="0.25">
      <c r="A23" s="1" t="s">
        <v>173</v>
      </c>
      <c r="B23" s="1">
        <v>38913</v>
      </c>
      <c r="C23" s="1"/>
      <c r="D23" s="1"/>
      <c r="E23" s="2">
        <v>4170</v>
      </c>
      <c r="F23" s="1" t="s">
        <v>1</v>
      </c>
      <c r="G23" s="1" t="s">
        <v>2</v>
      </c>
      <c r="H23" s="1" t="s">
        <v>3</v>
      </c>
      <c r="I23" s="1"/>
      <c r="J23" s="1" t="s">
        <v>4</v>
      </c>
      <c r="K23" s="1" t="s">
        <v>5</v>
      </c>
      <c r="L23" s="1" t="s">
        <v>6</v>
      </c>
      <c r="M23" s="1" t="s">
        <v>174</v>
      </c>
      <c r="N23" s="1" t="s">
        <v>174</v>
      </c>
      <c r="O23" s="1"/>
      <c r="P23" s="1"/>
      <c r="Q23" s="1"/>
      <c r="R23" s="1"/>
      <c r="S23" s="1" t="s">
        <v>175</v>
      </c>
      <c r="T23" s="1"/>
      <c r="U23" s="1" t="s">
        <v>176</v>
      </c>
      <c r="V23" s="1"/>
      <c r="W23" s="1" t="s">
        <v>177</v>
      </c>
      <c r="X23" s="2">
        <v>8</v>
      </c>
      <c r="Y23" s="2">
        <v>21</v>
      </c>
      <c r="Z23" s="3">
        <v>2013</v>
      </c>
      <c r="AA23" s="2"/>
      <c r="AB23" s="2"/>
      <c r="AC23" s="2"/>
      <c r="AD23" s="4">
        <v>41507</v>
      </c>
      <c r="AE23" s="1" t="s">
        <v>178</v>
      </c>
      <c r="AF23" s="1" t="s">
        <v>178</v>
      </c>
      <c r="AG23" s="1" t="s">
        <v>34</v>
      </c>
      <c r="AH23" s="1"/>
      <c r="AI23" s="1" t="s">
        <v>36</v>
      </c>
      <c r="AJ23" s="1" t="s">
        <v>37</v>
      </c>
      <c r="AK23" s="1" t="s">
        <v>38</v>
      </c>
      <c r="AL23" s="1"/>
      <c r="AM23" s="1"/>
      <c r="AN23" s="1"/>
      <c r="AO23" s="1">
        <v>1</v>
      </c>
      <c r="AP23" s="1">
        <v>1</v>
      </c>
      <c r="AQ23" s="1" t="s">
        <v>13</v>
      </c>
      <c r="AR23" s="1" t="s">
        <v>14</v>
      </c>
      <c r="AS23" s="1"/>
      <c r="AT23" s="1">
        <v>1</v>
      </c>
      <c r="AU23" s="1"/>
      <c r="AV23" s="1">
        <v>1</v>
      </c>
      <c r="AW23" s="1">
        <v>1</v>
      </c>
      <c r="AX23" s="1"/>
      <c r="AY23" s="5">
        <v>0.58680555555555558</v>
      </c>
      <c r="AZ23" s="1"/>
      <c r="BA23" s="1" t="s">
        <v>26</v>
      </c>
      <c r="BB23" s="1" t="s">
        <v>150</v>
      </c>
      <c r="BC23" s="1"/>
      <c r="BD23" s="1"/>
      <c r="BE23" s="1"/>
      <c r="BF23" s="6"/>
      <c r="BG23" s="6"/>
      <c r="BH23" s="6"/>
      <c r="BI23" s="6"/>
      <c r="BJ23" s="2" t="s">
        <v>179</v>
      </c>
      <c r="BK23" s="6" t="str">
        <f>CONCATENATE(J23,O23,P23,Q23,R23,X23,Y23,Z23,U23)</f>
        <v>Papilio cresphontes Cramer 8212013Waldo, 3.0 mi NW of Belfast off East Waldo Rd.</v>
      </c>
    </row>
    <row r="24" spans="1:63" s="7" customFormat="1" x14ac:dyDescent="0.25">
      <c r="A24" s="1" t="s">
        <v>180</v>
      </c>
      <c r="B24" s="10"/>
      <c r="C24" s="10"/>
      <c r="D24" s="10"/>
      <c r="E24" s="2">
        <v>4170</v>
      </c>
      <c r="F24" s="1" t="s">
        <v>1</v>
      </c>
      <c r="G24" s="1" t="s">
        <v>2</v>
      </c>
      <c r="H24" s="1" t="s">
        <v>3</v>
      </c>
      <c r="I24" s="1"/>
      <c r="J24" s="1" t="s">
        <v>4</v>
      </c>
      <c r="K24" s="1" t="s">
        <v>5</v>
      </c>
      <c r="L24" s="1" t="s">
        <v>6</v>
      </c>
      <c r="M24" s="10" t="s">
        <v>55</v>
      </c>
      <c r="N24" s="10" t="s">
        <v>181</v>
      </c>
      <c r="O24" s="10">
        <v>43.267229999999998</v>
      </c>
      <c r="P24" s="10">
        <v>-70.587083000000007</v>
      </c>
      <c r="Q24" s="10"/>
      <c r="R24" s="10"/>
      <c r="S24" s="10"/>
      <c r="T24" s="10"/>
      <c r="U24" s="10" t="s">
        <v>182</v>
      </c>
      <c r="V24" s="10"/>
      <c r="W24" s="10"/>
      <c r="X24" s="11">
        <v>8</v>
      </c>
      <c r="Y24" s="11">
        <v>21</v>
      </c>
      <c r="Z24" s="12">
        <v>2013</v>
      </c>
      <c r="AA24" s="11"/>
      <c r="AB24" s="11"/>
      <c r="AC24" s="11"/>
      <c r="AD24" s="13">
        <v>41507</v>
      </c>
      <c r="AE24" s="10"/>
      <c r="AF24" s="10"/>
      <c r="AG24" s="10" t="s">
        <v>183</v>
      </c>
      <c r="AH24" s="10"/>
      <c r="AI24" s="10" t="s">
        <v>184</v>
      </c>
      <c r="AJ24" s="10" t="s">
        <v>184</v>
      </c>
      <c r="AK24" s="10" t="s">
        <v>38</v>
      </c>
      <c r="AL24" s="10"/>
      <c r="AM24" s="10"/>
      <c r="AN24" s="10" t="s">
        <v>185</v>
      </c>
      <c r="AO24" s="10">
        <v>1</v>
      </c>
      <c r="AP24" s="10">
        <v>1</v>
      </c>
      <c r="AQ24" s="10" t="s">
        <v>13</v>
      </c>
      <c r="AR24" s="1" t="s">
        <v>14</v>
      </c>
      <c r="AS24" s="10"/>
      <c r="AT24" s="10"/>
      <c r="AU24" s="10"/>
      <c r="AV24" s="1">
        <v>1</v>
      </c>
      <c r="AW24" s="10">
        <v>1</v>
      </c>
      <c r="AX24" s="10"/>
      <c r="AY24" s="10"/>
      <c r="AZ24" s="10"/>
      <c r="BA24" s="10"/>
      <c r="BB24" s="10"/>
      <c r="BC24" s="10"/>
      <c r="BD24" s="10" t="s">
        <v>186</v>
      </c>
      <c r="BE24" s="10"/>
      <c r="BF24" s="10"/>
      <c r="BG24" s="10"/>
      <c r="BH24" s="10"/>
      <c r="BI24" s="10"/>
      <c r="BJ24" s="14">
        <v>31197</v>
      </c>
      <c r="BK24" s="10"/>
    </row>
    <row r="25" spans="1:63" s="7" customFormat="1" x14ac:dyDescent="0.25">
      <c r="A25" s="1" t="s">
        <v>187</v>
      </c>
      <c r="B25" s="1">
        <v>28726</v>
      </c>
      <c r="C25" s="1"/>
      <c r="D25" s="1" t="s">
        <v>188</v>
      </c>
      <c r="E25" s="2">
        <v>4170</v>
      </c>
      <c r="F25" s="1" t="s">
        <v>1</v>
      </c>
      <c r="G25" s="1" t="s">
        <v>2</v>
      </c>
      <c r="H25" s="1" t="s">
        <v>3</v>
      </c>
      <c r="I25" s="1"/>
      <c r="J25" s="1" t="s">
        <v>4</v>
      </c>
      <c r="K25" s="1" t="s">
        <v>5</v>
      </c>
      <c r="L25" s="1" t="s">
        <v>6</v>
      </c>
      <c r="M25" s="1" t="s">
        <v>116</v>
      </c>
      <c r="N25" s="1" t="s">
        <v>117</v>
      </c>
      <c r="O25" s="1">
        <v>43.696489999999997</v>
      </c>
      <c r="P25" s="1">
        <v>-70.106440000000006</v>
      </c>
      <c r="Q25" s="1"/>
      <c r="R25" s="1"/>
      <c r="S25" s="1" t="s">
        <v>189</v>
      </c>
      <c r="T25" s="1" t="s">
        <v>190</v>
      </c>
      <c r="U25" s="1" t="s">
        <v>191</v>
      </c>
      <c r="V25" s="1"/>
      <c r="W25" s="1" t="s">
        <v>192</v>
      </c>
      <c r="X25" s="2">
        <v>9</v>
      </c>
      <c r="Y25" s="2">
        <v>5</v>
      </c>
      <c r="Z25" s="3">
        <v>2013</v>
      </c>
      <c r="AA25" s="2"/>
      <c r="AB25" s="2"/>
      <c r="AC25" s="2"/>
      <c r="AD25" s="4">
        <v>41522</v>
      </c>
      <c r="AE25" s="1" t="s">
        <v>193</v>
      </c>
      <c r="AF25" s="1" t="s">
        <v>194</v>
      </c>
      <c r="AG25" s="1" t="s">
        <v>34</v>
      </c>
      <c r="AH25" s="1"/>
      <c r="AI25" s="1" t="s">
        <v>36</v>
      </c>
      <c r="AJ25" s="1" t="s">
        <v>37</v>
      </c>
      <c r="AK25" s="1" t="s">
        <v>38</v>
      </c>
      <c r="AL25" s="1"/>
      <c r="AM25" s="1"/>
      <c r="AN25" s="1"/>
      <c r="AO25" s="1">
        <v>1</v>
      </c>
      <c r="AP25" s="1">
        <v>1</v>
      </c>
      <c r="AQ25" s="1" t="s">
        <v>13</v>
      </c>
      <c r="AR25" s="1" t="s">
        <v>14</v>
      </c>
      <c r="AS25" s="1"/>
      <c r="AT25" s="1">
        <v>1</v>
      </c>
      <c r="AU25" s="1"/>
      <c r="AV25" s="1">
        <v>1</v>
      </c>
      <c r="AW25" s="1">
        <v>1</v>
      </c>
      <c r="AX25" s="1"/>
      <c r="AY25" s="5"/>
      <c r="AZ25" s="1" t="s">
        <v>195</v>
      </c>
      <c r="BA25" s="1" t="s">
        <v>26</v>
      </c>
      <c r="BB25" s="1" t="s">
        <v>196</v>
      </c>
      <c r="BC25" s="1"/>
      <c r="BD25" s="1"/>
      <c r="BE25" s="1"/>
      <c r="BF25" s="1">
        <v>43.696489999999997</v>
      </c>
      <c r="BG25" s="1">
        <v>-70.106440000000006</v>
      </c>
      <c r="BH25" s="1" t="s">
        <v>197</v>
      </c>
      <c r="BI25" s="1" t="s">
        <v>198</v>
      </c>
      <c r="BJ25" s="2" t="s">
        <v>122</v>
      </c>
      <c r="BK25" s="6" t="str">
        <f t="shared" ref="BK25:BK35" si="1">CONCATENATE(J25,O25,P25,Q25,R25,X25,Y25,Z25,U25)</f>
        <v>Papilio cresphontes Cramer 43.69649-70.10644952013Cliff Island, 0.25 mi N of boat wharf, 30 ft. elev.</v>
      </c>
    </row>
    <row r="26" spans="1:63" s="7" customFormat="1" x14ac:dyDescent="0.25">
      <c r="A26" s="1" t="s">
        <v>199</v>
      </c>
      <c r="B26" s="1">
        <v>26369</v>
      </c>
      <c r="C26" s="1">
        <v>39976</v>
      </c>
      <c r="D26" s="1"/>
      <c r="E26" s="2">
        <v>4170</v>
      </c>
      <c r="F26" s="1" t="s">
        <v>1</v>
      </c>
      <c r="G26" s="1" t="s">
        <v>2</v>
      </c>
      <c r="H26" s="1" t="s">
        <v>3</v>
      </c>
      <c r="I26" s="1"/>
      <c r="J26" s="1" t="s">
        <v>4</v>
      </c>
      <c r="K26" s="1" t="s">
        <v>5</v>
      </c>
      <c r="L26" s="1" t="s">
        <v>6</v>
      </c>
      <c r="M26" s="1" t="s">
        <v>84</v>
      </c>
      <c r="N26" s="1" t="s">
        <v>200</v>
      </c>
      <c r="O26" s="1"/>
      <c r="P26" s="1"/>
      <c r="Q26" s="1"/>
      <c r="R26" s="1"/>
      <c r="S26" s="1"/>
      <c r="T26" s="1"/>
      <c r="U26" s="1" t="s">
        <v>200</v>
      </c>
      <c r="V26" s="1"/>
      <c r="W26" s="1"/>
      <c r="X26" s="2">
        <v>9</v>
      </c>
      <c r="Y26" s="2">
        <v>28</v>
      </c>
      <c r="Z26" s="3">
        <v>2013</v>
      </c>
      <c r="AA26" s="8">
        <v>41545</v>
      </c>
      <c r="AB26" s="8"/>
      <c r="AC26" s="9" t="s">
        <v>201</v>
      </c>
      <c r="AD26" s="8">
        <v>41545</v>
      </c>
      <c r="AE26" s="1" t="s">
        <v>202</v>
      </c>
      <c r="AF26" s="1" t="s">
        <v>34</v>
      </c>
      <c r="AG26" s="1" t="s">
        <v>34</v>
      </c>
      <c r="AH26" s="1"/>
      <c r="AI26" s="1" t="s">
        <v>36</v>
      </c>
      <c r="AJ26" s="1" t="s">
        <v>37</v>
      </c>
      <c r="AK26" s="1" t="s">
        <v>69</v>
      </c>
      <c r="AL26" s="1"/>
      <c r="AM26" s="1"/>
      <c r="AN26" s="1"/>
      <c r="AO26" s="1">
        <v>1</v>
      </c>
      <c r="AP26" s="1">
        <v>1</v>
      </c>
      <c r="AQ26" s="1" t="s">
        <v>203</v>
      </c>
      <c r="AR26" s="10" t="s">
        <v>90</v>
      </c>
      <c r="AS26" s="1"/>
      <c r="AT26" s="1"/>
      <c r="AU26" s="1"/>
      <c r="AV26" s="1">
        <v>1</v>
      </c>
      <c r="AW26" s="1">
        <v>1</v>
      </c>
      <c r="AX26" s="1"/>
      <c r="AY26" s="5"/>
      <c r="AZ26" s="1"/>
      <c r="BA26" s="1" t="s">
        <v>204</v>
      </c>
      <c r="BB26" s="1"/>
      <c r="BC26" s="1"/>
      <c r="BD26" s="1"/>
      <c r="BE26" s="1"/>
      <c r="BF26" s="6"/>
      <c r="BG26" s="6"/>
      <c r="BH26" s="6"/>
      <c r="BI26" s="6"/>
      <c r="BJ26" s="2" t="s">
        <v>205</v>
      </c>
      <c r="BK26" s="6" t="str">
        <f t="shared" si="1"/>
        <v>Papilio cresphontes Cramer 9282013Farmington</v>
      </c>
    </row>
    <row r="27" spans="1:63" s="7" customFormat="1" x14ac:dyDescent="0.25">
      <c r="A27" s="1" t="s">
        <v>206</v>
      </c>
      <c r="B27" s="1">
        <v>39976</v>
      </c>
      <c r="C27" s="1"/>
      <c r="D27" s="1"/>
      <c r="E27" s="2">
        <v>4170</v>
      </c>
      <c r="F27" s="1" t="s">
        <v>1</v>
      </c>
      <c r="G27" s="1" t="s">
        <v>2</v>
      </c>
      <c r="H27" s="1" t="s">
        <v>3</v>
      </c>
      <c r="I27" s="1"/>
      <c r="J27" s="1" t="s">
        <v>4</v>
      </c>
      <c r="K27" s="1" t="s">
        <v>5</v>
      </c>
      <c r="L27" s="1" t="s">
        <v>6</v>
      </c>
      <c r="M27" s="1" t="s">
        <v>84</v>
      </c>
      <c r="N27" s="1" t="s">
        <v>200</v>
      </c>
      <c r="O27" s="1"/>
      <c r="P27" s="1"/>
      <c r="Q27" s="1"/>
      <c r="R27" s="1"/>
      <c r="S27" s="1"/>
      <c r="T27" s="1"/>
      <c r="U27" s="1" t="s">
        <v>200</v>
      </c>
      <c r="V27" s="1"/>
      <c r="W27" s="1"/>
      <c r="X27" s="2">
        <v>9</v>
      </c>
      <c r="Y27" s="2">
        <v>28</v>
      </c>
      <c r="Z27" s="3">
        <v>2013</v>
      </c>
      <c r="AA27" s="8">
        <v>41545</v>
      </c>
      <c r="AB27" s="8"/>
      <c r="AC27" s="9" t="s">
        <v>201</v>
      </c>
      <c r="AD27" s="8">
        <v>41545</v>
      </c>
      <c r="AE27" s="1" t="s">
        <v>202</v>
      </c>
      <c r="AF27" s="1" t="s">
        <v>34</v>
      </c>
      <c r="AG27" s="1" t="s">
        <v>34</v>
      </c>
      <c r="AH27" s="1"/>
      <c r="AI27" s="1" t="s">
        <v>36</v>
      </c>
      <c r="AJ27" s="1" t="s">
        <v>37</v>
      </c>
      <c r="AK27" s="1" t="s">
        <v>38</v>
      </c>
      <c r="AL27" s="1"/>
      <c r="AM27" s="1"/>
      <c r="AN27" s="1"/>
      <c r="AO27" s="1">
        <v>1</v>
      </c>
      <c r="AP27" s="1">
        <v>1</v>
      </c>
      <c r="AQ27" s="1" t="s">
        <v>13</v>
      </c>
      <c r="AR27" s="10" t="s">
        <v>90</v>
      </c>
      <c r="AS27" s="1"/>
      <c r="AT27" s="1"/>
      <c r="AU27" s="1"/>
      <c r="AV27" s="10">
        <v>1</v>
      </c>
      <c r="AW27" s="1">
        <v>2</v>
      </c>
      <c r="AX27" s="1" t="s">
        <v>207</v>
      </c>
      <c r="AY27" s="5"/>
      <c r="AZ27" s="1"/>
      <c r="BA27" s="1" t="s">
        <v>204</v>
      </c>
      <c r="BB27" s="1"/>
      <c r="BC27" s="1"/>
      <c r="BD27" s="1"/>
      <c r="BE27" s="1"/>
      <c r="BF27" s="6"/>
      <c r="BG27" s="6"/>
      <c r="BH27" s="6"/>
      <c r="BI27" s="6"/>
      <c r="BJ27" s="2" t="s">
        <v>205</v>
      </c>
      <c r="BK27" s="6" t="str">
        <f t="shared" si="1"/>
        <v>Papilio cresphontes Cramer 9282013Farmington</v>
      </c>
    </row>
    <row r="28" spans="1:63" s="7" customFormat="1" x14ac:dyDescent="0.25">
      <c r="A28" s="1" t="s">
        <v>208</v>
      </c>
      <c r="B28" s="1">
        <v>30584</v>
      </c>
      <c r="C28" s="1"/>
      <c r="D28" s="1"/>
      <c r="E28" s="2">
        <v>4170</v>
      </c>
      <c r="F28" s="1" t="s">
        <v>1</v>
      </c>
      <c r="G28" s="1" t="s">
        <v>2</v>
      </c>
      <c r="H28" s="1" t="s">
        <v>3</v>
      </c>
      <c r="I28" s="1"/>
      <c r="J28" s="1" t="s">
        <v>4</v>
      </c>
      <c r="K28" s="1" t="s">
        <v>5</v>
      </c>
      <c r="L28" s="1" t="s">
        <v>6</v>
      </c>
      <c r="M28" s="1" t="s">
        <v>116</v>
      </c>
      <c r="N28" s="1" t="s">
        <v>117</v>
      </c>
      <c r="O28" s="1"/>
      <c r="P28" s="1"/>
      <c r="Q28" s="1"/>
      <c r="R28" s="1"/>
      <c r="S28" s="1" t="s">
        <v>118</v>
      </c>
      <c r="T28" s="1"/>
      <c r="U28" s="1" t="s">
        <v>117</v>
      </c>
      <c r="V28" s="1"/>
      <c r="W28" s="1" t="s">
        <v>31</v>
      </c>
      <c r="X28" s="2">
        <v>9</v>
      </c>
      <c r="Y28" s="2">
        <v>9</v>
      </c>
      <c r="Z28" s="3">
        <v>2014</v>
      </c>
      <c r="AA28" s="2"/>
      <c r="AB28" s="2"/>
      <c r="AC28" s="2"/>
      <c r="AD28" s="4">
        <v>41891</v>
      </c>
      <c r="AE28" s="1" t="s">
        <v>209</v>
      </c>
      <c r="AF28" s="1" t="s">
        <v>209</v>
      </c>
      <c r="AG28" s="1" t="s">
        <v>34</v>
      </c>
      <c r="AH28" s="1"/>
      <c r="AI28" s="1" t="s">
        <v>36</v>
      </c>
      <c r="AJ28" s="1" t="s">
        <v>37</v>
      </c>
      <c r="AK28" s="1" t="s">
        <v>38</v>
      </c>
      <c r="AL28" s="1"/>
      <c r="AM28" s="1"/>
      <c r="AN28" s="1"/>
      <c r="AO28" s="1">
        <v>1</v>
      </c>
      <c r="AP28" s="1">
        <v>1</v>
      </c>
      <c r="AQ28" s="1" t="s">
        <v>13</v>
      </c>
      <c r="AR28" s="1" t="s">
        <v>14</v>
      </c>
      <c r="AS28" s="1"/>
      <c r="AT28" s="1"/>
      <c r="AU28" s="1">
        <v>1</v>
      </c>
      <c r="AV28" s="1">
        <v>1</v>
      </c>
      <c r="AW28" s="1">
        <v>1</v>
      </c>
      <c r="AX28" s="1"/>
      <c r="AY28" s="5">
        <v>0.63402777777777775</v>
      </c>
      <c r="AZ28" s="1"/>
      <c r="BA28" s="1"/>
      <c r="BB28" s="1"/>
      <c r="BC28" s="1"/>
      <c r="BD28" s="1" t="s">
        <v>210</v>
      </c>
      <c r="BE28" s="1"/>
      <c r="BF28" s="6"/>
      <c r="BG28" s="6"/>
      <c r="BH28" s="6"/>
      <c r="BI28" s="6"/>
      <c r="BJ28" s="2" t="s">
        <v>122</v>
      </c>
      <c r="BK28" s="6" t="str">
        <f t="shared" si="1"/>
        <v>Papilio cresphontes Cramer 992014Portland</v>
      </c>
    </row>
    <row r="29" spans="1:63" s="7" customFormat="1" x14ac:dyDescent="0.25">
      <c r="A29" s="1" t="s">
        <v>211</v>
      </c>
      <c r="B29" s="6">
        <v>49603</v>
      </c>
      <c r="C29" s="6"/>
      <c r="D29" s="6"/>
      <c r="E29" s="2">
        <v>4170</v>
      </c>
      <c r="F29" s="6" t="s">
        <v>1</v>
      </c>
      <c r="G29" s="6" t="s">
        <v>2</v>
      </c>
      <c r="H29" s="1" t="s">
        <v>3</v>
      </c>
      <c r="I29" s="1"/>
      <c r="J29" s="1" t="s">
        <v>4</v>
      </c>
      <c r="K29" s="1" t="s">
        <v>5</v>
      </c>
      <c r="L29" s="6" t="s">
        <v>6</v>
      </c>
      <c r="M29" s="6" t="s">
        <v>55</v>
      </c>
      <c r="N29" s="6" t="s">
        <v>212</v>
      </c>
      <c r="O29" s="6">
        <v>43.732025</v>
      </c>
      <c r="P29" s="6">
        <v>-70.950479000000001</v>
      </c>
      <c r="Q29" s="6"/>
      <c r="R29" s="6"/>
      <c r="S29" s="6"/>
      <c r="T29" s="6" t="s">
        <v>213</v>
      </c>
      <c r="U29" s="6"/>
      <c r="V29" s="6"/>
      <c r="W29" s="6"/>
      <c r="X29" s="15">
        <v>8</v>
      </c>
      <c r="Y29" s="15">
        <v>16</v>
      </c>
      <c r="Z29" s="16">
        <v>2016</v>
      </c>
      <c r="AA29" s="15"/>
      <c r="AB29" s="15"/>
      <c r="AC29" s="15"/>
      <c r="AD29" s="4">
        <v>42598</v>
      </c>
      <c r="AE29" s="6" t="s">
        <v>214</v>
      </c>
      <c r="AF29" s="6" t="s">
        <v>215</v>
      </c>
      <c r="AG29" s="6" t="s">
        <v>216</v>
      </c>
      <c r="AH29" s="6"/>
      <c r="AI29" s="6"/>
      <c r="AJ29" s="6"/>
      <c r="AK29" s="1" t="s">
        <v>38</v>
      </c>
      <c r="AL29" s="1"/>
      <c r="AM29" s="1"/>
      <c r="AN29" s="1"/>
      <c r="AO29" s="1">
        <v>1</v>
      </c>
      <c r="AP29" s="1">
        <v>1</v>
      </c>
      <c r="AQ29" s="1" t="s">
        <v>13</v>
      </c>
      <c r="AR29" s="1" t="s">
        <v>14</v>
      </c>
      <c r="AS29" s="1"/>
      <c r="AT29" s="1"/>
      <c r="AU29" s="1"/>
      <c r="AV29" s="1">
        <v>1</v>
      </c>
      <c r="AW29" s="6">
        <v>1</v>
      </c>
      <c r="AX29" s="6"/>
      <c r="AY29" s="17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2" t="s">
        <v>217</v>
      </c>
      <c r="BK29" s="18" t="str">
        <f t="shared" si="1"/>
        <v>Papilio cresphontes Cramer 43.732025-70.9504798162016</v>
      </c>
    </row>
    <row r="30" spans="1:63" s="7" customFormat="1" x14ac:dyDescent="0.25">
      <c r="A30" s="1" t="s">
        <v>218</v>
      </c>
      <c r="B30" s="6"/>
      <c r="C30" s="6"/>
      <c r="D30" s="6"/>
      <c r="E30" s="2">
        <v>4170</v>
      </c>
      <c r="F30" s="6" t="s">
        <v>1</v>
      </c>
      <c r="G30" s="6" t="s">
        <v>2</v>
      </c>
      <c r="H30" s="1" t="s">
        <v>3</v>
      </c>
      <c r="I30" s="1"/>
      <c r="J30" s="1" t="s">
        <v>4</v>
      </c>
      <c r="K30" s="1" t="s">
        <v>5</v>
      </c>
      <c r="L30" s="6" t="s">
        <v>6</v>
      </c>
      <c r="M30" s="6" t="s">
        <v>74</v>
      </c>
      <c r="N30" s="6" t="s">
        <v>219</v>
      </c>
      <c r="O30" s="6">
        <v>44.862411999999999</v>
      </c>
      <c r="P30" s="6">
        <v>-69.832831999999996</v>
      </c>
      <c r="Q30" s="6"/>
      <c r="R30" s="6"/>
      <c r="S30" s="6" t="s">
        <v>220</v>
      </c>
      <c r="T30" s="6" t="s">
        <v>221</v>
      </c>
      <c r="U30" s="1" t="s">
        <v>222</v>
      </c>
      <c r="V30" s="6"/>
      <c r="W30" s="6" t="s">
        <v>223</v>
      </c>
      <c r="X30" s="15">
        <v>8</v>
      </c>
      <c r="Y30" s="15">
        <v>6</v>
      </c>
      <c r="Z30" s="16">
        <v>2018</v>
      </c>
      <c r="AA30" s="15"/>
      <c r="AB30" s="15"/>
      <c r="AC30" s="15"/>
      <c r="AD30" s="4">
        <v>43318</v>
      </c>
      <c r="AE30" s="6" t="s">
        <v>224</v>
      </c>
      <c r="AF30" s="6" t="s">
        <v>224</v>
      </c>
      <c r="AG30" s="6" t="s">
        <v>147</v>
      </c>
      <c r="AH30" s="6"/>
      <c r="AI30" s="1" t="s">
        <v>36</v>
      </c>
      <c r="AJ30" s="6" t="s">
        <v>37</v>
      </c>
      <c r="AK30" s="1" t="s">
        <v>38</v>
      </c>
      <c r="AL30" s="1"/>
      <c r="AM30" s="1"/>
      <c r="AN30" s="1"/>
      <c r="AO30" s="1">
        <v>1</v>
      </c>
      <c r="AP30" s="1">
        <v>1</v>
      </c>
      <c r="AQ30" s="1" t="s">
        <v>13</v>
      </c>
      <c r="AR30" s="1" t="s">
        <v>14</v>
      </c>
      <c r="AS30" s="1"/>
      <c r="AT30" s="1"/>
      <c r="AU30" s="1">
        <v>1</v>
      </c>
      <c r="AV30" s="1">
        <v>1</v>
      </c>
      <c r="AW30" s="6">
        <v>1</v>
      </c>
      <c r="AX30" s="6"/>
      <c r="AY30" s="17" t="s">
        <v>225</v>
      </c>
      <c r="AZ30" s="6"/>
      <c r="BA30" s="6"/>
      <c r="BB30" s="6" t="s">
        <v>226</v>
      </c>
      <c r="BC30" s="6"/>
      <c r="BD30" s="6" t="s">
        <v>227</v>
      </c>
      <c r="BE30" s="6"/>
      <c r="BF30" s="6"/>
      <c r="BG30" s="6"/>
      <c r="BH30" s="6"/>
      <c r="BI30" s="6"/>
      <c r="BJ30" s="2"/>
      <c r="BK30" s="18" t="str">
        <f t="shared" si="1"/>
        <v>Papilio cresphontes Cramer 44.862412-69.83283286201897 Orchard Road, Madison, ME</v>
      </c>
    </row>
    <row r="31" spans="1:63" s="7" customFormat="1" x14ac:dyDescent="0.25">
      <c r="A31" s="1" t="s">
        <v>228</v>
      </c>
      <c r="B31" s="6"/>
      <c r="C31" s="6"/>
      <c r="D31" s="6"/>
      <c r="E31" s="2">
        <v>4170</v>
      </c>
      <c r="F31" s="6" t="s">
        <v>1</v>
      </c>
      <c r="G31" s="6" t="s">
        <v>2</v>
      </c>
      <c r="H31" s="1" t="s">
        <v>3</v>
      </c>
      <c r="I31" s="1"/>
      <c r="J31" s="1" t="s">
        <v>4</v>
      </c>
      <c r="K31" s="1" t="s">
        <v>5</v>
      </c>
      <c r="L31" s="6" t="s">
        <v>6</v>
      </c>
      <c r="M31" s="6" t="s">
        <v>7</v>
      </c>
      <c r="N31" s="6" t="s">
        <v>229</v>
      </c>
      <c r="O31" s="6">
        <v>44.404789999999998</v>
      </c>
      <c r="P31" s="6">
        <v>-69.999179999999996</v>
      </c>
      <c r="Q31" s="6"/>
      <c r="R31" s="6"/>
      <c r="S31" s="6" t="s">
        <v>230</v>
      </c>
      <c r="T31" s="6" t="s">
        <v>231</v>
      </c>
      <c r="U31" s="1" t="s">
        <v>232</v>
      </c>
      <c r="V31" s="6"/>
      <c r="W31" s="6" t="s">
        <v>233</v>
      </c>
      <c r="X31" s="15">
        <v>8</v>
      </c>
      <c r="Y31" s="15">
        <v>7</v>
      </c>
      <c r="Z31" s="16">
        <v>2018</v>
      </c>
      <c r="AA31" s="15"/>
      <c r="AB31" s="15"/>
      <c r="AC31" s="15"/>
      <c r="AD31" s="4">
        <v>43319</v>
      </c>
      <c r="AE31" s="6" t="s">
        <v>234</v>
      </c>
      <c r="AF31" s="6" t="s">
        <v>234</v>
      </c>
      <c r="AG31" s="6" t="s">
        <v>147</v>
      </c>
      <c r="AH31" s="6"/>
      <c r="AI31" s="1" t="s">
        <v>36</v>
      </c>
      <c r="AJ31" s="6" t="s">
        <v>37</v>
      </c>
      <c r="AK31" s="1" t="s">
        <v>38</v>
      </c>
      <c r="AL31" s="1"/>
      <c r="AM31" s="1"/>
      <c r="AN31" s="1"/>
      <c r="AO31" s="1">
        <v>1</v>
      </c>
      <c r="AP31" s="1">
        <v>1</v>
      </c>
      <c r="AQ31" s="1" t="s">
        <v>13</v>
      </c>
      <c r="AR31" s="1" t="s">
        <v>14</v>
      </c>
      <c r="AS31" s="1"/>
      <c r="AT31" s="1"/>
      <c r="AU31" s="1">
        <v>1</v>
      </c>
      <c r="AV31" s="1">
        <v>1</v>
      </c>
      <c r="AW31" s="6">
        <v>1</v>
      </c>
      <c r="AX31" s="6"/>
      <c r="AY31" s="17" t="s">
        <v>235</v>
      </c>
      <c r="AZ31" s="6"/>
      <c r="BA31" s="6"/>
      <c r="BB31" s="6"/>
      <c r="BC31" s="6"/>
      <c r="BD31" s="6" t="s">
        <v>236</v>
      </c>
      <c r="BE31" s="6"/>
      <c r="BF31" s="6"/>
      <c r="BG31" s="6"/>
      <c r="BH31" s="6"/>
      <c r="BI31" s="6"/>
      <c r="BJ31" s="2"/>
      <c r="BK31" s="18" t="str">
        <f t="shared" si="1"/>
        <v>Papilio cresphontes Cramer 44.40479-69.9991887201828 Chimney Road, Readfield</v>
      </c>
    </row>
    <row r="32" spans="1:63" s="7" customFormat="1" x14ac:dyDescent="0.25">
      <c r="A32" s="1" t="s">
        <v>237</v>
      </c>
      <c r="B32" s="6"/>
      <c r="C32" s="6"/>
      <c r="D32" s="6"/>
      <c r="E32" s="2">
        <v>4170</v>
      </c>
      <c r="F32" s="6" t="s">
        <v>1</v>
      </c>
      <c r="G32" s="6" t="s">
        <v>2</v>
      </c>
      <c r="H32" s="1" t="s">
        <v>3</v>
      </c>
      <c r="I32" s="1"/>
      <c r="J32" s="1" t="s">
        <v>4</v>
      </c>
      <c r="K32" s="1" t="s">
        <v>5</v>
      </c>
      <c r="L32" s="6" t="s">
        <v>6</v>
      </c>
      <c r="M32" s="6" t="s">
        <v>7</v>
      </c>
      <c r="N32" s="6" t="s">
        <v>238</v>
      </c>
      <c r="O32" s="6">
        <v>44.395000000000003</v>
      </c>
      <c r="P32" s="6">
        <v>-69.570899999999995</v>
      </c>
      <c r="Q32" s="6"/>
      <c r="R32" s="6"/>
      <c r="S32" s="6" t="s">
        <v>239</v>
      </c>
      <c r="T32" s="6" t="s">
        <v>240</v>
      </c>
      <c r="U32" s="6" t="s">
        <v>241</v>
      </c>
      <c r="V32" s="6"/>
      <c r="W32" s="6" t="s">
        <v>242</v>
      </c>
      <c r="X32" s="15">
        <v>8</v>
      </c>
      <c r="Y32" s="15">
        <v>9</v>
      </c>
      <c r="Z32" s="16">
        <v>2018</v>
      </c>
      <c r="AA32" s="15"/>
      <c r="AB32" s="15"/>
      <c r="AC32" s="15"/>
      <c r="AD32" s="4">
        <v>43686</v>
      </c>
      <c r="AE32" s="6" t="s">
        <v>243</v>
      </c>
      <c r="AF32" s="6" t="s">
        <v>243</v>
      </c>
      <c r="AG32" s="6" t="s">
        <v>244</v>
      </c>
      <c r="AH32" s="6"/>
      <c r="AI32" s="1" t="s">
        <v>36</v>
      </c>
      <c r="AJ32" s="6" t="s">
        <v>37</v>
      </c>
      <c r="AK32" s="1" t="s">
        <v>38</v>
      </c>
      <c r="AL32" s="1"/>
      <c r="AM32" s="1"/>
      <c r="AN32" s="1"/>
      <c r="AO32" s="1">
        <v>1</v>
      </c>
      <c r="AP32" s="1">
        <v>1</v>
      </c>
      <c r="AQ32" s="1" t="s">
        <v>13</v>
      </c>
      <c r="AR32" s="1" t="s">
        <v>14</v>
      </c>
      <c r="AS32" s="1"/>
      <c r="AT32" s="1"/>
      <c r="AU32" s="1">
        <v>1</v>
      </c>
      <c r="AV32" s="1">
        <v>1</v>
      </c>
      <c r="AW32" s="6">
        <v>1</v>
      </c>
      <c r="AX32" s="6" t="s">
        <v>245</v>
      </c>
      <c r="AY32" s="17" t="s">
        <v>246</v>
      </c>
      <c r="AZ32" s="6" t="s">
        <v>247</v>
      </c>
      <c r="BA32" s="6"/>
      <c r="BB32" s="6" t="s">
        <v>248</v>
      </c>
      <c r="BC32" s="6"/>
      <c r="BD32" s="6"/>
      <c r="BE32" s="6"/>
      <c r="BF32" s="6"/>
      <c r="BG32" s="6"/>
      <c r="BH32" s="6"/>
      <c r="BI32" s="6"/>
      <c r="BJ32" s="2"/>
      <c r="BK32" s="18" t="str">
        <f t="shared" si="1"/>
        <v>Papilio cresphontes Cramer 44.395-69.570989201818 Pond Road, Just off Rt 202 towards lake</v>
      </c>
    </row>
    <row r="33" spans="1:63" s="7" customFormat="1" x14ac:dyDescent="0.25">
      <c r="A33" s="1" t="s">
        <v>249</v>
      </c>
      <c r="B33" s="6"/>
      <c r="C33" s="6"/>
      <c r="D33" s="6"/>
      <c r="E33" s="2">
        <v>4170</v>
      </c>
      <c r="F33" s="6" t="s">
        <v>1</v>
      </c>
      <c r="G33" s="6" t="s">
        <v>2</v>
      </c>
      <c r="H33" s="1" t="s">
        <v>3</v>
      </c>
      <c r="I33" s="1"/>
      <c r="J33" s="1" t="s">
        <v>4</v>
      </c>
      <c r="K33" s="1" t="s">
        <v>5</v>
      </c>
      <c r="L33" s="6" t="s">
        <v>6</v>
      </c>
      <c r="M33" s="6" t="s">
        <v>55</v>
      </c>
      <c r="N33" s="6" t="s">
        <v>56</v>
      </c>
      <c r="O33" s="6">
        <v>43.443888889999997</v>
      </c>
      <c r="P33" s="6">
        <v>-70.343611109999998</v>
      </c>
      <c r="Q33" s="6"/>
      <c r="R33" s="6"/>
      <c r="S33" s="6"/>
      <c r="T33" s="6" t="s">
        <v>250</v>
      </c>
      <c r="U33" s="6"/>
      <c r="V33" s="6"/>
      <c r="W33" s="6" t="s">
        <v>251</v>
      </c>
      <c r="X33" s="15">
        <v>8</v>
      </c>
      <c r="Y33" s="15">
        <v>14</v>
      </c>
      <c r="Z33" s="16">
        <v>2018</v>
      </c>
      <c r="AA33" s="15"/>
      <c r="AB33" s="15"/>
      <c r="AC33" s="15"/>
      <c r="AD33" s="4">
        <v>43326</v>
      </c>
      <c r="AE33" s="6" t="s">
        <v>252</v>
      </c>
      <c r="AF33" s="6" t="s">
        <v>253</v>
      </c>
      <c r="AG33" s="6" t="s">
        <v>147</v>
      </c>
      <c r="AH33" s="6"/>
      <c r="AI33" s="6"/>
      <c r="AJ33" s="6" t="s">
        <v>37</v>
      </c>
      <c r="AK33" s="1" t="s">
        <v>112</v>
      </c>
      <c r="AL33" s="1"/>
      <c r="AM33" s="1"/>
      <c r="AN33" s="1"/>
      <c r="AO33" s="1">
        <v>3</v>
      </c>
      <c r="AP33" s="1">
        <v>3</v>
      </c>
      <c r="AQ33" s="1" t="s">
        <v>113</v>
      </c>
      <c r="AR33" s="1" t="s">
        <v>14</v>
      </c>
      <c r="AS33" s="1"/>
      <c r="AT33" s="1"/>
      <c r="AU33" s="1">
        <v>1</v>
      </c>
      <c r="AV33" s="1"/>
      <c r="AW33" s="6">
        <v>1</v>
      </c>
      <c r="AX33" s="6"/>
      <c r="AY33" s="17"/>
      <c r="AZ33" s="6"/>
      <c r="BA33" s="6"/>
      <c r="BB33" s="6"/>
      <c r="BC33" s="6"/>
      <c r="BD33" s="6" t="s">
        <v>254</v>
      </c>
      <c r="BE33" s="6"/>
      <c r="BF33" s="6"/>
      <c r="BG33" s="6"/>
      <c r="BH33" s="6"/>
      <c r="BI33" s="6"/>
      <c r="BJ33" s="2"/>
      <c r="BK33" s="18" t="str">
        <f t="shared" si="1"/>
        <v>Papilio cresphontes Cramer 43.44388889-70.343611118142018</v>
      </c>
    </row>
    <row r="34" spans="1:63" s="7" customFormat="1" x14ac:dyDescent="0.25">
      <c r="A34" s="1" t="s">
        <v>255</v>
      </c>
      <c r="B34" s="6"/>
      <c r="C34" s="6"/>
      <c r="D34" s="6"/>
      <c r="E34" s="2">
        <v>4170</v>
      </c>
      <c r="F34" s="6" t="s">
        <v>1</v>
      </c>
      <c r="G34" s="6" t="s">
        <v>2</v>
      </c>
      <c r="H34" s="1" t="s">
        <v>3</v>
      </c>
      <c r="I34" s="1"/>
      <c r="J34" s="1" t="s">
        <v>4</v>
      </c>
      <c r="K34" s="1" t="s">
        <v>5</v>
      </c>
      <c r="L34" s="6" t="s">
        <v>6</v>
      </c>
      <c r="M34" s="6" t="s">
        <v>74</v>
      </c>
      <c r="N34" s="6" t="s">
        <v>219</v>
      </c>
      <c r="O34" s="6">
        <v>44.862411999999999</v>
      </c>
      <c r="P34" s="6">
        <v>-69.832831999999996</v>
      </c>
      <c r="Q34" s="6"/>
      <c r="R34" s="6"/>
      <c r="S34" s="6" t="s">
        <v>220</v>
      </c>
      <c r="T34" s="6" t="s">
        <v>221</v>
      </c>
      <c r="U34" s="1" t="s">
        <v>222</v>
      </c>
      <c r="V34" s="6"/>
      <c r="W34" s="6" t="s">
        <v>223</v>
      </c>
      <c r="X34" s="15">
        <v>8</v>
      </c>
      <c r="Y34" s="15">
        <v>22</v>
      </c>
      <c r="Z34" s="16">
        <v>2018</v>
      </c>
      <c r="AA34" s="15"/>
      <c r="AB34" s="15"/>
      <c r="AC34" s="15"/>
      <c r="AD34" s="4">
        <v>43334</v>
      </c>
      <c r="AE34" s="6" t="s">
        <v>224</v>
      </c>
      <c r="AF34" s="6" t="s">
        <v>224</v>
      </c>
      <c r="AG34" s="6" t="s">
        <v>147</v>
      </c>
      <c r="AH34" s="6"/>
      <c r="AI34" s="1" t="s">
        <v>36</v>
      </c>
      <c r="AJ34" s="6" t="s">
        <v>37</v>
      </c>
      <c r="AK34" s="1" t="s">
        <v>38</v>
      </c>
      <c r="AL34" s="1"/>
      <c r="AM34" s="1"/>
      <c r="AN34" s="1"/>
      <c r="AO34" s="1">
        <v>1</v>
      </c>
      <c r="AP34" s="1">
        <v>1</v>
      </c>
      <c r="AQ34" s="1" t="s">
        <v>13</v>
      </c>
      <c r="AR34" s="1" t="s">
        <v>14</v>
      </c>
      <c r="AS34" s="1"/>
      <c r="AT34" s="1"/>
      <c r="AU34" s="1">
        <v>1</v>
      </c>
      <c r="AV34" s="1">
        <v>1</v>
      </c>
      <c r="AW34" s="6">
        <v>1</v>
      </c>
      <c r="AX34" s="6"/>
      <c r="AY34" s="17" t="s">
        <v>256</v>
      </c>
      <c r="AZ34" s="6"/>
      <c r="BA34" s="6"/>
      <c r="BB34" s="6" t="s">
        <v>226</v>
      </c>
      <c r="BC34" s="6"/>
      <c r="BD34" s="6"/>
      <c r="BE34" s="6"/>
      <c r="BF34" s="6"/>
      <c r="BG34" s="6"/>
      <c r="BH34" s="6"/>
      <c r="BI34" s="6"/>
      <c r="BJ34" s="2"/>
      <c r="BK34" s="18" t="str">
        <f t="shared" si="1"/>
        <v>Papilio cresphontes Cramer 44.862412-69.832832822201897 Orchard Road, Madison, ME</v>
      </c>
    </row>
    <row r="35" spans="1:63" s="7" customFormat="1" x14ac:dyDescent="0.25">
      <c r="A35" s="1" t="s">
        <v>257</v>
      </c>
      <c r="B35" s="6"/>
      <c r="C35" s="6"/>
      <c r="D35" s="6"/>
      <c r="E35" s="2">
        <v>4170</v>
      </c>
      <c r="F35" s="6" t="s">
        <v>1</v>
      </c>
      <c r="G35" s="6" t="s">
        <v>2</v>
      </c>
      <c r="H35" s="1" t="s">
        <v>3</v>
      </c>
      <c r="I35" s="1"/>
      <c r="J35" s="1" t="s">
        <v>4</v>
      </c>
      <c r="K35" s="1" t="s">
        <v>5</v>
      </c>
      <c r="L35" s="6" t="s">
        <v>6</v>
      </c>
      <c r="M35" s="6" t="s">
        <v>258</v>
      </c>
      <c r="N35" s="6" t="s">
        <v>259</v>
      </c>
      <c r="O35" s="6">
        <v>44.896560000000001</v>
      </c>
      <c r="P35" s="6">
        <v>-68.679737000000003</v>
      </c>
      <c r="Q35" s="6"/>
      <c r="R35" s="6"/>
      <c r="S35" s="6" t="s">
        <v>260</v>
      </c>
      <c r="T35" s="6" t="s">
        <v>261</v>
      </c>
      <c r="U35" s="6" t="s">
        <v>262</v>
      </c>
      <c r="V35" s="6"/>
      <c r="W35" s="6" t="s">
        <v>31</v>
      </c>
      <c r="X35" s="15">
        <v>9</v>
      </c>
      <c r="Y35" s="15">
        <v>26</v>
      </c>
      <c r="Z35" s="16">
        <v>2018</v>
      </c>
      <c r="AA35" s="15"/>
      <c r="AB35" s="15"/>
      <c r="AC35" s="15"/>
      <c r="AD35" s="4">
        <v>43369</v>
      </c>
      <c r="AE35" s="6" t="s">
        <v>263</v>
      </c>
      <c r="AF35" s="6" t="s">
        <v>264</v>
      </c>
      <c r="AG35" s="6" t="s">
        <v>147</v>
      </c>
      <c r="AH35" s="6"/>
      <c r="AI35" s="1" t="s">
        <v>36</v>
      </c>
      <c r="AJ35" s="6" t="s">
        <v>37</v>
      </c>
      <c r="AK35" s="1" t="s">
        <v>38</v>
      </c>
      <c r="AL35" s="1"/>
      <c r="AM35" s="1"/>
      <c r="AN35" s="1"/>
      <c r="AO35" s="1">
        <v>1</v>
      </c>
      <c r="AP35" s="1">
        <v>1</v>
      </c>
      <c r="AQ35" s="1" t="s">
        <v>13</v>
      </c>
      <c r="AR35" s="1" t="s">
        <v>14</v>
      </c>
      <c r="AS35" s="1"/>
      <c r="AT35" s="1"/>
      <c r="AU35" s="1">
        <v>1</v>
      </c>
      <c r="AV35" s="1">
        <v>1</v>
      </c>
      <c r="AW35" s="6">
        <v>1</v>
      </c>
      <c r="AX35" s="1" t="s">
        <v>265</v>
      </c>
      <c r="AY35" s="17" t="s">
        <v>266</v>
      </c>
      <c r="AZ35" s="6" t="s">
        <v>267</v>
      </c>
      <c r="BA35" s="6"/>
      <c r="BB35" s="6"/>
      <c r="BC35" s="6"/>
      <c r="BD35" s="6"/>
      <c r="BE35" s="6"/>
      <c r="BF35" s="6"/>
      <c r="BG35" s="6"/>
      <c r="BH35" s="6"/>
      <c r="BI35" s="6"/>
      <c r="BJ35" s="2"/>
      <c r="BK35" s="18" t="str">
        <f t="shared" si="1"/>
        <v>Papilio cresphontes Cramer 44.89656-68.6797379262018In backyard at 151 Bennoch Road, Orono, ME, 04473.  One mile north on Bennoch Road from the Orono Post office.</v>
      </c>
    </row>
  </sheetData>
  <conditionalFormatting sqref="A2:A35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deMaynadier, Phillip</dc:creator>
  <cp:lastModifiedBy>deMaynadier, Phillip</cp:lastModifiedBy>
  <dcterms:created xsi:type="dcterms:W3CDTF">2019-02-25T17:15:47Z</dcterms:created>
  <dcterms:modified xsi:type="dcterms:W3CDTF">2019-02-25T17:20:02Z</dcterms:modified>
</cp:coreProperties>
</file>