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ger\Desktop\"/>
    </mc:Choice>
  </mc:AlternateContent>
  <xr:revisionPtr revIDLastSave="0" documentId="13_ncr:1_{B1A87A47-DFAA-4CBA-BE35-97D15BF00AFE}" xr6:coauthVersionLast="36" xr6:coauthVersionMax="36" xr10:uidLastSave="{00000000-0000-0000-0000-000000000000}"/>
  <bookViews>
    <workbookView xWindow="0" yWindow="0" windowWidth="20490" windowHeight="7545" xr2:uid="{59B63BF4-6F98-4BF4-BA53-149405FB5D1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3" l="1"/>
  <c r="I5" i="3"/>
  <c r="I8" i="3"/>
  <c r="I11" i="3"/>
  <c r="I14" i="3"/>
  <c r="H5" i="3"/>
  <c r="H8" i="3"/>
  <c r="H11" i="3"/>
  <c r="H14" i="3"/>
  <c r="H17" i="3"/>
  <c r="H20" i="3"/>
  <c r="H23" i="3"/>
  <c r="H26" i="3"/>
  <c r="H29" i="3"/>
  <c r="H32" i="3"/>
  <c r="H35" i="3"/>
  <c r="H38" i="3"/>
  <c r="H41" i="3"/>
  <c r="H44" i="3"/>
  <c r="H47" i="3"/>
  <c r="H50" i="3"/>
  <c r="H53" i="3"/>
  <c r="H56" i="3"/>
  <c r="H59" i="3"/>
  <c r="H62" i="3"/>
  <c r="H65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2" i="3"/>
  <c r="H2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3" i="1"/>
  <c r="H4" i="1"/>
  <c r="H5" i="1"/>
  <c r="H6" i="1"/>
  <c r="H2" i="1"/>
  <c r="I53" i="3" l="1"/>
  <c r="I47" i="3"/>
  <c r="I44" i="3"/>
  <c r="I32" i="3"/>
  <c r="I41" i="3"/>
  <c r="I65" i="3"/>
  <c r="I62" i="3"/>
  <c r="I56" i="3"/>
  <c r="I59" i="3"/>
  <c r="I38" i="3"/>
  <c r="I35" i="3"/>
  <c r="I29" i="3"/>
  <c r="I26" i="3"/>
  <c r="I23" i="3"/>
  <c r="I20" i="3"/>
  <c r="I17" i="3"/>
  <c r="I50" i="3"/>
  <c r="H24" i="2"/>
  <c r="H25" i="2"/>
</calcChain>
</file>

<file path=xl/sharedStrings.xml><?xml version="1.0" encoding="utf-8"?>
<sst xmlns="http://schemas.openxmlformats.org/spreadsheetml/2006/main" count="269" uniqueCount="142">
  <si>
    <t>skin</t>
  </si>
  <si>
    <t>sample ID (skin)</t>
  </si>
  <si>
    <t>sample weight (g)</t>
  </si>
  <si>
    <t>spike weight(g)</t>
  </si>
  <si>
    <t>gross heat (cal/g)</t>
  </si>
  <si>
    <t>cal</t>
  </si>
  <si>
    <t>sample ID (non-skin content)</t>
  </si>
  <si>
    <t>note</t>
  </si>
  <si>
    <t>part</t>
  </si>
  <si>
    <t>head capsule width (mm)</t>
  </si>
  <si>
    <t>non-skin content</t>
  </si>
  <si>
    <t>sample ID (# of part)</t>
  </si>
  <si>
    <t>non-skin</t>
  </si>
  <si>
    <t>spike weight (g)</t>
  </si>
  <si>
    <t>C22</t>
  </si>
  <si>
    <t>C21</t>
  </si>
  <si>
    <t>C20</t>
  </si>
  <si>
    <t>C19</t>
  </si>
  <si>
    <t>C18</t>
  </si>
  <si>
    <t>C17</t>
  </si>
  <si>
    <t>C16</t>
  </si>
  <si>
    <t>C15</t>
  </si>
  <si>
    <t>C14</t>
  </si>
  <si>
    <t>C13</t>
  </si>
  <si>
    <t>C11</t>
  </si>
  <si>
    <t>C10</t>
  </si>
  <si>
    <t>C9</t>
  </si>
  <si>
    <t>C7</t>
  </si>
  <si>
    <t>frozen weight (g)</t>
  </si>
  <si>
    <t>C7(non-skin)</t>
  </si>
  <si>
    <t>C8(non-skin)</t>
  </si>
  <si>
    <t>C9(non-skin)</t>
  </si>
  <si>
    <t>C10(non-skin)</t>
  </si>
  <si>
    <t>C11(non-skin)</t>
  </si>
  <si>
    <t>C12(non-skin)</t>
  </si>
  <si>
    <t>C13(non-skin)</t>
  </si>
  <si>
    <t>C23(non-skin)</t>
  </si>
  <si>
    <t>C21(non-skin)</t>
  </si>
  <si>
    <t>C22(non-skin)</t>
  </si>
  <si>
    <t>C14(non-skin)</t>
  </si>
  <si>
    <t>C15(non-skin)</t>
  </si>
  <si>
    <t>C16(non-skin)</t>
  </si>
  <si>
    <t>C17(non-skin)</t>
  </si>
  <si>
    <t>C18(non-skin)</t>
  </si>
  <si>
    <t>C19(non-skin)</t>
  </si>
  <si>
    <t>C20(non-skin)</t>
  </si>
  <si>
    <t>C7(1)</t>
  </si>
  <si>
    <t>C7(2)</t>
  </si>
  <si>
    <t>C7(3)</t>
  </si>
  <si>
    <t>C24(just one bombing)</t>
  </si>
  <si>
    <t>C8(1)</t>
  </si>
  <si>
    <t>C8(2)</t>
  </si>
  <si>
    <t>C9(2)</t>
  </si>
  <si>
    <t>C10(2)</t>
  </si>
  <si>
    <t>C11(2)</t>
  </si>
  <si>
    <t>C12(2)</t>
  </si>
  <si>
    <t>C13(2)</t>
  </si>
  <si>
    <t>C14(2)</t>
  </si>
  <si>
    <t>C15(2)</t>
  </si>
  <si>
    <t>C16(2)</t>
  </si>
  <si>
    <t>C17(2)</t>
  </si>
  <si>
    <t>C18(2)</t>
  </si>
  <si>
    <t>C19(2)</t>
  </si>
  <si>
    <t>C20(2)</t>
  </si>
  <si>
    <t>C21(2)</t>
  </si>
  <si>
    <t>C22(2)</t>
  </si>
  <si>
    <t>C23(2)</t>
  </si>
  <si>
    <t>C8(3)</t>
  </si>
  <si>
    <t>C9(3)</t>
  </si>
  <si>
    <t>C10(3)</t>
  </si>
  <si>
    <t>C11(3)</t>
  </si>
  <si>
    <t>C12(3)</t>
  </si>
  <si>
    <t>C13(3)</t>
  </si>
  <si>
    <t>C14(3)</t>
  </si>
  <si>
    <t>C15(3)</t>
  </si>
  <si>
    <t>C16(3)</t>
  </si>
  <si>
    <t>C17(3)</t>
  </si>
  <si>
    <t>C18(3)</t>
  </si>
  <si>
    <t>C19(3)</t>
  </si>
  <si>
    <t>C20(3)</t>
  </si>
  <si>
    <t>C21(3)</t>
  </si>
  <si>
    <t>C22(3)</t>
  </si>
  <si>
    <t>C23(3)</t>
  </si>
  <si>
    <t>C23(1)</t>
  </si>
  <si>
    <t>C22(1)</t>
  </si>
  <si>
    <t>C21(1)</t>
  </si>
  <si>
    <t>C20(1)</t>
  </si>
  <si>
    <t>C19(1)</t>
  </si>
  <si>
    <t>C18(1)</t>
  </si>
  <si>
    <t>C17(1)</t>
  </si>
  <si>
    <t>C16(1)</t>
  </si>
  <si>
    <t>C13(1)</t>
  </si>
  <si>
    <t>C14(1)</t>
  </si>
  <si>
    <t>C15(1)</t>
  </si>
  <si>
    <t>C12(1)</t>
  </si>
  <si>
    <t>C9(1)</t>
  </si>
  <si>
    <t>C10(1)</t>
  </si>
  <si>
    <t>C11(1)</t>
  </si>
  <si>
    <t>C6</t>
  </si>
  <si>
    <t>C5</t>
  </si>
  <si>
    <t>C4</t>
  </si>
  <si>
    <t>C3</t>
  </si>
  <si>
    <t>C2</t>
  </si>
  <si>
    <t>C6(non-skin)</t>
  </si>
  <si>
    <t>C5(non-skin)</t>
  </si>
  <si>
    <t>C4(non-skin)</t>
  </si>
  <si>
    <t>C3(non-skin)</t>
  </si>
  <si>
    <t>C2(non-skin)</t>
  </si>
  <si>
    <t>C6(3)</t>
  </si>
  <si>
    <t>C6(2)</t>
  </si>
  <si>
    <t>C6(1)</t>
  </si>
  <si>
    <t>C5(3)</t>
  </si>
  <si>
    <t>C5(2)</t>
  </si>
  <si>
    <t>C5(1)</t>
  </si>
  <si>
    <t>C4(3)</t>
  </si>
  <si>
    <t>C4(2)</t>
  </si>
  <si>
    <t>C4(1)</t>
  </si>
  <si>
    <t>C3(3)</t>
  </si>
  <si>
    <t>C3(2)</t>
  </si>
  <si>
    <t>C3(1)</t>
  </si>
  <si>
    <t>C2(3)</t>
  </si>
  <si>
    <t>C2(2)</t>
  </si>
  <si>
    <t>C2(1)</t>
  </si>
  <si>
    <r>
      <t xml:space="preserve">spike amount is inaccurate. </t>
    </r>
    <r>
      <rPr>
        <b/>
        <sz val="11"/>
        <color rgb="FFFF0000"/>
        <rFont val="Calibri"/>
        <family val="2"/>
        <scheme val="minor"/>
      </rPr>
      <t>Omit this data</t>
    </r>
  </si>
  <si>
    <r>
      <t xml:space="preserve">part of skin found inside of bomb. Incomplete combustion. </t>
    </r>
    <r>
      <rPr>
        <b/>
        <sz val="11"/>
        <color rgb="FFFF0000"/>
        <rFont val="Calibri"/>
        <family val="2"/>
        <scheme val="minor"/>
      </rPr>
      <t>Omit this data</t>
    </r>
  </si>
  <si>
    <r>
      <t xml:space="preserve">test run. no spike used. (1/30/19) </t>
    </r>
    <r>
      <rPr>
        <b/>
        <sz val="11"/>
        <color rgb="FFFF0000"/>
        <rFont val="Calibri"/>
        <family val="2"/>
        <scheme val="minor"/>
      </rPr>
      <t>Omit this data</t>
    </r>
  </si>
  <si>
    <t>C25(just one bombing)</t>
  </si>
  <si>
    <r>
      <t xml:space="preserve">test run, gross heat is low </t>
    </r>
    <r>
      <rPr>
        <b/>
        <sz val="11"/>
        <color rgb="FFFF0000"/>
        <rFont val="Calibri"/>
        <family val="2"/>
        <scheme val="minor"/>
      </rPr>
      <t>Omit?</t>
    </r>
  </si>
  <si>
    <r>
      <t xml:space="preserve">C25 (non-skin) </t>
    </r>
    <r>
      <rPr>
        <b/>
        <sz val="11"/>
        <color rgb="FFFF0000"/>
        <rFont val="Calibri"/>
        <family val="2"/>
        <scheme val="minor"/>
      </rPr>
      <t>(not good)</t>
    </r>
  </si>
  <si>
    <r>
      <t xml:space="preserve">C24(non-skin) </t>
    </r>
    <r>
      <rPr>
        <b/>
        <sz val="11"/>
        <color rgb="FFFF0000"/>
        <rFont val="Calibri"/>
        <family val="2"/>
        <scheme val="minor"/>
      </rPr>
      <t>(not good)</t>
    </r>
  </si>
  <si>
    <r>
      <t>C8</t>
    </r>
    <r>
      <rPr>
        <b/>
        <sz val="11"/>
        <color rgb="FFFF0000"/>
        <rFont val="Calibri"/>
        <family val="2"/>
        <scheme val="minor"/>
      </rPr>
      <t>(not good)</t>
    </r>
  </si>
  <si>
    <r>
      <t>C12</t>
    </r>
    <r>
      <rPr>
        <b/>
        <sz val="11"/>
        <color rgb="FFFF0000"/>
        <rFont val="Calibri"/>
        <family val="2"/>
        <scheme val="minor"/>
      </rPr>
      <t>(not good)</t>
    </r>
  </si>
  <si>
    <r>
      <t>C25</t>
    </r>
    <r>
      <rPr>
        <b/>
        <sz val="11"/>
        <color rgb="FFFF0000"/>
        <rFont val="Calibri"/>
        <family val="2"/>
        <scheme val="minor"/>
      </rPr>
      <t>(not good)</t>
    </r>
  </si>
  <si>
    <r>
      <t>C24</t>
    </r>
    <r>
      <rPr>
        <b/>
        <sz val="11"/>
        <color rgb="FFFF0000"/>
        <rFont val="Calibri"/>
        <family val="2"/>
        <scheme val="minor"/>
      </rPr>
      <t>(not good)</t>
    </r>
  </si>
  <si>
    <r>
      <t>C23</t>
    </r>
    <r>
      <rPr>
        <b/>
        <sz val="11"/>
        <color rgb="FFFF0000"/>
        <rFont val="Calibri"/>
        <family val="2"/>
        <scheme val="minor"/>
      </rPr>
      <t>(not good)</t>
    </r>
  </si>
  <si>
    <r>
      <t xml:space="preserve">test run, not enough spike (2/5/19) </t>
    </r>
    <r>
      <rPr>
        <b/>
        <sz val="11"/>
        <color rgb="FFFF0000"/>
        <rFont val="Calibri"/>
        <family val="2"/>
        <scheme val="minor"/>
      </rPr>
      <t>Omit?</t>
    </r>
  </si>
  <si>
    <r>
      <t xml:space="preserve">still find white powder on ash (2/5/19) </t>
    </r>
    <r>
      <rPr>
        <b/>
        <sz val="11"/>
        <color rgb="FFFF0000"/>
        <rFont val="Calibri"/>
        <family val="2"/>
        <scheme val="minor"/>
      </rPr>
      <t>Omit?</t>
    </r>
  </si>
  <si>
    <t>total weight (1)(2)(3) (g)</t>
  </si>
  <si>
    <t xml:space="preserve">total cal (1)(2)(3) </t>
  </si>
  <si>
    <t>test run</t>
  </si>
  <si>
    <r>
      <t xml:space="preserve">test run. exceed the configured limit. Too much spike. Still have white powder </t>
    </r>
    <r>
      <rPr>
        <b/>
        <sz val="11"/>
        <color rgb="FFFF0000"/>
        <rFont val="Calibri"/>
        <family val="2"/>
        <scheme val="minor"/>
      </rPr>
      <t>Omit?</t>
    </r>
  </si>
  <si>
    <r>
      <t xml:space="preserve">spike amount is inaccurate C22(2), </t>
    </r>
    <r>
      <rPr>
        <b/>
        <sz val="11"/>
        <color rgb="FFFF0000"/>
        <rFont val="Calibri"/>
        <family val="2"/>
        <scheme val="minor"/>
      </rPr>
      <t>omit?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</si>
</sst>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68" formatCode="#,##0.0000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62CBC-C7FA-4AEF-B12F-6D5D9B28C9E0}">
  <dimension ref="A1:I25"/>
  <sheetViews>
    <sheetView tabSelected="1" workbookViewId="0">
      <selection activeCell="B23" sqref="B23"/>
    </sheetView>
  </sheetViews>
  <sheetFormatPr defaultRowHeight="15" x14ac:dyDescent="0.25"/>
  <cols>
    <col min="1" max="1" width="18.7109375" customWidth="1"/>
    <col min="2" max="3" width="24.7109375" customWidth="1"/>
    <col min="4" max="4" width="18.28515625" customWidth="1"/>
    <col min="5" max="6" width="17.5703125" customWidth="1"/>
    <col min="7" max="7" width="21.5703125" customWidth="1"/>
    <col min="8" max="8" width="15.140625" customWidth="1"/>
    <col min="9" max="9" width="66.140625" customWidth="1"/>
  </cols>
  <sheetData>
    <row r="1" spans="1:9" x14ac:dyDescent="0.25">
      <c r="A1" t="s">
        <v>1</v>
      </c>
      <c r="B1" t="s">
        <v>9</v>
      </c>
      <c r="C1" t="s">
        <v>28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7</v>
      </c>
    </row>
    <row r="2" spans="1:9" x14ac:dyDescent="0.25">
      <c r="A2" t="s">
        <v>102</v>
      </c>
      <c r="B2">
        <v>5.82</v>
      </c>
      <c r="C2">
        <v>12.9</v>
      </c>
      <c r="D2" t="s">
        <v>0</v>
      </c>
      <c r="E2">
        <v>0.60580000000000001</v>
      </c>
      <c r="F2">
        <v>0.45219999999999999</v>
      </c>
      <c r="G2">
        <v>5316.3159999999998</v>
      </c>
      <c r="H2">
        <f>E2*G2</f>
        <v>3220.6242327999998</v>
      </c>
    </row>
    <row r="3" spans="1:9" x14ac:dyDescent="0.25">
      <c r="A3" t="s">
        <v>101</v>
      </c>
      <c r="B3">
        <v>5.98</v>
      </c>
      <c r="C3">
        <v>11.2</v>
      </c>
      <c r="D3" t="s">
        <v>0</v>
      </c>
      <c r="E3">
        <v>0.64939999999999998</v>
      </c>
      <c r="F3" s="2">
        <v>0.36199999999999999</v>
      </c>
      <c r="G3">
        <v>5310.6606000000002</v>
      </c>
      <c r="H3">
        <f t="shared" ref="H3:H25" si="0">E3*G3</f>
        <v>3448.7429936399999</v>
      </c>
    </row>
    <row r="4" spans="1:9" x14ac:dyDescent="0.25">
      <c r="A4" t="s">
        <v>100</v>
      </c>
      <c r="B4">
        <v>5.78</v>
      </c>
      <c r="C4">
        <v>10.8</v>
      </c>
      <c r="D4" t="s">
        <v>0</v>
      </c>
      <c r="E4">
        <v>0.46760000000000002</v>
      </c>
      <c r="F4">
        <v>0.50249999999999995</v>
      </c>
      <c r="G4">
        <v>5291.1355000000003</v>
      </c>
      <c r="H4" s="3">
        <f t="shared" si="0"/>
        <v>2474.1349598000002</v>
      </c>
    </row>
    <row r="5" spans="1:9" x14ac:dyDescent="0.25">
      <c r="A5" t="s">
        <v>99</v>
      </c>
      <c r="B5">
        <v>6.39</v>
      </c>
      <c r="C5">
        <v>12.8</v>
      </c>
      <c r="D5" t="s">
        <v>0</v>
      </c>
      <c r="E5">
        <v>0.55030000000000001</v>
      </c>
      <c r="F5">
        <v>0.42009999999999997</v>
      </c>
      <c r="G5">
        <v>5253.4688999999998</v>
      </c>
      <c r="H5">
        <f t="shared" si="0"/>
        <v>2890.9839356699999</v>
      </c>
    </row>
    <row r="6" spans="1:9" x14ac:dyDescent="0.25">
      <c r="A6" t="s">
        <v>98</v>
      </c>
      <c r="B6">
        <v>5.84</v>
      </c>
      <c r="C6">
        <v>12.8</v>
      </c>
      <c r="D6" t="s">
        <v>0</v>
      </c>
      <c r="E6">
        <v>0.4889</v>
      </c>
      <c r="F6">
        <v>0.50690000000000002</v>
      </c>
      <c r="G6">
        <v>5192.7551999999996</v>
      </c>
      <c r="H6">
        <f t="shared" si="0"/>
        <v>2538.7380172799999</v>
      </c>
    </row>
    <row r="7" spans="1:9" x14ac:dyDescent="0.25">
      <c r="A7" t="s">
        <v>27</v>
      </c>
      <c r="B7">
        <v>6.18</v>
      </c>
      <c r="C7">
        <v>10.670999999999999</v>
      </c>
      <c r="D7" t="s">
        <v>0</v>
      </c>
      <c r="E7">
        <v>0.4572</v>
      </c>
      <c r="F7">
        <v>0.4113</v>
      </c>
      <c r="G7">
        <v>5236.1265000000003</v>
      </c>
      <c r="H7">
        <f t="shared" si="0"/>
        <v>2393.9570358000001</v>
      </c>
    </row>
    <row r="8" spans="1:9" x14ac:dyDescent="0.25">
      <c r="A8" t="s">
        <v>130</v>
      </c>
      <c r="B8">
        <v>5.95</v>
      </c>
      <c r="C8">
        <v>9.0719999999999992</v>
      </c>
      <c r="D8" t="s">
        <v>0</v>
      </c>
      <c r="E8">
        <v>0.3402</v>
      </c>
      <c r="F8">
        <v>0.48659999999999998</v>
      </c>
      <c r="G8">
        <v>5000.1106</v>
      </c>
      <c r="H8">
        <f t="shared" si="0"/>
        <v>1701.0376261199999</v>
      </c>
      <c r="I8" t="s">
        <v>124</v>
      </c>
    </row>
    <row r="9" spans="1:9" x14ac:dyDescent="0.25">
      <c r="A9" t="s">
        <v>26</v>
      </c>
      <c r="B9">
        <v>5.75</v>
      </c>
      <c r="C9">
        <v>10.537000000000001</v>
      </c>
      <c r="D9" t="s">
        <v>0</v>
      </c>
      <c r="E9">
        <v>0.40050000000000002</v>
      </c>
      <c r="F9">
        <v>0.51280000000000003</v>
      </c>
      <c r="G9">
        <v>5202.3218999999999</v>
      </c>
      <c r="H9">
        <f t="shared" si="0"/>
        <v>2083.5299209499999</v>
      </c>
    </row>
    <row r="10" spans="1:9" x14ac:dyDescent="0.25">
      <c r="A10" t="s">
        <v>25</v>
      </c>
      <c r="B10">
        <v>5.78</v>
      </c>
      <c r="C10">
        <v>10.28</v>
      </c>
      <c r="D10" t="s">
        <v>0</v>
      </c>
      <c r="E10">
        <v>0.37969999999999998</v>
      </c>
      <c r="F10">
        <v>0.47739999999999999</v>
      </c>
      <c r="G10">
        <v>5093.9922999999999</v>
      </c>
      <c r="H10">
        <f t="shared" si="0"/>
        <v>1934.1888763099998</v>
      </c>
    </row>
    <row r="11" spans="1:9" x14ac:dyDescent="0.25">
      <c r="A11" t="s">
        <v>24</v>
      </c>
      <c r="B11">
        <v>5.97</v>
      </c>
      <c r="C11">
        <v>11.052</v>
      </c>
      <c r="D11" t="s">
        <v>0</v>
      </c>
      <c r="E11">
        <v>0.4385</v>
      </c>
      <c r="F11">
        <v>0.37330000000000002</v>
      </c>
      <c r="G11">
        <v>5099.7781000000004</v>
      </c>
      <c r="H11">
        <f t="shared" si="0"/>
        <v>2236.2526968500001</v>
      </c>
    </row>
    <row r="12" spans="1:9" x14ac:dyDescent="0.25">
      <c r="A12" t="s">
        <v>131</v>
      </c>
      <c r="B12">
        <v>6.02</v>
      </c>
      <c r="C12">
        <v>11.192</v>
      </c>
      <c r="D12" t="s">
        <v>0</v>
      </c>
      <c r="E12">
        <v>0.40720000000000001</v>
      </c>
      <c r="F12" s="2">
        <v>0.48</v>
      </c>
      <c r="G12">
        <v>5397.4161000000004</v>
      </c>
      <c r="H12">
        <f t="shared" si="0"/>
        <v>2197.8278359200003</v>
      </c>
      <c r="I12" t="s">
        <v>123</v>
      </c>
    </row>
    <row r="13" spans="1:9" x14ac:dyDescent="0.25">
      <c r="A13" t="s">
        <v>23</v>
      </c>
      <c r="B13">
        <v>5.91</v>
      </c>
      <c r="C13">
        <v>11.21</v>
      </c>
      <c r="D13" t="s">
        <v>0</v>
      </c>
      <c r="E13">
        <v>0.38729999999999998</v>
      </c>
      <c r="F13">
        <v>0.49049999999999999</v>
      </c>
      <c r="G13">
        <v>5164.1414999999997</v>
      </c>
      <c r="H13">
        <f t="shared" si="0"/>
        <v>2000.0720029499998</v>
      </c>
    </row>
    <row r="14" spans="1:9" x14ac:dyDescent="0.25">
      <c r="A14" t="s">
        <v>22</v>
      </c>
      <c r="B14">
        <v>5.66</v>
      </c>
      <c r="C14">
        <v>10.193</v>
      </c>
      <c r="D14" t="s">
        <v>0</v>
      </c>
      <c r="E14">
        <v>0.3528</v>
      </c>
      <c r="F14">
        <v>0.48909999999999998</v>
      </c>
      <c r="G14">
        <v>5129.4026000000003</v>
      </c>
      <c r="H14">
        <f t="shared" si="0"/>
        <v>1809.6532372800002</v>
      </c>
    </row>
    <row r="15" spans="1:9" x14ac:dyDescent="0.25">
      <c r="A15" t="s">
        <v>21</v>
      </c>
      <c r="B15">
        <v>5.29</v>
      </c>
      <c r="C15">
        <v>10.895</v>
      </c>
      <c r="D15" t="s">
        <v>0</v>
      </c>
      <c r="E15">
        <v>0.38290000000000002</v>
      </c>
      <c r="F15">
        <v>0.49909999999999999</v>
      </c>
      <c r="G15">
        <v>5153.7184999999999</v>
      </c>
      <c r="H15">
        <f t="shared" si="0"/>
        <v>1973.35881365</v>
      </c>
    </row>
    <row r="16" spans="1:9" x14ac:dyDescent="0.25">
      <c r="A16" t="s">
        <v>20</v>
      </c>
      <c r="B16">
        <v>6.02</v>
      </c>
      <c r="C16">
        <v>10.176</v>
      </c>
      <c r="D16" t="s">
        <v>0</v>
      </c>
      <c r="E16">
        <v>0.36359999999999998</v>
      </c>
      <c r="F16">
        <v>0.48330000000000001</v>
      </c>
      <c r="G16">
        <v>5123.3010999999997</v>
      </c>
      <c r="H16" s="3">
        <f t="shared" si="0"/>
        <v>1862.8322799599998</v>
      </c>
    </row>
    <row r="17" spans="1:9" x14ac:dyDescent="0.25">
      <c r="A17" t="s">
        <v>19</v>
      </c>
      <c r="B17">
        <v>6.12</v>
      </c>
      <c r="C17">
        <v>11.787000000000001</v>
      </c>
      <c r="D17" t="s">
        <v>0</v>
      </c>
      <c r="E17">
        <v>0.39350000000000002</v>
      </c>
      <c r="F17">
        <v>0.49530000000000002</v>
      </c>
      <c r="G17">
        <v>5151.2812000000004</v>
      </c>
      <c r="H17">
        <f t="shared" si="0"/>
        <v>2027.0291522000002</v>
      </c>
    </row>
    <row r="18" spans="1:9" x14ac:dyDescent="0.25">
      <c r="A18" t="s">
        <v>18</v>
      </c>
      <c r="B18">
        <v>5.86</v>
      </c>
      <c r="C18">
        <v>7.98</v>
      </c>
      <c r="D18" t="s">
        <v>0</v>
      </c>
      <c r="E18">
        <v>0.2641</v>
      </c>
      <c r="F18" s="2">
        <v>0.495</v>
      </c>
      <c r="G18">
        <v>5245.4124000000002</v>
      </c>
      <c r="H18">
        <f t="shared" si="0"/>
        <v>1385.31341484</v>
      </c>
    </row>
    <row r="19" spans="1:9" x14ac:dyDescent="0.25">
      <c r="A19" t="s">
        <v>17</v>
      </c>
      <c r="B19">
        <v>5.88</v>
      </c>
      <c r="C19">
        <v>9.7530000000000001</v>
      </c>
      <c r="D19" t="s">
        <v>0</v>
      </c>
      <c r="E19">
        <v>0.46229999999999999</v>
      </c>
      <c r="F19">
        <v>0.47210000000000002</v>
      </c>
      <c r="G19">
        <v>5090.1666999999998</v>
      </c>
      <c r="H19">
        <f t="shared" si="0"/>
        <v>2353.1840654099997</v>
      </c>
    </row>
    <row r="20" spans="1:9" x14ac:dyDescent="0.25">
      <c r="A20" t="s">
        <v>16</v>
      </c>
      <c r="B20">
        <v>6.09</v>
      </c>
      <c r="C20">
        <v>12.105</v>
      </c>
      <c r="D20" t="s">
        <v>0</v>
      </c>
      <c r="E20">
        <v>0.43930000000000002</v>
      </c>
      <c r="F20" s="2">
        <v>0.48899999999999999</v>
      </c>
      <c r="G20">
        <v>5143.6057000000001</v>
      </c>
      <c r="H20">
        <f t="shared" si="0"/>
        <v>2259.5859840100002</v>
      </c>
    </row>
    <row r="21" spans="1:9" x14ac:dyDescent="0.25">
      <c r="A21" t="s">
        <v>15</v>
      </c>
      <c r="B21" s="1">
        <v>6</v>
      </c>
      <c r="C21" s="1">
        <v>11.592000000000001</v>
      </c>
      <c r="D21" t="s">
        <v>0</v>
      </c>
      <c r="E21">
        <v>0.42680000000000001</v>
      </c>
      <c r="F21">
        <v>0.49020000000000002</v>
      </c>
      <c r="G21">
        <v>5170.4843000000001</v>
      </c>
      <c r="H21">
        <f t="shared" si="0"/>
        <v>2206.7626992400001</v>
      </c>
    </row>
    <row r="22" spans="1:9" x14ac:dyDescent="0.25">
      <c r="A22" t="s">
        <v>14</v>
      </c>
      <c r="B22">
        <v>5.96</v>
      </c>
      <c r="C22">
        <v>8.734</v>
      </c>
      <c r="D22" t="s">
        <v>0</v>
      </c>
      <c r="E22">
        <v>0.31059999999999999</v>
      </c>
      <c r="F22">
        <v>0.49340000000000001</v>
      </c>
      <c r="G22">
        <v>5187.5991000000004</v>
      </c>
      <c r="H22" s="3">
        <f t="shared" si="0"/>
        <v>1611.2682804600001</v>
      </c>
    </row>
    <row r="23" spans="1:9" x14ac:dyDescent="0.25">
      <c r="A23" t="s">
        <v>134</v>
      </c>
      <c r="B23" s="1">
        <v>5.98</v>
      </c>
      <c r="C23" s="1">
        <v>11.058999999999999</v>
      </c>
      <c r="D23" t="s">
        <v>0</v>
      </c>
      <c r="E23">
        <v>0.41660000000000003</v>
      </c>
      <c r="F23" s="2">
        <v>9.9000000000000005E-2</v>
      </c>
      <c r="G23">
        <v>4911.9066999999995</v>
      </c>
      <c r="H23">
        <f t="shared" si="0"/>
        <v>2046.3003312199999</v>
      </c>
      <c r="I23" t="s">
        <v>135</v>
      </c>
    </row>
    <row r="24" spans="1:9" x14ac:dyDescent="0.25">
      <c r="A24" t="s">
        <v>133</v>
      </c>
      <c r="B24">
        <v>6.01</v>
      </c>
      <c r="C24">
        <v>10.621</v>
      </c>
      <c r="D24" t="s">
        <v>0</v>
      </c>
      <c r="E24">
        <v>0.37509999999999999</v>
      </c>
      <c r="F24">
        <v>0.40560000000000002</v>
      </c>
      <c r="G24">
        <v>5082.8585000000003</v>
      </c>
      <c r="H24">
        <f t="shared" si="0"/>
        <v>1906.5802233500001</v>
      </c>
      <c r="I24" t="s">
        <v>136</v>
      </c>
    </row>
    <row r="25" spans="1:9" x14ac:dyDescent="0.25">
      <c r="A25" t="s">
        <v>132</v>
      </c>
      <c r="B25">
        <v>5.97</v>
      </c>
      <c r="C25">
        <v>9.2799999999999994</v>
      </c>
      <c r="D25" t="s">
        <v>0</v>
      </c>
      <c r="E25">
        <v>0.2898</v>
      </c>
      <c r="F25">
        <v>0</v>
      </c>
      <c r="G25">
        <v>4821.6607999999997</v>
      </c>
      <c r="H25" s="3">
        <f t="shared" si="0"/>
        <v>1397.3172998399998</v>
      </c>
      <c r="I25" t="s">
        <v>125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19C95-56D6-44CA-8A88-9083C52EBE78}">
  <dimension ref="A1:I25"/>
  <sheetViews>
    <sheetView workbookViewId="0">
      <selection activeCell="H19" sqref="H19"/>
    </sheetView>
  </sheetViews>
  <sheetFormatPr defaultRowHeight="15" x14ac:dyDescent="0.25"/>
  <cols>
    <col min="1" max="1" width="26.7109375" customWidth="1"/>
    <col min="2" max="4" width="24.7109375" customWidth="1"/>
    <col min="5" max="5" width="17.85546875" customWidth="1"/>
    <col min="6" max="7" width="16.85546875" customWidth="1"/>
    <col min="8" max="8" width="15.7109375" customWidth="1"/>
    <col min="9" max="9" width="70.5703125" customWidth="1"/>
  </cols>
  <sheetData>
    <row r="1" spans="1:9" x14ac:dyDescent="0.25">
      <c r="A1" t="s">
        <v>6</v>
      </c>
      <c r="B1" t="s">
        <v>9</v>
      </c>
      <c r="C1" t="s">
        <v>28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7</v>
      </c>
    </row>
    <row r="2" spans="1:9" x14ac:dyDescent="0.25">
      <c r="A2" t="s">
        <v>107</v>
      </c>
      <c r="B2">
        <v>5.82</v>
      </c>
      <c r="C2">
        <v>12.9</v>
      </c>
      <c r="D2" t="s">
        <v>10</v>
      </c>
    </row>
    <row r="3" spans="1:9" x14ac:dyDescent="0.25">
      <c r="A3" t="s">
        <v>106</v>
      </c>
      <c r="B3">
        <v>5.98</v>
      </c>
      <c r="C3">
        <v>11.2</v>
      </c>
      <c r="D3" t="s">
        <v>10</v>
      </c>
    </row>
    <row r="4" spans="1:9" x14ac:dyDescent="0.25">
      <c r="A4" t="s">
        <v>105</v>
      </c>
      <c r="B4">
        <v>5.78</v>
      </c>
      <c r="C4">
        <v>10.8</v>
      </c>
      <c r="D4" t="s">
        <v>10</v>
      </c>
    </row>
    <row r="5" spans="1:9" x14ac:dyDescent="0.25">
      <c r="A5" t="s">
        <v>104</v>
      </c>
      <c r="B5">
        <v>6.39</v>
      </c>
      <c r="C5">
        <v>12.8</v>
      </c>
      <c r="D5" t="s">
        <v>10</v>
      </c>
    </row>
    <row r="6" spans="1:9" x14ac:dyDescent="0.25">
      <c r="A6" t="s">
        <v>103</v>
      </c>
      <c r="B6">
        <v>5.84</v>
      </c>
      <c r="C6">
        <v>12.8</v>
      </c>
      <c r="D6" t="s">
        <v>10</v>
      </c>
    </row>
    <row r="7" spans="1:9" x14ac:dyDescent="0.25">
      <c r="A7" t="s">
        <v>29</v>
      </c>
      <c r="B7">
        <v>6.18</v>
      </c>
      <c r="C7">
        <v>10.670999999999999</v>
      </c>
      <c r="D7" t="s">
        <v>10</v>
      </c>
      <c r="E7">
        <v>1.1809000000000001</v>
      </c>
      <c r="H7">
        <v>7175.5828240000001</v>
      </c>
    </row>
    <row r="8" spans="1:9" x14ac:dyDescent="0.25">
      <c r="A8" t="s">
        <v>30</v>
      </c>
      <c r="B8">
        <v>5.95</v>
      </c>
      <c r="C8">
        <v>9.0719999999999992</v>
      </c>
      <c r="D8" t="s">
        <v>10</v>
      </c>
      <c r="E8">
        <v>0.96209999999999996</v>
      </c>
      <c r="H8">
        <v>5638.3449090000004</v>
      </c>
    </row>
    <row r="9" spans="1:9" x14ac:dyDescent="0.25">
      <c r="A9" t="s">
        <v>31</v>
      </c>
      <c r="B9">
        <v>5.75</v>
      </c>
      <c r="C9">
        <v>10.537000000000001</v>
      </c>
      <c r="D9" t="s">
        <v>10</v>
      </c>
      <c r="E9">
        <v>1.1274</v>
      </c>
      <c r="H9">
        <v>6818.0546089999998</v>
      </c>
    </row>
    <row r="10" spans="1:9" x14ac:dyDescent="0.25">
      <c r="A10" t="s">
        <v>32</v>
      </c>
      <c r="B10">
        <v>5.78</v>
      </c>
      <c r="C10">
        <v>10.28</v>
      </c>
      <c r="D10" t="s">
        <v>10</v>
      </c>
      <c r="E10">
        <v>1.1297999999999999</v>
      </c>
      <c r="H10">
        <v>6893.4995440000002</v>
      </c>
    </row>
    <row r="11" spans="1:9" x14ac:dyDescent="0.25">
      <c r="A11" t="s">
        <v>33</v>
      </c>
      <c r="B11">
        <v>5.97</v>
      </c>
      <c r="C11">
        <v>11.052</v>
      </c>
      <c r="D11" t="s">
        <v>10</v>
      </c>
      <c r="E11">
        <v>1.3735999999999999</v>
      </c>
      <c r="H11">
        <v>8361.157674</v>
      </c>
    </row>
    <row r="12" spans="1:9" x14ac:dyDescent="0.25">
      <c r="A12" t="s">
        <v>34</v>
      </c>
      <c r="B12">
        <v>6.02</v>
      </c>
      <c r="C12">
        <v>11.192</v>
      </c>
      <c r="D12" t="s">
        <v>10</v>
      </c>
    </row>
    <row r="13" spans="1:9" x14ac:dyDescent="0.25">
      <c r="A13" t="s">
        <v>35</v>
      </c>
      <c r="B13">
        <v>5.91</v>
      </c>
      <c r="C13">
        <v>11.21</v>
      </c>
      <c r="D13" t="s">
        <v>10</v>
      </c>
      <c r="E13">
        <v>1.1679999999999999</v>
      </c>
      <c r="H13">
        <v>7003.8762649999999</v>
      </c>
    </row>
    <row r="14" spans="1:9" x14ac:dyDescent="0.25">
      <c r="A14" t="s">
        <v>39</v>
      </c>
      <c r="B14">
        <v>5.66</v>
      </c>
      <c r="C14">
        <v>10.193</v>
      </c>
      <c r="D14" t="s">
        <v>10</v>
      </c>
      <c r="E14">
        <v>1.2363999999999999</v>
      </c>
      <c r="H14">
        <v>7436.2026560000004</v>
      </c>
    </row>
    <row r="15" spans="1:9" x14ac:dyDescent="0.25">
      <c r="A15" t="s">
        <v>40</v>
      </c>
      <c r="B15">
        <v>5.29</v>
      </c>
      <c r="C15">
        <v>10.895</v>
      </c>
      <c r="D15" t="s">
        <v>10</v>
      </c>
      <c r="E15">
        <v>1.2047000000000001</v>
      </c>
      <c r="H15">
        <v>7431.5371619999996</v>
      </c>
    </row>
    <row r="16" spans="1:9" x14ac:dyDescent="0.25">
      <c r="A16" t="s">
        <v>41</v>
      </c>
      <c r="B16">
        <v>6.02</v>
      </c>
      <c r="C16">
        <v>10.176</v>
      </c>
      <c r="D16" t="s">
        <v>10</v>
      </c>
      <c r="E16">
        <v>1.1565000000000001</v>
      </c>
      <c r="H16">
        <v>6990.6651389999997</v>
      </c>
    </row>
    <row r="17" spans="1:9" x14ac:dyDescent="0.25">
      <c r="A17" t="s">
        <v>42</v>
      </c>
      <c r="B17">
        <v>6.12</v>
      </c>
      <c r="C17">
        <v>11.787000000000001</v>
      </c>
      <c r="D17" t="s">
        <v>10</v>
      </c>
      <c r="E17">
        <v>1.2028000000000001</v>
      </c>
      <c r="H17">
        <v>7351.2858759999999</v>
      </c>
    </row>
    <row r="18" spans="1:9" x14ac:dyDescent="0.25">
      <c r="A18" t="s">
        <v>43</v>
      </c>
      <c r="B18">
        <v>5.86</v>
      </c>
      <c r="C18">
        <v>7.98</v>
      </c>
      <c r="D18" t="s">
        <v>10</v>
      </c>
      <c r="E18">
        <v>0.82750000000000001</v>
      </c>
      <c r="H18">
        <v>4992.320084</v>
      </c>
    </row>
    <row r="19" spans="1:9" x14ac:dyDescent="0.25">
      <c r="A19" t="s">
        <v>44</v>
      </c>
      <c r="B19">
        <v>5.88</v>
      </c>
      <c r="C19">
        <v>9.7530000000000001</v>
      </c>
      <c r="D19" t="s">
        <v>10</v>
      </c>
      <c r="E19">
        <v>1.0128999999999999</v>
      </c>
      <c r="H19">
        <v>6102.4040480000003</v>
      </c>
    </row>
    <row r="20" spans="1:9" x14ac:dyDescent="0.25">
      <c r="A20" t="s">
        <v>45</v>
      </c>
      <c r="B20">
        <v>6.09</v>
      </c>
      <c r="C20">
        <v>12.105</v>
      </c>
      <c r="D20" t="s">
        <v>10</v>
      </c>
      <c r="E20">
        <v>1.3546</v>
      </c>
      <c r="H20">
        <v>8219.4904499999993</v>
      </c>
    </row>
    <row r="21" spans="1:9" x14ac:dyDescent="0.25">
      <c r="A21" t="s">
        <v>37</v>
      </c>
      <c r="B21" s="1">
        <v>6</v>
      </c>
      <c r="C21" s="1">
        <v>11.592000000000001</v>
      </c>
      <c r="D21" t="s">
        <v>10</v>
      </c>
      <c r="E21">
        <v>1.2298</v>
      </c>
      <c r="H21">
        <v>7489.8593019999998</v>
      </c>
    </row>
    <row r="22" spans="1:9" x14ac:dyDescent="0.25">
      <c r="A22" t="s">
        <v>38</v>
      </c>
      <c r="B22">
        <v>5.96</v>
      </c>
      <c r="C22">
        <v>8.734</v>
      </c>
      <c r="D22" t="s">
        <v>10</v>
      </c>
      <c r="E22">
        <v>0.84350000000000003</v>
      </c>
      <c r="H22">
        <v>5107.9179969999996</v>
      </c>
    </row>
    <row r="23" spans="1:9" x14ac:dyDescent="0.25">
      <c r="A23" t="s">
        <v>36</v>
      </c>
      <c r="B23" s="1">
        <v>5.98</v>
      </c>
      <c r="C23" s="1">
        <v>11.058999999999999</v>
      </c>
      <c r="D23" t="s">
        <v>10</v>
      </c>
      <c r="E23">
        <v>1.2764</v>
      </c>
      <c r="H23">
        <v>7864.7059630000003</v>
      </c>
    </row>
    <row r="24" spans="1:9" x14ac:dyDescent="0.25">
      <c r="A24" t="s">
        <v>129</v>
      </c>
      <c r="B24">
        <v>6.01</v>
      </c>
      <c r="C24">
        <v>10.621</v>
      </c>
      <c r="D24" t="s">
        <v>10</v>
      </c>
      <c r="E24">
        <v>1.1233</v>
      </c>
      <c r="F24">
        <v>0.4022</v>
      </c>
      <c r="G24">
        <v>5756.0306</v>
      </c>
      <c r="H24">
        <f t="shared" ref="H24:H25" si="0">E24*G24</f>
        <v>6465.7491729799995</v>
      </c>
      <c r="I24" t="s">
        <v>140</v>
      </c>
    </row>
    <row r="25" spans="1:9" x14ac:dyDescent="0.25">
      <c r="A25" t="s">
        <v>128</v>
      </c>
      <c r="B25">
        <v>5.97</v>
      </c>
      <c r="C25">
        <v>9.2799999999999994</v>
      </c>
      <c r="D25" t="s">
        <v>10</v>
      </c>
      <c r="E25">
        <v>0.97650000000000003</v>
      </c>
      <c r="F25">
        <v>0</v>
      </c>
      <c r="G25">
        <v>6003.2052000000003</v>
      </c>
      <c r="H25">
        <f t="shared" si="0"/>
        <v>5862.1298778000009</v>
      </c>
      <c r="I25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556B-A6BC-4615-AB6A-52ACAD24FF6D}">
  <dimension ref="A1:J69"/>
  <sheetViews>
    <sheetView workbookViewId="0">
      <selection activeCell="F55" sqref="F55"/>
    </sheetView>
  </sheetViews>
  <sheetFormatPr defaultRowHeight="15" x14ac:dyDescent="0.25"/>
  <cols>
    <col min="1" max="1" width="24.140625" customWidth="1"/>
    <col min="2" max="2" width="9.5703125" customWidth="1"/>
    <col min="3" max="3" width="21.140625" customWidth="1"/>
    <col min="4" max="4" width="17.7109375" customWidth="1"/>
    <col min="5" max="5" width="26.28515625" customWidth="1"/>
    <col min="6" max="6" width="19.7109375" customWidth="1"/>
    <col min="7" max="7" width="13.85546875" customWidth="1"/>
    <col min="8" max="8" width="23.7109375" customWidth="1"/>
    <col min="9" max="9" width="22.42578125" customWidth="1"/>
    <col min="10" max="10" width="31.42578125" customWidth="1"/>
  </cols>
  <sheetData>
    <row r="1" spans="1:9" x14ac:dyDescent="0.25">
      <c r="A1" t="s">
        <v>11</v>
      </c>
      <c r="B1" t="s">
        <v>8</v>
      </c>
      <c r="C1" t="s">
        <v>2</v>
      </c>
      <c r="D1" t="s">
        <v>13</v>
      </c>
      <c r="E1" t="s">
        <v>4</v>
      </c>
      <c r="F1" t="s">
        <v>5</v>
      </c>
      <c r="G1" t="s">
        <v>7</v>
      </c>
      <c r="H1" t="s">
        <v>137</v>
      </c>
      <c r="I1" t="s">
        <v>138</v>
      </c>
    </row>
    <row r="2" spans="1:9" x14ac:dyDescent="0.25">
      <c r="A2" t="s">
        <v>122</v>
      </c>
      <c r="B2" t="s">
        <v>12</v>
      </c>
      <c r="F2">
        <f>C2*E2</f>
        <v>0</v>
      </c>
      <c r="H2" s="4">
        <f>C2+C3+C4</f>
        <v>0</v>
      </c>
      <c r="I2" s="4">
        <f>F2+F3+F4</f>
        <v>0</v>
      </c>
    </row>
    <row r="3" spans="1:9" x14ac:dyDescent="0.25">
      <c r="A3" t="s">
        <v>121</v>
      </c>
      <c r="B3" t="s">
        <v>12</v>
      </c>
      <c r="F3">
        <f t="shared" ref="F3:F66" si="0">C3*E3</f>
        <v>0</v>
      </c>
      <c r="H3" s="4"/>
      <c r="I3" s="4"/>
    </row>
    <row r="4" spans="1:9" x14ac:dyDescent="0.25">
      <c r="A4" t="s">
        <v>120</v>
      </c>
      <c r="B4" t="s">
        <v>12</v>
      </c>
      <c r="F4">
        <f t="shared" si="0"/>
        <v>0</v>
      </c>
      <c r="H4" s="4"/>
      <c r="I4" s="4"/>
    </row>
    <row r="5" spans="1:9" x14ac:dyDescent="0.25">
      <c r="A5" t="s">
        <v>119</v>
      </c>
      <c r="B5" t="s">
        <v>12</v>
      </c>
      <c r="F5">
        <f t="shared" si="0"/>
        <v>0</v>
      </c>
      <c r="H5" s="4">
        <f t="shared" ref="H5" si="1">C5+C6+C7</f>
        <v>0</v>
      </c>
      <c r="I5" s="4">
        <f t="shared" ref="I5" si="2">F5+F6+F7</f>
        <v>0</v>
      </c>
    </row>
    <row r="6" spans="1:9" x14ac:dyDescent="0.25">
      <c r="A6" t="s">
        <v>118</v>
      </c>
      <c r="B6" t="s">
        <v>12</v>
      </c>
      <c r="F6">
        <f t="shared" si="0"/>
        <v>0</v>
      </c>
      <c r="H6" s="4"/>
      <c r="I6" s="4"/>
    </row>
    <row r="7" spans="1:9" x14ac:dyDescent="0.25">
      <c r="A7" t="s">
        <v>117</v>
      </c>
      <c r="B7" t="s">
        <v>12</v>
      </c>
      <c r="F7">
        <f t="shared" si="0"/>
        <v>0</v>
      </c>
      <c r="H7" s="4"/>
      <c r="I7" s="4"/>
    </row>
    <row r="8" spans="1:9" x14ac:dyDescent="0.25">
      <c r="A8" t="s">
        <v>116</v>
      </c>
      <c r="B8" t="s">
        <v>12</v>
      </c>
      <c r="F8">
        <f t="shared" si="0"/>
        <v>0</v>
      </c>
      <c r="H8" s="4">
        <f t="shared" ref="H8" si="3">C8+C9+C10</f>
        <v>0</v>
      </c>
      <c r="I8" s="4">
        <f t="shared" ref="I8" si="4">F8+F9+F10</f>
        <v>0</v>
      </c>
    </row>
    <row r="9" spans="1:9" x14ac:dyDescent="0.25">
      <c r="A9" t="s">
        <v>115</v>
      </c>
      <c r="B9" t="s">
        <v>12</v>
      </c>
      <c r="F9">
        <f t="shared" si="0"/>
        <v>0</v>
      </c>
      <c r="H9" s="4"/>
      <c r="I9" s="4"/>
    </row>
    <row r="10" spans="1:9" x14ac:dyDescent="0.25">
      <c r="A10" t="s">
        <v>114</v>
      </c>
      <c r="B10" t="s">
        <v>12</v>
      </c>
      <c r="F10">
        <f t="shared" si="0"/>
        <v>0</v>
      </c>
      <c r="H10" s="4"/>
      <c r="I10" s="4"/>
    </row>
    <row r="11" spans="1:9" x14ac:dyDescent="0.25">
      <c r="A11" t="s">
        <v>113</v>
      </c>
      <c r="B11" t="s">
        <v>12</v>
      </c>
      <c r="F11">
        <f t="shared" si="0"/>
        <v>0</v>
      </c>
      <c r="H11" s="4">
        <f t="shared" ref="H11" si="5">C11+C12+C13</f>
        <v>0</v>
      </c>
      <c r="I11" s="4">
        <f t="shared" ref="I11" si="6">F11+F12+F13</f>
        <v>0</v>
      </c>
    </row>
    <row r="12" spans="1:9" x14ac:dyDescent="0.25">
      <c r="A12" t="s">
        <v>112</v>
      </c>
      <c r="B12" t="s">
        <v>12</v>
      </c>
      <c r="F12">
        <f t="shared" si="0"/>
        <v>0</v>
      </c>
      <c r="H12" s="4"/>
      <c r="I12" s="4"/>
    </row>
    <row r="13" spans="1:9" x14ac:dyDescent="0.25">
      <c r="A13" t="s">
        <v>111</v>
      </c>
      <c r="B13" t="s">
        <v>12</v>
      </c>
      <c r="F13">
        <f t="shared" si="0"/>
        <v>0</v>
      </c>
      <c r="H13" s="4"/>
      <c r="I13" s="4"/>
    </row>
    <row r="14" spans="1:9" x14ac:dyDescent="0.25">
      <c r="A14" t="s">
        <v>110</v>
      </c>
      <c r="B14" t="s">
        <v>12</v>
      </c>
      <c r="F14">
        <f t="shared" si="0"/>
        <v>0</v>
      </c>
      <c r="H14" s="4">
        <f t="shared" ref="H14" si="7">C14+C15+C16</f>
        <v>0</v>
      </c>
      <c r="I14" s="4">
        <f t="shared" ref="I14" si="8">F14+F15+F16</f>
        <v>0</v>
      </c>
    </row>
    <row r="15" spans="1:9" x14ac:dyDescent="0.25">
      <c r="A15" t="s">
        <v>109</v>
      </c>
      <c r="B15" t="s">
        <v>12</v>
      </c>
      <c r="F15">
        <f t="shared" si="0"/>
        <v>0</v>
      </c>
      <c r="H15" s="4"/>
      <c r="I15" s="4"/>
    </row>
    <row r="16" spans="1:9" x14ac:dyDescent="0.25">
      <c r="A16" t="s">
        <v>108</v>
      </c>
      <c r="B16" t="s">
        <v>12</v>
      </c>
      <c r="F16">
        <f t="shared" si="0"/>
        <v>0</v>
      </c>
      <c r="H16" s="4"/>
      <c r="I16" s="4"/>
    </row>
    <row r="17" spans="1:9" x14ac:dyDescent="0.25">
      <c r="A17" t="s">
        <v>46</v>
      </c>
      <c r="B17" t="s">
        <v>12</v>
      </c>
      <c r="C17">
        <v>0.4521</v>
      </c>
      <c r="D17">
        <v>0.49080000000000001</v>
      </c>
      <c r="E17">
        <v>6124.3890000000001</v>
      </c>
      <c r="F17">
        <f t="shared" si="0"/>
        <v>2768.8362669000003</v>
      </c>
      <c r="H17" s="4">
        <f t="shared" ref="H17" si="9">C17+C18+C19</f>
        <v>1.1809000000000001</v>
      </c>
      <c r="I17" s="4">
        <f t="shared" ref="I17" si="10">F17+F18+F19</f>
        <v>7175.5828242100006</v>
      </c>
    </row>
    <row r="18" spans="1:9" ht="14.25" customHeight="1" x14ac:dyDescent="0.25">
      <c r="A18" t="s">
        <v>47</v>
      </c>
      <c r="B18" t="s">
        <v>12</v>
      </c>
      <c r="C18">
        <v>0.35410000000000003</v>
      </c>
      <c r="D18">
        <v>0.48530000000000001</v>
      </c>
      <c r="E18">
        <v>6050.5020999999997</v>
      </c>
      <c r="F18">
        <f t="shared" si="0"/>
        <v>2142.48279361</v>
      </c>
      <c r="H18" s="4"/>
      <c r="I18" s="4"/>
    </row>
    <row r="19" spans="1:9" x14ac:dyDescent="0.25">
      <c r="A19" t="s">
        <v>48</v>
      </c>
      <c r="B19" t="s">
        <v>12</v>
      </c>
      <c r="C19">
        <v>0.37469999999999998</v>
      </c>
      <c r="D19">
        <v>0.49249999999999999</v>
      </c>
      <c r="E19">
        <v>6042.8710000000001</v>
      </c>
      <c r="F19">
        <f t="shared" si="0"/>
        <v>2264.2637636999998</v>
      </c>
      <c r="H19" s="4"/>
      <c r="I19" s="4"/>
    </row>
    <row r="20" spans="1:9" x14ac:dyDescent="0.25">
      <c r="A20" t="s">
        <v>50</v>
      </c>
      <c r="B20" t="s">
        <v>12</v>
      </c>
      <c r="C20">
        <v>0.34110000000000001</v>
      </c>
      <c r="D20">
        <v>0.49359999999999998</v>
      </c>
      <c r="E20">
        <v>5997.9333999999999</v>
      </c>
      <c r="F20">
        <f t="shared" si="0"/>
        <v>2045.8950827400001</v>
      </c>
      <c r="H20" s="4">
        <f t="shared" ref="H20" si="11">C20+C21+C22</f>
        <v>0.96209999999999996</v>
      </c>
      <c r="I20" s="4">
        <f t="shared" ref="I20" si="12">F20+F21+F22</f>
        <v>5638.3449094799998</v>
      </c>
    </row>
    <row r="21" spans="1:9" x14ac:dyDescent="0.25">
      <c r="A21" t="s">
        <v>51</v>
      </c>
      <c r="B21" t="s">
        <v>12</v>
      </c>
      <c r="C21">
        <v>0.3039</v>
      </c>
      <c r="D21">
        <v>0.4929</v>
      </c>
      <c r="E21">
        <v>5766.6927999999998</v>
      </c>
      <c r="F21">
        <f t="shared" si="0"/>
        <v>1752.4979419199999</v>
      </c>
      <c r="H21" s="4"/>
      <c r="I21" s="4"/>
    </row>
    <row r="22" spans="1:9" x14ac:dyDescent="0.25">
      <c r="A22" t="s">
        <v>67</v>
      </c>
      <c r="B22" t="s">
        <v>12</v>
      </c>
      <c r="C22">
        <v>0.31709999999999999</v>
      </c>
      <c r="D22">
        <v>0.49180000000000001</v>
      </c>
      <c r="E22">
        <v>5802.4341999999997</v>
      </c>
      <c r="F22">
        <f t="shared" si="0"/>
        <v>1839.9518848199998</v>
      </c>
      <c r="H22" s="4"/>
      <c r="I22" s="4"/>
    </row>
    <row r="23" spans="1:9" x14ac:dyDescent="0.25">
      <c r="A23" t="s">
        <v>95</v>
      </c>
      <c r="B23" t="s">
        <v>12</v>
      </c>
      <c r="C23">
        <v>0.38159999999999999</v>
      </c>
      <c r="D23">
        <v>0.49059999999999998</v>
      </c>
      <c r="E23">
        <v>5845.4718999999996</v>
      </c>
      <c r="F23">
        <f t="shared" si="0"/>
        <v>2230.6320770399998</v>
      </c>
      <c r="H23" s="4">
        <f t="shared" ref="H23" si="13">C23+C24+C25</f>
        <v>1.1274</v>
      </c>
      <c r="I23" s="4">
        <f t="shared" ref="I23" si="14">F23+F24+F25</f>
        <v>6818.054609079999</v>
      </c>
    </row>
    <row r="24" spans="1:9" x14ac:dyDescent="0.25">
      <c r="A24" t="s">
        <v>52</v>
      </c>
      <c r="B24" t="s">
        <v>12</v>
      </c>
      <c r="C24">
        <v>0.38179999999999997</v>
      </c>
      <c r="D24">
        <v>0.49249999999999999</v>
      </c>
      <c r="E24">
        <v>6229.8018000000002</v>
      </c>
      <c r="F24">
        <f t="shared" si="0"/>
        <v>2378.5383272399999</v>
      </c>
      <c r="H24" s="4"/>
      <c r="I24" s="4"/>
    </row>
    <row r="25" spans="1:9" x14ac:dyDescent="0.25">
      <c r="A25" t="s">
        <v>68</v>
      </c>
      <c r="B25" t="s">
        <v>12</v>
      </c>
      <c r="C25">
        <v>0.36399999999999999</v>
      </c>
      <c r="D25">
        <v>0.48959999999999998</v>
      </c>
      <c r="E25">
        <v>6068.3631999999998</v>
      </c>
      <c r="F25">
        <f t="shared" si="0"/>
        <v>2208.8842047999997</v>
      </c>
      <c r="H25" s="4"/>
      <c r="I25" s="4"/>
    </row>
    <row r="26" spans="1:9" x14ac:dyDescent="0.25">
      <c r="A26" t="s">
        <v>96</v>
      </c>
      <c r="B26" t="s">
        <v>12</v>
      </c>
      <c r="C26">
        <v>0.44</v>
      </c>
      <c r="D26">
        <v>0.48409999999999997</v>
      </c>
      <c r="E26">
        <v>6420.1027000000004</v>
      </c>
      <c r="F26">
        <f t="shared" si="0"/>
        <v>2824.8451880000002</v>
      </c>
      <c r="H26" s="4">
        <f t="shared" ref="H26" si="15">C26+C27+C28</f>
        <v>1.1297999999999999</v>
      </c>
      <c r="I26" s="4">
        <f t="shared" ref="I26" si="16">F26+F27+F28</f>
        <v>6893.4995443600001</v>
      </c>
    </row>
    <row r="27" spans="1:9" x14ac:dyDescent="0.25">
      <c r="A27" t="s">
        <v>53</v>
      </c>
      <c r="B27" t="s">
        <v>12</v>
      </c>
      <c r="C27">
        <v>0.3821</v>
      </c>
      <c r="D27">
        <v>0.43340000000000001</v>
      </c>
      <c r="E27">
        <v>5878.0645999999997</v>
      </c>
      <c r="F27">
        <f t="shared" si="0"/>
        <v>2246.0084836599999</v>
      </c>
      <c r="H27" s="4"/>
      <c r="I27" s="4"/>
    </row>
    <row r="28" spans="1:9" x14ac:dyDescent="0.25">
      <c r="A28" t="s">
        <v>69</v>
      </c>
      <c r="B28" t="s">
        <v>12</v>
      </c>
      <c r="C28">
        <v>0.30769999999999997</v>
      </c>
      <c r="D28">
        <v>0.49419999999999997</v>
      </c>
      <c r="E28">
        <v>5923.451</v>
      </c>
      <c r="F28">
        <f t="shared" si="0"/>
        <v>1822.6458726999999</v>
      </c>
      <c r="H28" s="4"/>
      <c r="I28" s="4"/>
    </row>
    <row r="29" spans="1:9" x14ac:dyDescent="0.25">
      <c r="A29" t="s">
        <v>97</v>
      </c>
      <c r="B29" t="s">
        <v>12</v>
      </c>
      <c r="C29">
        <v>0.36749999999999999</v>
      </c>
      <c r="D29">
        <v>0.49230000000000002</v>
      </c>
      <c r="E29">
        <v>6024.9593000000004</v>
      </c>
      <c r="F29">
        <f t="shared" si="0"/>
        <v>2214.17254275</v>
      </c>
      <c r="H29" s="4">
        <f t="shared" ref="H29" si="17">C29+C30+C31</f>
        <v>1.3736000000000002</v>
      </c>
      <c r="I29" s="4">
        <f t="shared" ref="I29" si="18">F29+F30+F31</f>
        <v>8361.1576737200012</v>
      </c>
    </row>
    <row r="30" spans="1:9" x14ac:dyDescent="0.25">
      <c r="A30" t="s">
        <v>54</v>
      </c>
      <c r="B30" t="s">
        <v>12</v>
      </c>
      <c r="C30">
        <v>0.40670000000000001</v>
      </c>
      <c r="D30">
        <v>0.49220000000000003</v>
      </c>
      <c r="E30">
        <v>5927.6677</v>
      </c>
      <c r="F30">
        <f t="shared" si="0"/>
        <v>2410.7824535899999</v>
      </c>
      <c r="H30" s="4"/>
      <c r="I30" s="4"/>
    </row>
    <row r="31" spans="1:9" x14ac:dyDescent="0.25">
      <c r="A31" t="s">
        <v>70</v>
      </c>
      <c r="B31" t="s">
        <v>12</v>
      </c>
      <c r="C31">
        <v>0.59940000000000004</v>
      </c>
      <c r="D31">
        <v>0.1658</v>
      </c>
      <c r="E31">
        <v>6233.2376999999997</v>
      </c>
      <c r="F31">
        <f t="shared" si="0"/>
        <v>3736.2026773800003</v>
      </c>
      <c r="H31" s="4"/>
      <c r="I31" s="4"/>
    </row>
    <row r="32" spans="1:9" x14ac:dyDescent="0.25">
      <c r="A32" t="s">
        <v>94</v>
      </c>
      <c r="B32" t="s">
        <v>12</v>
      </c>
      <c r="C32">
        <v>0.43730000000000002</v>
      </c>
      <c r="D32">
        <v>0.42120000000000002</v>
      </c>
      <c r="E32">
        <v>6064.7512999999999</v>
      </c>
      <c r="F32">
        <f t="shared" si="0"/>
        <v>2652.1157434900001</v>
      </c>
      <c r="H32" s="4">
        <f t="shared" ref="H32" si="19">C32+C33+C34</f>
        <v>1.2176</v>
      </c>
      <c r="I32" s="4">
        <f t="shared" ref="I32" si="20">F32+F33+F34</f>
        <v>7356.5204987500001</v>
      </c>
    </row>
    <row r="33" spans="1:9" x14ac:dyDescent="0.25">
      <c r="A33" t="s">
        <v>55</v>
      </c>
      <c r="B33" t="s">
        <v>12</v>
      </c>
      <c r="C33">
        <v>0.37430000000000002</v>
      </c>
      <c r="D33">
        <v>0.49330000000000002</v>
      </c>
      <c r="E33">
        <v>6177.2102000000004</v>
      </c>
      <c r="F33">
        <f t="shared" si="0"/>
        <v>2312.1297778600001</v>
      </c>
      <c r="H33" s="4"/>
      <c r="I33" s="4"/>
    </row>
    <row r="34" spans="1:9" x14ac:dyDescent="0.25">
      <c r="A34" t="s">
        <v>71</v>
      </c>
      <c r="B34" t="s">
        <v>12</v>
      </c>
      <c r="C34">
        <v>0.40600000000000003</v>
      </c>
      <c r="D34">
        <v>0.48809999999999998</v>
      </c>
      <c r="E34">
        <v>5892.3028999999997</v>
      </c>
      <c r="F34">
        <f t="shared" si="0"/>
        <v>2392.2749773999999</v>
      </c>
      <c r="H34" s="4"/>
      <c r="I34" s="4"/>
    </row>
    <row r="35" spans="1:9" x14ac:dyDescent="0.25">
      <c r="A35" t="s">
        <v>91</v>
      </c>
      <c r="B35" t="s">
        <v>12</v>
      </c>
      <c r="C35">
        <v>0.38629999999999998</v>
      </c>
      <c r="D35">
        <v>0.48909999999999998</v>
      </c>
      <c r="E35">
        <v>5965.2704000000003</v>
      </c>
      <c r="F35">
        <f t="shared" si="0"/>
        <v>2304.3839555200002</v>
      </c>
      <c r="H35" s="4">
        <f t="shared" ref="H35" si="21">C35+C36+C37</f>
        <v>1.1679999999999999</v>
      </c>
      <c r="I35" s="4">
        <f t="shared" ref="I35" si="22">F35+F36+F37</f>
        <v>7003.8762649600003</v>
      </c>
    </row>
    <row r="36" spans="1:9" x14ac:dyDescent="0.25">
      <c r="A36" t="s">
        <v>56</v>
      </c>
      <c r="B36" t="s">
        <v>12</v>
      </c>
      <c r="C36">
        <v>0.45760000000000001</v>
      </c>
      <c r="D36">
        <v>0.49059999999999998</v>
      </c>
      <c r="E36">
        <v>6156.9498999999996</v>
      </c>
      <c r="F36">
        <f t="shared" si="0"/>
        <v>2817.4202742399998</v>
      </c>
      <c r="H36" s="4"/>
      <c r="I36" s="4"/>
    </row>
    <row r="37" spans="1:9" x14ac:dyDescent="0.25">
      <c r="A37" t="s">
        <v>72</v>
      </c>
      <c r="B37" t="s">
        <v>12</v>
      </c>
      <c r="C37">
        <v>0.3241</v>
      </c>
      <c r="D37">
        <v>0.36919999999999997</v>
      </c>
      <c r="E37">
        <v>5807.0720000000001</v>
      </c>
      <c r="F37">
        <f t="shared" si="0"/>
        <v>1882.0720352000001</v>
      </c>
      <c r="H37" s="4"/>
      <c r="I37" s="4"/>
    </row>
    <row r="38" spans="1:9" x14ac:dyDescent="0.25">
      <c r="A38" t="s">
        <v>92</v>
      </c>
      <c r="B38" t="s">
        <v>12</v>
      </c>
      <c r="C38">
        <v>0.3972</v>
      </c>
      <c r="D38">
        <v>0.50219999999999998</v>
      </c>
      <c r="E38">
        <v>6026.9224999999997</v>
      </c>
      <c r="F38">
        <f t="shared" si="0"/>
        <v>2393.8936169999997</v>
      </c>
      <c r="H38" s="4">
        <f t="shared" ref="H38" si="23">C38+C39+C40</f>
        <v>1.2363999999999999</v>
      </c>
      <c r="I38" s="4">
        <f t="shared" ref="I38" si="24">F38+F39+F40</f>
        <v>7436.2026564599992</v>
      </c>
    </row>
    <row r="39" spans="1:9" x14ac:dyDescent="0.25">
      <c r="A39" t="s">
        <v>57</v>
      </c>
      <c r="B39" t="s">
        <v>12</v>
      </c>
      <c r="C39">
        <v>0.48780000000000001</v>
      </c>
      <c r="D39">
        <v>0.34749999999999998</v>
      </c>
      <c r="E39">
        <v>5917.884</v>
      </c>
      <c r="F39">
        <f t="shared" si="0"/>
        <v>2886.7438152</v>
      </c>
      <c r="H39" s="4"/>
      <c r="I39" s="4"/>
    </row>
    <row r="40" spans="1:9" x14ac:dyDescent="0.25">
      <c r="A40" t="s">
        <v>73</v>
      </c>
      <c r="B40" t="s">
        <v>12</v>
      </c>
      <c r="C40">
        <v>0.35139999999999999</v>
      </c>
      <c r="D40">
        <v>0.48599999999999999</v>
      </c>
      <c r="E40">
        <v>6134.2209000000003</v>
      </c>
      <c r="F40">
        <f t="shared" si="0"/>
        <v>2155.5652242599999</v>
      </c>
      <c r="H40" s="4"/>
      <c r="I40" s="4"/>
    </row>
    <row r="41" spans="1:9" x14ac:dyDescent="0.25">
      <c r="A41" t="s">
        <v>93</v>
      </c>
      <c r="B41" t="s">
        <v>12</v>
      </c>
      <c r="C41">
        <v>0.39029999999999998</v>
      </c>
      <c r="D41">
        <v>0.49070000000000003</v>
      </c>
      <c r="E41">
        <v>5998.7722999999996</v>
      </c>
      <c r="F41">
        <f t="shared" si="0"/>
        <v>2341.3208286899999</v>
      </c>
      <c r="H41" s="4">
        <f t="shared" ref="H41" si="25">C41+C42+C43</f>
        <v>1.2046999999999999</v>
      </c>
      <c r="I41" s="4">
        <f t="shared" ref="I41" si="26">F41+F42+F43</f>
        <v>7431.5371624899999</v>
      </c>
    </row>
    <row r="42" spans="1:9" x14ac:dyDescent="0.25">
      <c r="A42" t="s">
        <v>58</v>
      </c>
      <c r="B42" t="s">
        <v>12</v>
      </c>
      <c r="C42">
        <v>0.37319999999999998</v>
      </c>
      <c r="D42">
        <v>0.49809999999999999</v>
      </c>
      <c r="E42">
        <v>6239.3019999999997</v>
      </c>
      <c r="F42">
        <f t="shared" si="0"/>
        <v>2328.5075063999998</v>
      </c>
      <c r="H42" s="4"/>
      <c r="I42" s="4"/>
    </row>
    <row r="43" spans="1:9" x14ac:dyDescent="0.25">
      <c r="A43" t="s">
        <v>74</v>
      </c>
      <c r="B43" t="s">
        <v>12</v>
      </c>
      <c r="C43">
        <v>0.44119999999999998</v>
      </c>
      <c r="D43">
        <v>0.46989999999999998</v>
      </c>
      <c r="E43">
        <v>6259.5394999999999</v>
      </c>
      <c r="F43">
        <f t="shared" si="0"/>
        <v>2761.7088273999998</v>
      </c>
      <c r="H43" s="4"/>
      <c r="I43" s="4"/>
    </row>
    <row r="44" spans="1:9" x14ac:dyDescent="0.25">
      <c r="A44" t="s">
        <v>90</v>
      </c>
      <c r="B44" t="s">
        <v>12</v>
      </c>
      <c r="C44">
        <v>0.36399999999999999</v>
      </c>
      <c r="D44">
        <v>0.49299999999999999</v>
      </c>
      <c r="E44" s="6">
        <v>5853.4940999999999</v>
      </c>
      <c r="F44">
        <f t="shared" si="0"/>
        <v>2130.6718523999998</v>
      </c>
      <c r="H44" s="4">
        <f t="shared" ref="H44" si="27">C44+C45+C46</f>
        <v>1.1565000000000001</v>
      </c>
      <c r="I44" s="4">
        <f t="shared" ref="I44" si="28">F44+F45+F46</f>
        <v>6990.6651393699995</v>
      </c>
    </row>
    <row r="45" spans="1:9" x14ac:dyDescent="0.25">
      <c r="A45" t="s">
        <v>59</v>
      </c>
      <c r="B45" t="s">
        <v>12</v>
      </c>
      <c r="C45">
        <v>0.34539999999999998</v>
      </c>
      <c r="D45">
        <v>0.49320000000000003</v>
      </c>
      <c r="E45">
        <v>6155.2924000000003</v>
      </c>
      <c r="F45">
        <f t="shared" si="0"/>
        <v>2126.0379949600001</v>
      </c>
      <c r="H45" s="4"/>
      <c r="I45" s="4"/>
    </row>
    <row r="46" spans="1:9" x14ac:dyDescent="0.25">
      <c r="A46" t="s">
        <v>75</v>
      </c>
      <c r="B46" t="s">
        <v>12</v>
      </c>
      <c r="C46">
        <v>0.4471</v>
      </c>
      <c r="D46">
        <v>0.4924</v>
      </c>
      <c r="E46">
        <v>6114.8630999999996</v>
      </c>
      <c r="F46">
        <f t="shared" si="0"/>
        <v>2733.95529201</v>
      </c>
      <c r="H46" s="4"/>
      <c r="I46" s="4"/>
    </row>
    <row r="47" spans="1:9" x14ac:dyDescent="0.25">
      <c r="A47" t="s">
        <v>89</v>
      </c>
      <c r="B47" t="s">
        <v>12</v>
      </c>
      <c r="C47">
        <v>0.38150000000000001</v>
      </c>
      <c r="D47">
        <v>0.49299999999999999</v>
      </c>
      <c r="E47">
        <v>6122.0214999999998</v>
      </c>
      <c r="F47">
        <f t="shared" si="0"/>
        <v>2335.5512022500002</v>
      </c>
      <c r="H47" s="4">
        <f t="shared" ref="H47" si="29">C47+C48+C49</f>
        <v>1.2028000000000001</v>
      </c>
      <c r="I47" s="4">
        <f t="shared" ref="I47" si="30">F47+F48+F49</f>
        <v>7351.2858757499998</v>
      </c>
    </row>
    <row r="48" spans="1:9" x14ac:dyDescent="0.25">
      <c r="A48" t="s">
        <v>60</v>
      </c>
      <c r="B48" t="s">
        <v>12</v>
      </c>
      <c r="C48">
        <v>0.40160000000000001</v>
      </c>
      <c r="D48">
        <v>0.49120000000000003</v>
      </c>
      <c r="E48">
        <v>5981.9894000000004</v>
      </c>
      <c r="F48">
        <f t="shared" si="0"/>
        <v>2402.36694304</v>
      </c>
      <c r="H48" s="4"/>
      <c r="I48" s="4"/>
    </row>
    <row r="49" spans="1:10" x14ac:dyDescent="0.25">
      <c r="A49" t="s">
        <v>76</v>
      </c>
      <c r="B49" t="s">
        <v>12</v>
      </c>
      <c r="C49">
        <v>0.41970000000000002</v>
      </c>
      <c r="D49">
        <v>0.49049999999999999</v>
      </c>
      <c r="E49">
        <v>6226.7518</v>
      </c>
      <c r="F49">
        <f t="shared" si="0"/>
        <v>2613.3677304600001</v>
      </c>
      <c r="H49" s="4"/>
      <c r="I49" s="4"/>
    </row>
    <row r="50" spans="1:10" x14ac:dyDescent="0.25">
      <c r="A50" t="s">
        <v>88</v>
      </c>
      <c r="B50" t="s">
        <v>12</v>
      </c>
      <c r="C50">
        <v>0.41110000000000002</v>
      </c>
      <c r="D50">
        <v>0.48780000000000001</v>
      </c>
      <c r="E50">
        <v>5980.5312999999996</v>
      </c>
      <c r="F50">
        <f t="shared" si="0"/>
        <v>2458.5964174300002</v>
      </c>
      <c r="H50" s="5">
        <f t="shared" ref="H50" si="31">C50+C51+C52</f>
        <v>0.82750000000000001</v>
      </c>
      <c r="I50" s="4">
        <f t="shared" ref="I50" si="32">F50+F51+F52</f>
        <v>4992.3200838299999</v>
      </c>
    </row>
    <row r="51" spans="1:10" x14ac:dyDescent="0.25">
      <c r="A51" t="s">
        <v>61</v>
      </c>
      <c r="B51" t="s">
        <v>12</v>
      </c>
      <c r="C51">
        <v>0.33189999999999997</v>
      </c>
      <c r="D51">
        <v>0.50019999999999998</v>
      </c>
      <c r="E51">
        <v>6117.1854999999996</v>
      </c>
      <c r="F51">
        <f t="shared" si="0"/>
        <v>2030.2938674499997</v>
      </c>
      <c r="H51" s="5"/>
      <c r="I51" s="4"/>
    </row>
    <row r="52" spans="1:10" x14ac:dyDescent="0.25">
      <c r="A52" t="s">
        <v>77</v>
      </c>
      <c r="B52" t="s">
        <v>12</v>
      </c>
      <c r="C52">
        <v>8.4500000000000006E-2</v>
      </c>
      <c r="D52">
        <v>0.53779999999999994</v>
      </c>
      <c r="E52">
        <v>5957.7491</v>
      </c>
      <c r="F52">
        <f t="shared" si="0"/>
        <v>503.42979895000002</v>
      </c>
      <c r="H52" s="5"/>
      <c r="I52" s="4"/>
    </row>
    <row r="53" spans="1:10" x14ac:dyDescent="0.25">
      <c r="A53" t="s">
        <v>87</v>
      </c>
      <c r="B53" t="s">
        <v>12</v>
      </c>
      <c r="C53">
        <v>0.40239999999999998</v>
      </c>
      <c r="D53">
        <v>0.49299999999999999</v>
      </c>
      <c r="E53">
        <v>6133.2371999999996</v>
      </c>
      <c r="F53">
        <f t="shared" si="0"/>
        <v>2468.0146492799995</v>
      </c>
      <c r="H53" s="4">
        <f t="shared" ref="H53" si="33">C53+C54+C55</f>
        <v>1.0129000000000001</v>
      </c>
      <c r="I53" s="4">
        <f t="shared" ref="I53" si="34">F53+F54+F55</f>
        <v>6102.4040477399994</v>
      </c>
    </row>
    <row r="54" spans="1:10" x14ac:dyDescent="0.25">
      <c r="A54" t="s">
        <v>62</v>
      </c>
      <c r="B54" t="s">
        <v>12</v>
      </c>
      <c r="C54">
        <v>0.35730000000000001</v>
      </c>
      <c r="D54">
        <v>0.50039999999999996</v>
      </c>
      <c r="E54">
        <v>6049.9237999999996</v>
      </c>
      <c r="F54">
        <f t="shared" si="0"/>
        <v>2161.6377737399998</v>
      </c>
      <c r="H54" s="4"/>
      <c r="I54" s="4"/>
    </row>
    <row r="55" spans="1:10" x14ac:dyDescent="0.25">
      <c r="A55" t="s">
        <v>78</v>
      </c>
      <c r="B55" t="s">
        <v>12</v>
      </c>
      <c r="C55">
        <v>0.25319999999999998</v>
      </c>
      <c r="D55">
        <v>0.49769999999999998</v>
      </c>
      <c r="E55">
        <v>5816.5546000000004</v>
      </c>
      <c r="F55">
        <f t="shared" si="0"/>
        <v>1472.7516247199999</v>
      </c>
      <c r="H55" s="4"/>
      <c r="I55" s="4"/>
    </row>
    <row r="56" spans="1:10" x14ac:dyDescent="0.25">
      <c r="A56" t="s">
        <v>86</v>
      </c>
      <c r="B56" t="s">
        <v>12</v>
      </c>
      <c r="C56">
        <v>0.43080000000000002</v>
      </c>
      <c r="D56">
        <v>0.49049999999999999</v>
      </c>
      <c r="E56">
        <v>6037.5225</v>
      </c>
      <c r="F56">
        <f t="shared" si="0"/>
        <v>2600.9646929999999</v>
      </c>
      <c r="H56" s="4">
        <f t="shared" ref="H56" si="35">C56+C57+C58</f>
        <v>1.3546</v>
      </c>
      <c r="I56" s="4">
        <f t="shared" ref="I56" si="36">F56+F57+F58</f>
        <v>8219.4904496199997</v>
      </c>
    </row>
    <row r="57" spans="1:10" x14ac:dyDescent="0.25">
      <c r="A57" t="s">
        <v>63</v>
      </c>
      <c r="B57" t="s">
        <v>12</v>
      </c>
      <c r="C57">
        <v>0.42659999999999998</v>
      </c>
      <c r="D57">
        <v>0.48870000000000002</v>
      </c>
      <c r="E57">
        <v>6073.2087000000001</v>
      </c>
      <c r="F57">
        <f t="shared" si="0"/>
        <v>2590.8308314199999</v>
      </c>
      <c r="H57" s="4"/>
      <c r="I57" s="4"/>
    </row>
    <row r="58" spans="1:10" x14ac:dyDescent="0.25">
      <c r="A58" t="s">
        <v>79</v>
      </c>
      <c r="B58" t="s">
        <v>12</v>
      </c>
      <c r="C58">
        <v>0.49719999999999998</v>
      </c>
      <c r="D58">
        <v>0.4874</v>
      </c>
      <c r="E58">
        <v>6089.491</v>
      </c>
      <c r="F58">
        <f t="shared" si="0"/>
        <v>3027.6949251999999</v>
      </c>
      <c r="H58" s="4"/>
      <c r="I58" s="4"/>
    </row>
    <row r="59" spans="1:10" x14ac:dyDescent="0.25">
      <c r="A59" t="s">
        <v>85</v>
      </c>
      <c r="B59" t="s">
        <v>12</v>
      </c>
      <c r="C59">
        <v>0.39650000000000002</v>
      </c>
      <c r="D59">
        <v>0.48010000000000003</v>
      </c>
      <c r="E59">
        <v>6140.5300999999999</v>
      </c>
      <c r="F59">
        <f t="shared" si="0"/>
        <v>2434.7201846500002</v>
      </c>
      <c r="H59" s="4">
        <f t="shared" ref="H59" si="37">C59+C60+C61</f>
        <v>1.2298</v>
      </c>
      <c r="I59" s="4">
        <f t="shared" ref="I59" si="38">F59+F60+F61</f>
        <v>7489.8593018499996</v>
      </c>
    </row>
    <row r="60" spans="1:10" x14ac:dyDescent="0.25">
      <c r="A60" t="s">
        <v>64</v>
      </c>
      <c r="B60" t="s">
        <v>12</v>
      </c>
      <c r="C60">
        <v>0.36620000000000003</v>
      </c>
      <c r="D60">
        <v>0.49609999999999999</v>
      </c>
      <c r="E60">
        <v>6296.1432000000004</v>
      </c>
      <c r="F60">
        <f t="shared" si="0"/>
        <v>2305.6476398400005</v>
      </c>
      <c r="H60" s="4"/>
      <c r="I60" s="4"/>
    </row>
    <row r="61" spans="1:10" x14ac:dyDescent="0.25">
      <c r="A61" t="s">
        <v>80</v>
      </c>
      <c r="B61" t="s">
        <v>12</v>
      </c>
      <c r="C61">
        <v>0.46710000000000002</v>
      </c>
      <c r="D61">
        <v>0.49180000000000001</v>
      </c>
      <c r="E61">
        <v>5886.3015999999998</v>
      </c>
      <c r="F61">
        <f t="shared" si="0"/>
        <v>2749.4914773599999</v>
      </c>
      <c r="H61" s="4"/>
      <c r="I61" s="4"/>
    </row>
    <row r="62" spans="1:10" x14ac:dyDescent="0.25">
      <c r="A62" t="s">
        <v>84</v>
      </c>
      <c r="B62" t="s">
        <v>12</v>
      </c>
      <c r="C62">
        <v>0.34570000000000001</v>
      </c>
      <c r="D62">
        <v>0.48970000000000002</v>
      </c>
      <c r="E62">
        <v>5945.8899000000001</v>
      </c>
      <c r="F62">
        <f t="shared" si="0"/>
        <v>2055.49413843</v>
      </c>
      <c r="H62" s="4">
        <f t="shared" ref="H62" si="39">C62+C63+C64</f>
        <v>0.84350000000000003</v>
      </c>
      <c r="I62" s="4">
        <f t="shared" ref="I62" si="40">F62+F63+F64</f>
        <v>5107.91799739</v>
      </c>
    </row>
    <row r="63" spans="1:10" x14ac:dyDescent="0.25">
      <c r="A63" t="s">
        <v>65</v>
      </c>
      <c r="B63" t="s">
        <v>12</v>
      </c>
      <c r="C63">
        <v>0.2026</v>
      </c>
      <c r="D63">
        <v>0.49249999999999999</v>
      </c>
      <c r="E63">
        <v>6291.9567999999999</v>
      </c>
      <c r="F63">
        <f t="shared" si="0"/>
        <v>1274.75044768</v>
      </c>
      <c r="H63" s="4"/>
      <c r="I63" s="4"/>
      <c r="J63" t="s">
        <v>141</v>
      </c>
    </row>
    <row r="64" spans="1:10" x14ac:dyDescent="0.25">
      <c r="A64" t="s">
        <v>81</v>
      </c>
      <c r="B64" t="s">
        <v>12</v>
      </c>
      <c r="C64">
        <v>0.29520000000000002</v>
      </c>
      <c r="D64">
        <v>0.49490000000000001</v>
      </c>
      <c r="E64">
        <v>6021.9288999999999</v>
      </c>
      <c r="F64">
        <f t="shared" si="0"/>
        <v>1777.67341128</v>
      </c>
      <c r="H64" s="4"/>
      <c r="I64" s="4"/>
    </row>
    <row r="65" spans="1:9" x14ac:dyDescent="0.25">
      <c r="A65" t="s">
        <v>83</v>
      </c>
      <c r="B65" t="s">
        <v>12</v>
      </c>
      <c r="C65">
        <v>0.45079999999999998</v>
      </c>
      <c r="D65">
        <v>0.49070000000000003</v>
      </c>
      <c r="E65">
        <v>6407.8293999999996</v>
      </c>
      <c r="F65">
        <f t="shared" si="0"/>
        <v>2888.6494935199999</v>
      </c>
      <c r="H65" s="4">
        <f t="shared" ref="H65" si="41">C65+C66+C67</f>
        <v>1.2764</v>
      </c>
      <c r="I65" s="4">
        <f t="shared" ref="I65" si="42">F65+F66+F67</f>
        <v>7864.7059630700005</v>
      </c>
    </row>
    <row r="66" spans="1:9" x14ac:dyDescent="0.25">
      <c r="A66" t="s">
        <v>66</v>
      </c>
      <c r="B66" t="s">
        <v>12</v>
      </c>
      <c r="C66">
        <v>0.39090000000000003</v>
      </c>
      <c r="D66">
        <v>0.4919</v>
      </c>
      <c r="E66">
        <v>6214.9323999999997</v>
      </c>
      <c r="F66">
        <f t="shared" si="0"/>
        <v>2429.41707516</v>
      </c>
      <c r="H66" s="4"/>
      <c r="I66" s="4"/>
    </row>
    <row r="67" spans="1:9" x14ac:dyDescent="0.25">
      <c r="A67" t="s">
        <v>82</v>
      </c>
      <c r="B67" t="s">
        <v>12</v>
      </c>
      <c r="C67">
        <v>0.43469999999999998</v>
      </c>
      <c r="D67">
        <v>0.4929</v>
      </c>
      <c r="E67">
        <v>5858.3837000000003</v>
      </c>
      <c r="F67">
        <f t="shared" ref="F67:F69" si="43">C67*E67</f>
        <v>2546.6393943899998</v>
      </c>
      <c r="H67" s="4"/>
      <c r="I67" s="4"/>
    </row>
    <row r="68" spans="1:9" x14ac:dyDescent="0.25">
      <c r="A68" t="s">
        <v>49</v>
      </c>
      <c r="B68" t="s">
        <v>12</v>
      </c>
      <c r="C68">
        <v>1.1233</v>
      </c>
      <c r="D68">
        <v>0.4022</v>
      </c>
      <c r="E68">
        <v>5756.0306</v>
      </c>
      <c r="F68">
        <f t="shared" si="43"/>
        <v>6465.7491729799995</v>
      </c>
      <c r="G68" t="s">
        <v>139</v>
      </c>
      <c r="H68">
        <v>1.1233</v>
      </c>
      <c r="I68">
        <v>6465.7491730000002</v>
      </c>
    </row>
    <row r="69" spans="1:9" x14ac:dyDescent="0.25">
      <c r="A69" t="s">
        <v>126</v>
      </c>
      <c r="B69" t="s">
        <v>12</v>
      </c>
      <c r="C69">
        <v>0.97650000000000003</v>
      </c>
      <c r="D69">
        <v>0</v>
      </c>
      <c r="E69">
        <v>6003.2052000000003</v>
      </c>
      <c r="F69">
        <f t="shared" si="43"/>
        <v>5862.1298778000009</v>
      </c>
      <c r="G69" t="s">
        <v>139</v>
      </c>
      <c r="H69">
        <v>0.97650000000000003</v>
      </c>
      <c r="I69">
        <v>5862.1298779999997</v>
      </c>
    </row>
  </sheetData>
  <mergeCells count="44">
    <mergeCell ref="I65:I67"/>
    <mergeCell ref="I38:I40"/>
    <mergeCell ref="I41:I43"/>
    <mergeCell ref="I44:I46"/>
    <mergeCell ref="I47:I49"/>
    <mergeCell ref="I50:I52"/>
    <mergeCell ref="I53:I55"/>
    <mergeCell ref="I35:I37"/>
    <mergeCell ref="H53:H55"/>
    <mergeCell ref="H56:H58"/>
    <mergeCell ref="H59:H61"/>
    <mergeCell ref="H62:H64"/>
    <mergeCell ref="I56:I58"/>
    <mergeCell ref="I59:I61"/>
    <mergeCell ref="I62:I64"/>
    <mergeCell ref="H65:H67"/>
    <mergeCell ref="I5:I7"/>
    <mergeCell ref="I8:I10"/>
    <mergeCell ref="I11:I13"/>
    <mergeCell ref="I14:I16"/>
    <mergeCell ref="I17:I19"/>
    <mergeCell ref="H35:H37"/>
    <mergeCell ref="H38:H40"/>
    <mergeCell ref="H41:H43"/>
    <mergeCell ref="H44:H46"/>
    <mergeCell ref="H47:H49"/>
    <mergeCell ref="H50:H52"/>
    <mergeCell ref="H17:H19"/>
    <mergeCell ref="H20:H22"/>
    <mergeCell ref="H23:H25"/>
    <mergeCell ref="H26:H28"/>
    <mergeCell ref="H29:H31"/>
    <mergeCell ref="H32:H34"/>
    <mergeCell ref="H2:H4"/>
    <mergeCell ref="I2:I4"/>
    <mergeCell ref="H5:H7"/>
    <mergeCell ref="H8:H10"/>
    <mergeCell ref="H11:H13"/>
    <mergeCell ref="H14:H16"/>
    <mergeCell ref="I20:I22"/>
    <mergeCell ref="I23:I25"/>
    <mergeCell ref="I26:I28"/>
    <mergeCell ref="I29:I31"/>
    <mergeCell ref="I32:I3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 yung Park</dc:creator>
  <cp:lastModifiedBy>In yung Park</cp:lastModifiedBy>
  <dcterms:created xsi:type="dcterms:W3CDTF">2019-02-05T14:00:04Z</dcterms:created>
  <dcterms:modified xsi:type="dcterms:W3CDTF">2019-03-16T23:21:48Z</dcterms:modified>
</cp:coreProperties>
</file>