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14"/>
  <workbookPr/>
  <mc:AlternateContent xmlns:mc="http://schemas.openxmlformats.org/markup-compatibility/2006">
    <mc:Choice Requires="x15">
      <x15ac:absPath xmlns:x15ac="http://schemas.microsoft.com/office/spreadsheetml/2010/11/ac" url="C:\Users\Jenny\Downloads\OneDrive_1_28-11-2022\"/>
    </mc:Choice>
  </mc:AlternateContent>
  <xr:revisionPtr revIDLastSave="0" documentId="8_{BD02CB14-359A-4954-90DA-A02FAE503E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H15" i="2" l="1"/>
  <c r="L22" i="2"/>
  <c r="E22" i="2"/>
  <c r="E19" i="2"/>
  <c r="M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<sst xmlns="http://schemas.openxmlformats.org/spreadsheetml/2006/main" count="107" uniqueCount="77">
  <si>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</si>
  <si>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</si>
  <si>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</si>
  <si>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</si>
  <si>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</si>
  <si>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</si>
  <si>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</si>
  <si>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</si>
  <si>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</si>
  <si>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</si>
  <si>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</si>
  <si>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</si>
  <si>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</si>
  <si>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</si>
  <si>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</si>
  <si>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</si>
  <si>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Guardar registros de forma rapida y legible</t>
  </si>
  <si>
    <t>El sistema debe registrar los datos de los usuarios</t>
  </si>
  <si>
    <t xml:space="preserve">Para almacenar datos de trabajadores sin confusión ni pérdida de información	</t>
  </si>
  <si>
    <t>Administrador</t>
  </si>
  <si>
    <t xml:space="preserve">El sistema permitirá ingresar datos como nombre, cédula, cargo, etc., mediante un formulario validado secuencialmente	</t>
  </si>
  <si>
    <t xml:space="preserve">Kevin Ramos	</t>
  </si>
  <si>
    <t>---------</t>
  </si>
  <si>
    <t>Alta</t>
  </si>
  <si>
    <t>No iniciado</t>
  </si>
  <si>
    <t xml:space="preserve">Ingresar datos de prueba y verificar que se guarden correctamente en el archivo plano sin errores de formato	</t>
  </si>
  <si>
    <t xml:space="preserve">El sistema mostrará un mensaje si un trabajador ya existe	</t>
  </si>
  <si>
    <t>Registrar nuevo trabajador</t>
  </si>
  <si>
    <t>REQ002</t>
  </si>
  <si>
    <t>Buscar registros</t>
  </si>
  <si>
    <t>El sistema debe realizar la busqueda de trabajadores a través de diferentes filtros relacionados a la información de sus cuentas</t>
  </si>
  <si>
    <t xml:space="preserve">Para facilitar el acceso rápido a información específica y agilizar la gestión de datos	</t>
  </si>
  <si>
    <t xml:space="preserve">El sistema permite buscar registros por cédula, nombre o cargo, mostrando resultados coincidentes desde el archivo plano	</t>
  </si>
  <si>
    <t xml:space="preserve">Diego Hidalgo	</t>
  </si>
  <si>
    <t xml:space="preserve">Se prueban distintos criterios de búsqueda y se verifica que el sistema muestre los datos correctos	</t>
  </si>
  <si>
    <t xml:space="preserve">Mejora la localización de registros específicos	</t>
  </si>
  <si>
    <t>Gestión de búsqueda de datos</t>
  </si>
  <si>
    <t>REQ003</t>
  </si>
  <si>
    <t>Edicion o actualizacion de registros</t>
  </si>
  <si>
    <t>El sistema debe permitir al usuario modificar la iformacion de uno o varios usuarios y guardar los cambios</t>
  </si>
  <si>
    <t>Para que el administrador pueda acceder a los módulos del sistema y realizar ediciones solo si ha iniciado sesión correctamente.</t>
  </si>
  <si>
    <t>1. Crear interfaz de inicio de sesión.
2. Validar credenciales.
3. Redirigir al administrador a los módulos si las credenciales son correctas.
4. Desplegar mensaje de error si las credenciales son incorrectas.
5. Permitir edición solo tras autenticación</t>
  </si>
  <si>
    <t>Diego Hidalgo</t>
  </si>
  <si>
    <t>Se prueba intentando iniciar sesión con credenciales correctas e incorrectas:
- Con credenciales correctas, debe acceder a los módulos de edición.
- Con credenciales incorrectas, debe mostrarse un mensaje de error y no acceder al sistema.</t>
  </si>
  <si>
    <t>Considerar control de sesión activa para evitar múltiples accesos sin cierre de sesión.</t>
  </si>
  <si>
    <t>Editar registros de trabajadores</t>
  </si>
  <si>
    <t>REQ004</t>
  </si>
  <si>
    <t>Mostrar los registros</t>
  </si>
  <si>
    <t>El sistema debe mostrar los datos más relevantes de los usuarios</t>
  </si>
  <si>
    <t>Para que el usuario pueda iniciar sesión y realizar búsquedas en el sistema de forma segura.</t>
  </si>
  <si>
    <t>1. Crear formulario de inicio de sesión.
2. Validar credenciales proporcionadas.
3. Si son válidas, permitir acceso a la función de búsqueda.
4. Implementar interfaz de búsqueda de datos.
5. Bloquear el acceso si las credenciales son incorrectas.</t>
  </si>
  <si>
    <t>Se verifica con pruebas de inicio de sesión:
- Ingreso correcto lleva al módulo de búsqueda.
- Ingreso incorrecto muestra error y no permite acceso.
Se prueba también que el módulo de búsqueda funcione tras el acceso.</t>
  </si>
  <si>
    <t>Considerar protección de rutas para evitar el acceso sin sesión iniciada.</t>
  </si>
  <si>
    <t>Visualizar registros de trabajadores</t>
  </si>
  <si>
    <t>REQ005</t>
  </si>
  <si>
    <t>Eliminar registros</t>
  </si>
  <si>
    <t xml:space="preserve">El sistema debe permitir eliminar de forma correcta registros de empleados que sean considerados innecesarios.  </t>
  </si>
  <si>
    <t>Eliminar registros que ya no sean necesarios para mantener un control eficiente de los datos, asegurando que los archivos planos estén actualizados y contengan únicamente información relevante</t>
  </si>
  <si>
    <t>Implementar una función para eliminar un registro por ID en el archivo .txt; incluir un mensaje de confirmación antes de proceder con la eliminación</t>
  </si>
  <si>
    <t xml:space="preserve">Eliminar un empleado por ID, verificar que el registro ya no aparezca en el archivo plano; cancelar una eliminación y confirmar que el registro permanece. </t>
  </si>
  <si>
    <t>Implementar mensaje de confirmación</t>
  </si>
  <si>
    <t>Eliminación de registro de empleado</t>
  </si>
  <si>
    <t>x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</si>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</sst>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5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8" fillId="0" borderId="0" xfId="1" applyAlignment="1">
      <alignment vertical="center"/>
    </xf>
    <xf numFmtId="14" fontId="5" fillId="0" borderId="2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0" fillId="0" borderId="8" xfId="0" applyBorder="1"/>
    <xf numFmtId="0" fontId="16" fillId="0" borderId="3" xfId="0" applyFont="1" applyBorder="1" applyAlignment="1">
      <alignment horizontal="left" vertical="top" wrapText="1"/>
    </xf>
    <xf numFmtId="0" fontId="5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5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24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0" fontId="9" fillId="3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0" fillId="0" borderId="0" xfId="0" applyAlignment="1"/>
    <xf numFmtId="0" fontId="10" fillId="0" borderId="5" xfId="0" applyFont="1" applyBorder="1" applyAlignment="1"/>
    <xf numFmtId="0" fontId="10" fillId="0" borderId="6" xfId="0" applyFont="1" applyBorder="1" applyAlignment="1"/>
    <xf numFmtId="0" fontId="10" fillId="0" borderId="12" xfId="0" applyFont="1" applyBorder="1" applyAlignment="1"/>
    <xf numFmtId="0" fontId="10" fillId="0" borderId="11" xfId="0" applyFont="1" applyBorder="1" applyAlignment="1"/>
    <xf numFmtId="0" fontId="10" fillId="0" borderId="13" xfId="0" applyFont="1" applyBorder="1" applyAlignment="1"/>
    <xf numFmtId="0" fontId="10" fillId="0" borderId="14" xfId="0" applyFont="1" applyBorder="1" applyAlignment="1"/>
    <xf numFmtId="0" fontId="10" fillId="0" borderId="15" xfId="0" applyFont="1" applyBorder="1" applyAlignment="1"/>
    <xf numFmtId="0" fontId="10" fillId="0" borderId="16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  <xf numFmtId="0" fontId="10" fillId="0" borderId="18" xfId="0" applyFont="1" applyBorder="1" applyAlignment="1"/>
    <xf numFmtId="0" fontId="10" fillId="0" borderId="19" xfId="0" applyFont="1" applyBorder="1" applyAlignment="1"/>
    <xf numFmtId="0" fontId="10" fillId="0" borderId="20" xfId="0" applyFont="1" applyBorder="1" applyAlignment="1"/>
    <xf numFmtId="0" fontId="10" fillId="0" borderId="21" xfId="0" applyFont="1" applyBorder="1" applyAlignment="1"/>
    <xf numFmtId="0" fontId="10" fillId="0" borderId="22" xfId="0" applyFont="1" applyBorder="1" applyAlignment="1"/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abSelected="1" topLeftCell="A7" zoomScale="73" zoomScaleNormal="73" workbookViewId="0">
      <selection activeCell="D8" sqref="D8"/>
    </sheetView>
  </sheetViews>
  <sheetFormatPr defaultColWidth="12.625" defaultRowHeight="15" customHeight="1"/>
  <cols>
    <col min="1" max="1" width="4.625" customWidth="1"/>
    <col min="2" max="2" width="6.625" customWidth="1"/>
    <col min="3" max="5" width="20.625" customWidth="1"/>
    <col min="6" max="6" width="12.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>
      <c r="I1" s="1"/>
      <c r="J1" s="1"/>
      <c r="K1" s="2"/>
      <c r="L1" s="3"/>
    </row>
    <row r="2" spans="2:15">
      <c r="I2" s="1"/>
      <c r="J2" s="1"/>
      <c r="K2" s="2"/>
      <c r="L2" s="3"/>
    </row>
    <row r="3" spans="2:15" ht="45" customHeight="1">
      <c r="B3" s="50" t="s">
        <v>0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</row>
    <row r="4" spans="2:15">
      <c r="H4" s="4"/>
      <c r="I4" s="1"/>
      <c r="J4" s="1"/>
      <c r="K4" s="2"/>
      <c r="L4" s="3"/>
    </row>
    <row r="5" spans="2:15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>
      <c r="B6" s="7" t="s">
        <v>15</v>
      </c>
      <c r="C6" s="35" t="s">
        <v>16</v>
      </c>
      <c r="D6" s="35" t="s">
        <v>17</v>
      </c>
      <c r="E6" s="36" t="s">
        <v>18</v>
      </c>
      <c r="F6" s="37" t="s">
        <v>19</v>
      </c>
      <c r="G6" s="35" t="s">
        <v>20</v>
      </c>
      <c r="H6" s="8" t="s">
        <v>21</v>
      </c>
      <c r="I6" s="9" t="s">
        <v>22</v>
      </c>
      <c r="J6" s="9" t="s">
        <v>22</v>
      </c>
      <c r="K6" s="9" t="s">
        <v>23</v>
      </c>
      <c r="L6" s="27" t="s">
        <v>24</v>
      </c>
      <c r="M6" s="45" t="s">
        <v>25</v>
      </c>
      <c r="N6" s="46" t="s">
        <v>26</v>
      </c>
      <c r="O6" s="45" t="s">
        <v>27</v>
      </c>
    </row>
    <row r="7" spans="2:15" ht="100.5" customHeight="1">
      <c r="B7" s="47" t="s">
        <v>28</v>
      </c>
      <c r="C7" s="9" t="s">
        <v>29</v>
      </c>
      <c r="D7" s="9" t="s">
        <v>30</v>
      </c>
      <c r="E7" s="9" t="s">
        <v>31</v>
      </c>
      <c r="F7" s="48" t="s">
        <v>19</v>
      </c>
      <c r="G7" s="9" t="s">
        <v>32</v>
      </c>
      <c r="H7" s="48" t="s">
        <v>33</v>
      </c>
      <c r="I7" s="9" t="s">
        <v>22</v>
      </c>
      <c r="J7" s="9" t="s">
        <v>22</v>
      </c>
      <c r="K7" s="9" t="s">
        <v>23</v>
      </c>
      <c r="L7" s="27" t="s">
        <v>24</v>
      </c>
      <c r="M7" s="27" t="s">
        <v>34</v>
      </c>
      <c r="N7" s="49" t="s">
        <v>35</v>
      </c>
      <c r="O7" s="27" t="s">
        <v>36</v>
      </c>
    </row>
    <row r="8" spans="2:15" ht="190.5" customHeight="1">
      <c r="B8" s="7" t="s">
        <v>37</v>
      </c>
      <c r="C8" s="10" t="s">
        <v>38</v>
      </c>
      <c r="D8" s="11" t="s">
        <v>39</v>
      </c>
      <c r="E8" s="11" t="s">
        <v>40</v>
      </c>
      <c r="F8" s="43" t="s">
        <v>19</v>
      </c>
      <c r="G8" s="11" t="s">
        <v>41</v>
      </c>
      <c r="H8" s="38" t="s">
        <v>42</v>
      </c>
      <c r="I8" s="9" t="s">
        <v>22</v>
      </c>
      <c r="J8" s="9" t="s">
        <v>22</v>
      </c>
      <c r="K8" s="9" t="s">
        <v>23</v>
      </c>
      <c r="L8" s="9" t="s">
        <v>24</v>
      </c>
      <c r="M8" s="8" t="s">
        <v>43</v>
      </c>
      <c r="N8" s="40" t="s">
        <v>44</v>
      </c>
      <c r="O8" s="8" t="s">
        <v>45</v>
      </c>
    </row>
    <row r="9" spans="2:15" ht="168" customHeight="1">
      <c r="B9" s="7" t="s">
        <v>46</v>
      </c>
      <c r="C9" s="8" t="s">
        <v>47</v>
      </c>
      <c r="D9" s="8" t="s">
        <v>48</v>
      </c>
      <c r="E9" s="8" t="s">
        <v>49</v>
      </c>
      <c r="F9" s="44" t="s">
        <v>19</v>
      </c>
      <c r="G9" s="36" t="s">
        <v>50</v>
      </c>
      <c r="H9" s="36" t="s">
        <v>42</v>
      </c>
      <c r="I9" s="9" t="s">
        <v>22</v>
      </c>
      <c r="J9" s="9" t="s">
        <v>22</v>
      </c>
      <c r="K9" s="9" t="s">
        <v>23</v>
      </c>
      <c r="L9" s="9" t="s">
        <v>24</v>
      </c>
      <c r="M9" s="36" t="s">
        <v>51</v>
      </c>
      <c r="N9" s="40" t="s">
        <v>52</v>
      </c>
      <c r="O9" s="36" t="s">
        <v>53</v>
      </c>
    </row>
    <row r="10" spans="2:15" ht="161.25" customHeight="1">
      <c r="B10" s="7" t="s">
        <v>54</v>
      </c>
      <c r="C10" s="8" t="s">
        <v>55</v>
      </c>
      <c r="D10" s="8" t="s">
        <v>56</v>
      </c>
      <c r="E10" s="8" t="s">
        <v>57</v>
      </c>
      <c r="F10" s="8" t="s">
        <v>19</v>
      </c>
      <c r="G10" s="8" t="s">
        <v>58</v>
      </c>
      <c r="H10" s="8" t="s">
        <v>42</v>
      </c>
      <c r="I10" s="9" t="s">
        <v>22</v>
      </c>
      <c r="J10" s="9" t="s">
        <v>22</v>
      </c>
      <c r="K10" s="9" t="s">
        <v>23</v>
      </c>
      <c r="L10" s="9" t="s">
        <v>24</v>
      </c>
      <c r="M10" s="8" t="s">
        <v>59</v>
      </c>
      <c r="N10" s="40" t="s">
        <v>60</v>
      </c>
      <c r="O10" s="41" t="s">
        <v>61</v>
      </c>
    </row>
    <row r="11" spans="2:15" ht="19.5" customHeight="1">
      <c r="I11" s="3"/>
      <c r="J11" s="3"/>
      <c r="K11" s="12"/>
      <c r="L11" s="3"/>
      <c r="O11" s="42" t="s">
        <v>62</v>
      </c>
    </row>
    <row r="12" spans="2:15" ht="19.5" customHeight="1">
      <c r="D12" s="39"/>
      <c r="I12" s="1"/>
      <c r="J12" s="1"/>
      <c r="K12" s="2"/>
      <c r="L12" s="3"/>
    </row>
    <row r="13" spans="2:15" ht="19.5" customHeight="1">
      <c r="I13" s="1"/>
      <c r="J13" s="1"/>
      <c r="K13" s="2"/>
      <c r="L13" s="3"/>
    </row>
    <row r="14" spans="2:15" ht="19.5" customHeight="1">
      <c r="I14" s="1"/>
      <c r="J14" s="1"/>
      <c r="K14" s="2"/>
      <c r="L14" s="3"/>
    </row>
    <row r="15" spans="2:15" ht="19.5" customHeight="1">
      <c r="I15" s="1"/>
      <c r="J15" s="1"/>
      <c r="K15" s="13"/>
      <c r="L15" s="3"/>
    </row>
    <row r="16" spans="2:15" ht="19.5" customHeight="1">
      <c r="I16" s="1"/>
      <c r="J16" s="1"/>
      <c r="K16" s="13"/>
      <c r="L16" s="3"/>
    </row>
    <row r="17" spans="9:13" ht="19.5" customHeight="1">
      <c r="I17" s="1"/>
      <c r="J17" s="1"/>
      <c r="K17" s="2"/>
      <c r="L17" s="3"/>
    </row>
    <row r="18" spans="9:13" ht="19.5" customHeight="1">
      <c r="I18" s="1"/>
      <c r="J18" s="1"/>
      <c r="K18" s="2"/>
      <c r="L18" s="3"/>
    </row>
    <row r="19" spans="9:13" ht="19.5" customHeight="1">
      <c r="I19" s="1"/>
      <c r="J19" s="1"/>
      <c r="K19" s="2"/>
      <c r="L19" s="3"/>
    </row>
    <row r="20" spans="9:13" ht="19.5" customHeight="1">
      <c r="I20" s="1"/>
      <c r="J20" s="1"/>
      <c r="K20" s="2" t="s">
        <v>23</v>
      </c>
      <c r="L20" s="1" t="s">
        <v>24</v>
      </c>
      <c r="M20" s="4"/>
    </row>
    <row r="21" spans="9:13" ht="19.5" customHeight="1">
      <c r="I21" s="1"/>
      <c r="J21" s="1"/>
      <c r="K21" s="2" t="s">
        <v>63</v>
      </c>
      <c r="L21" s="1" t="s">
        <v>64</v>
      </c>
      <c r="M21" s="4"/>
    </row>
    <row r="22" spans="9:13" ht="19.5" customHeight="1">
      <c r="I22" s="1"/>
      <c r="J22" s="1"/>
      <c r="K22" s="2" t="s">
        <v>65</v>
      </c>
      <c r="L22" s="1" t="s">
        <v>66</v>
      </c>
      <c r="M22" s="4"/>
    </row>
    <row r="23" spans="9:13" ht="19.5" customHeight="1">
      <c r="I23" s="1"/>
      <c r="J23" s="1"/>
      <c r="K23" s="2"/>
      <c r="L23" s="1" t="s">
        <v>67</v>
      </c>
      <c r="M23" s="4"/>
    </row>
    <row r="24" spans="9:13" ht="19.5" customHeight="1">
      <c r="I24" s="1"/>
      <c r="J24" s="1"/>
      <c r="K24" s="2"/>
      <c r="L24" s="3"/>
    </row>
    <row r="25" spans="9:13" ht="19.5" customHeight="1">
      <c r="I25" s="1"/>
      <c r="J25" s="1"/>
      <c r="K25" s="2"/>
      <c r="L25" s="3"/>
    </row>
    <row r="26" spans="9:13" ht="15.75" customHeight="1">
      <c r="I26" s="1"/>
      <c r="J26" s="1"/>
      <c r="K26" s="2"/>
      <c r="L26" s="3"/>
    </row>
    <row r="27" spans="9:13" ht="15.75" customHeight="1">
      <c r="I27" s="1"/>
      <c r="J27" s="1"/>
      <c r="K27" s="2"/>
      <c r="L27" s="3"/>
    </row>
    <row r="28" spans="9:13" ht="15.75" customHeight="1">
      <c r="I28" s="1"/>
      <c r="J28" s="1"/>
      <c r="K28" s="2"/>
      <c r="L28" s="3"/>
    </row>
    <row r="29" spans="9:13" ht="15.75" customHeight="1">
      <c r="I29" s="1"/>
      <c r="J29" s="1"/>
      <c r="K29" s="2"/>
      <c r="L29" s="3"/>
    </row>
    <row r="30" spans="9:13" ht="15.75" customHeight="1">
      <c r="I30" s="1"/>
      <c r="J30" s="1"/>
      <c r="K30" s="2"/>
      <c r="L30" s="3"/>
    </row>
    <row r="31" spans="9:13" ht="15.75" customHeight="1">
      <c r="I31" s="1"/>
      <c r="J31" s="1"/>
      <c r="K31" s="2"/>
      <c r="L31" s="3"/>
    </row>
    <row r="32" spans="9:13" ht="15.7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3"/>
      <c r="J990" s="3"/>
      <c r="K990" s="12"/>
      <c r="L990" s="3"/>
    </row>
    <row r="991" spans="9:12" ht="15.75" customHeight="1">
      <c r="I991" s="3"/>
      <c r="J991" s="3"/>
      <c r="K991" s="12"/>
      <c r="L991" s="3"/>
    </row>
  </sheetData>
  <mergeCells count="1">
    <mergeCell ref="B3:O3"/>
  </mergeCells>
  <dataValidations count="2">
    <dataValidation type="list" allowBlank="1" showErrorMessage="1" sqref="L6:L10" xr:uid="{00000000-0002-0000-0000-000000000000}">
      <formula1>$L$20:$L$23</formula1>
    </dataValidation>
    <dataValidation type="list" allowBlank="1" showErrorMessage="1" sqref="K6:K10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E22" sqref="E22:H24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14"/>
      <c r="D4" s="14"/>
      <c r="E4" s="14"/>
      <c r="F4" s="4"/>
    </row>
    <row r="5" spans="2:16" hidden="1">
      <c r="C5" s="14"/>
      <c r="D5" s="14"/>
      <c r="E5" s="14"/>
      <c r="F5" s="4"/>
    </row>
    <row r="6" spans="2:16" ht="39.75" customHeight="1">
      <c r="B6" s="63" t="s">
        <v>68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9"/>
    </row>
    <row r="7" spans="2:16" ht="9.75" customHeight="1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2:16" ht="9.75" customHeight="1">
      <c r="B8" s="28"/>
      <c r="C8" s="29"/>
      <c r="D8" s="29"/>
      <c r="E8" s="29"/>
      <c r="F8" s="30"/>
      <c r="G8" s="31"/>
      <c r="H8" s="31"/>
      <c r="I8" s="31"/>
      <c r="J8" s="31"/>
      <c r="K8" s="31"/>
      <c r="L8" s="31"/>
      <c r="M8" s="31"/>
      <c r="N8" s="31"/>
      <c r="O8" s="31"/>
      <c r="P8" s="32"/>
    </row>
    <row r="9" spans="2:16" ht="30" customHeight="1">
      <c r="B9" s="33"/>
      <c r="C9" s="16" t="s">
        <v>1</v>
      </c>
      <c r="D9" s="17"/>
      <c r="E9" s="64" t="s">
        <v>69</v>
      </c>
      <c r="F9" s="69"/>
      <c r="G9" s="17"/>
      <c r="H9" s="64" t="s">
        <v>11</v>
      </c>
      <c r="I9" s="69"/>
      <c r="J9" s="18"/>
      <c r="K9" s="18"/>
      <c r="L9" s="18"/>
      <c r="M9" s="18"/>
      <c r="N9" s="18"/>
      <c r="O9" s="18"/>
      <c r="P9" s="34"/>
    </row>
    <row r="10" spans="2:16" ht="30" customHeight="1">
      <c r="B10" s="33"/>
      <c r="C10" s="19" t="s">
        <v>46</v>
      </c>
      <c r="D10" s="20"/>
      <c r="E10" s="65" t="str">
        <f>VLOOKUP(C10,'Formato descripción HU'!B6:O10,5,0)</f>
        <v>Administrador</v>
      </c>
      <c r="F10" s="69"/>
      <c r="G10" s="21"/>
      <c r="H10" s="65" t="str">
        <f>VLOOKUP(C10,'Formato descripción HU'!B6:O10,11,0)</f>
        <v>No iniciado</v>
      </c>
      <c r="I10" s="69"/>
      <c r="J10" s="21"/>
      <c r="K10" s="18"/>
      <c r="L10" s="18"/>
      <c r="M10" s="18"/>
      <c r="N10" s="18"/>
      <c r="O10" s="18"/>
      <c r="P10" s="34"/>
    </row>
    <row r="11" spans="2:16" ht="9.75" customHeight="1">
      <c r="B11" s="33"/>
      <c r="C11" s="22"/>
      <c r="D11" s="20"/>
      <c r="E11" s="23"/>
      <c r="F11" s="23"/>
      <c r="G11" s="21"/>
      <c r="H11" s="23"/>
      <c r="I11" s="23"/>
      <c r="J11" s="21"/>
      <c r="K11" s="23"/>
      <c r="L11" s="23"/>
      <c r="M11" s="18"/>
      <c r="N11" s="23"/>
      <c r="O11" s="23"/>
      <c r="P11" s="34"/>
    </row>
    <row r="12" spans="2:16" ht="30" customHeight="1">
      <c r="B12" s="33"/>
      <c r="C12" s="16" t="s">
        <v>70</v>
      </c>
      <c r="D12" s="20"/>
      <c r="E12" s="64" t="s">
        <v>10</v>
      </c>
      <c r="F12" s="69"/>
      <c r="G12" s="21"/>
      <c r="H12" s="64" t="s">
        <v>71</v>
      </c>
      <c r="I12" s="69"/>
      <c r="J12" s="21"/>
      <c r="K12" s="23"/>
      <c r="L12" s="23"/>
      <c r="M12" s="18"/>
      <c r="N12" s="23"/>
      <c r="O12" s="23"/>
      <c r="P12" s="34"/>
    </row>
    <row r="13" spans="2:16" ht="30" customHeight="1">
      <c r="B13" s="33"/>
      <c r="C13" s="19" t="str">
        <f>VLOOKUP('Historia de Usuario'!C10,'Formato descripción HU'!B6:O10,8,0)</f>
        <v>---------</v>
      </c>
      <c r="D13" s="20"/>
      <c r="E13" s="65" t="str">
        <f>VLOOKUP(C10,'Formato descripción HU'!B6:O10,10,0)</f>
        <v>Alta</v>
      </c>
      <c r="F13" s="69"/>
      <c r="G13" s="21"/>
      <c r="H13" s="65" t="str">
        <f>VLOOKUP(C10,'Formato descripción HU'!B6:O10,7,0)</f>
        <v>Diego Hidalgo</v>
      </c>
      <c r="I13" s="69"/>
      <c r="J13" s="21"/>
      <c r="K13" s="23"/>
      <c r="L13" s="23"/>
      <c r="M13" s="18"/>
      <c r="N13" s="23"/>
      <c r="O13" s="23"/>
      <c r="P13" s="34"/>
    </row>
    <row r="14" spans="2:16" ht="9.75" customHeight="1">
      <c r="B14" s="33"/>
      <c r="C14" s="18"/>
      <c r="D14" s="20"/>
      <c r="E14" s="18"/>
      <c r="F14" s="18"/>
      <c r="G14" s="21"/>
      <c r="H14" s="21"/>
      <c r="I14" s="18"/>
      <c r="J14" s="18"/>
      <c r="K14" s="18"/>
      <c r="L14" s="18"/>
      <c r="M14" s="18"/>
      <c r="N14" s="18"/>
      <c r="O14" s="18"/>
      <c r="P14" s="34"/>
    </row>
    <row r="15" spans="2:16" ht="19.5" customHeight="1">
      <c r="B15" s="33"/>
      <c r="C15" s="51" t="s">
        <v>72</v>
      </c>
      <c r="D15" s="54" t="str">
        <f>VLOOKUP(C10,'Formato descripción HU'!B6:O10,3,0)</f>
        <v>El sistema debe mostrar los datos más relevantes de los usuarios</v>
      </c>
      <c r="E15" s="56"/>
      <c r="F15" s="18"/>
      <c r="G15" s="51" t="s">
        <v>73</v>
      </c>
      <c r="H15" s="54" t="str">
        <f>VLOOKUP(C10,'Formato descripción HU'!B6:O10,4,0)</f>
        <v>Para que el usuario pueda iniciar sesión y realizar búsquedas en el sistema de forma segura.</v>
      </c>
      <c r="I15" s="70"/>
      <c r="J15" s="71"/>
      <c r="K15" s="18"/>
      <c r="L15" s="51" t="s">
        <v>74</v>
      </c>
      <c r="M15" s="54" t="str">
        <f>VLOOKUP(C10,'Formato descripción HU'!B6:O10,6,0)</f>
        <v>1. Crear formulario de inicio de sesión.
2. Validar credenciales proporcionadas.
3. Si son válidas, permitir acceso a la función de búsqueda.
4. Implementar interfaz de búsqueda de datos.
5. Bloquear el acceso si las credenciales son incorrectas.</v>
      </c>
      <c r="N15" s="55"/>
      <c r="O15" s="56"/>
      <c r="P15" s="34"/>
    </row>
    <row r="16" spans="2:16" ht="19.5" customHeight="1">
      <c r="B16" s="33"/>
      <c r="C16" s="72"/>
      <c r="D16" s="57"/>
      <c r="E16" s="59"/>
      <c r="F16" s="18"/>
      <c r="G16" s="72"/>
      <c r="H16" s="73"/>
      <c r="I16" s="67"/>
      <c r="J16" s="74"/>
      <c r="K16" s="18"/>
      <c r="L16" s="72"/>
      <c r="M16" s="57"/>
      <c r="N16" s="58"/>
      <c r="O16" s="59"/>
      <c r="P16" s="34"/>
    </row>
    <row r="17" spans="2:16" ht="63" customHeight="1">
      <c r="B17" s="33"/>
      <c r="C17" s="75"/>
      <c r="D17" s="60"/>
      <c r="E17" s="62"/>
      <c r="F17" s="18"/>
      <c r="G17" s="75"/>
      <c r="H17" s="76"/>
      <c r="I17" s="77"/>
      <c r="J17" s="78"/>
      <c r="K17" s="18"/>
      <c r="L17" s="75"/>
      <c r="M17" s="60"/>
      <c r="N17" s="61"/>
      <c r="O17" s="62"/>
      <c r="P17" s="34"/>
    </row>
    <row r="18" spans="2:16" ht="9.75" customHeight="1">
      <c r="B18" s="33"/>
      <c r="C18" s="18"/>
      <c r="D18" s="18"/>
      <c r="E18" s="18"/>
      <c r="F18" s="18"/>
      <c r="G18" s="21"/>
      <c r="H18" s="21"/>
      <c r="I18" s="21"/>
      <c r="J18" s="18"/>
      <c r="K18" s="18"/>
      <c r="L18" s="18"/>
      <c r="M18" s="18"/>
      <c r="N18" s="18"/>
      <c r="O18" s="18"/>
      <c r="P18" s="34"/>
    </row>
    <row r="19" spans="2:16" ht="19.5" customHeight="1">
      <c r="B19" s="33"/>
      <c r="C19" s="52" t="s">
        <v>75</v>
      </c>
      <c r="D19" s="71"/>
      <c r="E19" s="66" t="str">
        <f>VLOOKUP(C10,'Formato descripción HU'!B6:O10,14,0)</f>
        <v>Visualizar registros de trabajadores</v>
      </c>
      <c r="F19" s="79"/>
      <c r="G19" s="79"/>
      <c r="H19" s="79"/>
      <c r="I19" s="79"/>
      <c r="J19" s="79"/>
      <c r="K19" s="79"/>
      <c r="L19" s="79"/>
      <c r="M19" s="79"/>
      <c r="N19" s="79"/>
      <c r="O19" s="80"/>
      <c r="P19" s="34"/>
    </row>
    <row r="20" spans="2:16" ht="19.5" customHeight="1">
      <c r="B20" s="33"/>
      <c r="C20" s="76"/>
      <c r="D20" s="78"/>
      <c r="E20" s="81"/>
      <c r="F20" s="82"/>
      <c r="G20" s="82"/>
      <c r="H20" s="82"/>
      <c r="I20" s="82"/>
      <c r="J20" s="82"/>
      <c r="K20" s="82"/>
      <c r="L20" s="82"/>
      <c r="M20" s="82"/>
      <c r="N20" s="82"/>
      <c r="O20" s="83"/>
      <c r="P20" s="34"/>
    </row>
    <row r="21" spans="2:16" ht="9.75" customHeight="1">
      <c r="B21" s="33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4"/>
    </row>
    <row r="22" spans="2:16" ht="19.5" customHeight="1">
      <c r="B22" s="33"/>
      <c r="C22" s="53" t="s">
        <v>76</v>
      </c>
      <c r="D22" s="71"/>
      <c r="E22" s="54" t="str">
        <f>VLOOKUP(C10,'Formato descripción HU'!B6:O10,12,0)</f>
        <v>Se verifica con pruebas de inicio de sesión:
- Ingreso correcto lleva al módulo de búsqueda.
- Ingreso incorrecto muestra error y no permite acceso.
Se prueba también que el módulo de búsqueda funcione tras el acceso.</v>
      </c>
      <c r="F22" s="55"/>
      <c r="G22" s="55"/>
      <c r="H22" s="56"/>
      <c r="I22" s="18"/>
      <c r="J22" s="53" t="s">
        <v>13</v>
      </c>
      <c r="K22" s="71"/>
      <c r="L22" s="54" t="str">
        <f>VLOOKUP(C10,'Formato descripción HU'!B6:O10,13,0)</f>
        <v>Considerar protección de rutas para evitar el acceso sin sesión iniciada.</v>
      </c>
      <c r="M22" s="55"/>
      <c r="N22" s="55"/>
      <c r="O22" s="56"/>
      <c r="P22" s="34"/>
    </row>
    <row r="23" spans="2:16" ht="19.5" customHeight="1">
      <c r="B23" s="33"/>
      <c r="C23" s="73"/>
      <c r="D23" s="74"/>
      <c r="E23" s="57"/>
      <c r="F23" s="58"/>
      <c r="G23" s="58"/>
      <c r="H23" s="59"/>
      <c r="I23" s="18"/>
      <c r="J23" s="73"/>
      <c r="K23" s="74"/>
      <c r="L23" s="57"/>
      <c r="M23" s="58"/>
      <c r="N23" s="58"/>
      <c r="O23" s="59"/>
      <c r="P23" s="34"/>
    </row>
    <row r="24" spans="2:16" ht="19.5" customHeight="1">
      <c r="B24" s="33"/>
      <c r="C24" s="76"/>
      <c r="D24" s="78"/>
      <c r="E24" s="60"/>
      <c r="F24" s="61"/>
      <c r="G24" s="61"/>
      <c r="H24" s="62"/>
      <c r="I24" s="18"/>
      <c r="J24" s="76"/>
      <c r="K24" s="78"/>
      <c r="L24" s="60"/>
      <c r="M24" s="61"/>
      <c r="N24" s="61"/>
      <c r="O24" s="62"/>
      <c r="P24" s="34"/>
    </row>
    <row r="25" spans="2:16" ht="9.75" customHeight="1"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2025-05-20T13:25:44Z</dcterms:modified>
  <cp:category/>
  <cp:contentStatus/>
</cp:coreProperties>
</file>