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YNABOOK\Desktop\"/>
    </mc:Choice>
  </mc:AlternateContent>
  <xr:revisionPtr revIDLastSave="244" documentId="13_ncr:1_{908FB8C2-5C25-4AC6-B26B-A956DB5AFA11}" xr6:coauthVersionLast="47" xr6:coauthVersionMax="47" xr10:uidLastSave="{A8D934A8-28FC-442E-8C11-63B49462C45F}"/>
  <bookViews>
    <workbookView xWindow="-110" yWindow="-110" windowWidth="19420" windowHeight="11020" firstSheet="1" activeTab="2" xr2:uid="{00000000-000D-0000-FFFF-FFFF00000000}"/>
  </bookViews>
  <sheets>
    <sheet name="Matriz Ckeck LIst" sheetId="19" r:id="rId1"/>
    <sheet name="MODELO LISTA DE COMPROBACION" sheetId="20" r:id="rId2"/>
    <sheet name="RECOMENDACIONES" sheetId="21" r:id="rId3"/>
  </sheets>
  <definedNames>
    <definedName name="_xlnm._FilterDatabase" localSheetId="0" hidden="1">'Matriz Ckeck LIst'!$B$7:$G$19</definedName>
    <definedName name="_xlnm.Print_Area" localSheetId="0">'Matriz Ckeck LIst'!$B$1:$L$19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0" l="1"/>
  <c r="D35" i="20"/>
  <c r="D36" i="20" s="1"/>
  <c r="C35" i="20"/>
  <c r="C36" i="20" s="1"/>
  <c r="D27" i="20"/>
  <c r="D28" i="20" s="1"/>
  <c r="C27" i="20"/>
  <c r="C28" i="20" s="1"/>
  <c r="D17" i="20"/>
  <c r="D18" i="20" s="1"/>
  <c r="C17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jeny ruiz</author>
  </authors>
  <commentList>
    <comment ref="E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Control del nivel de acuedo entre las partes Cliente y Desarrollador</t>
        </r>
      </text>
    </comment>
    <comment ref="F7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La información contenida en memoria se utiliza para actualizar los campos de la base de datos.</t>
        </r>
      </text>
    </comment>
    <comment ref="H7" authorId="0" shapeId="0" xr:uid="{4FE4E466-507C-4346-9D96-128561DD7993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Control del nivel de acuedo entre las partes Cliente y Desarrollador</t>
        </r>
      </text>
    </comment>
    <comment ref="I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Se guarda en un archivo Excel los registros que dieron un problema en la actualización.</t>
        </r>
      </text>
    </comment>
    <comment ref="J7" authorId="0" shapeId="0" xr:uid="{4D68D480-75D1-4876-BA39-01ABCE1A63E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Control del nivel de acuedo entre las partes Cliente y Desarrollador</t>
        </r>
      </text>
    </comment>
    <comment ref="K7" authorId="0" shapeId="0" xr:uid="{D00EFC80-FDE5-4197-9BCD-775B8B3B7AA4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Se guarda en un archivo Excel los registros que dieron un problema en la actualización.</t>
        </r>
      </text>
    </comment>
    <comment ref="C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Todos los interesados reconocen que el  requisito es correcto y relevante
</t>
        </r>
      </text>
    </comment>
    <comment ref="F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I9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K9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C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Ponderado por importancia o prioridad</t>
        </r>
      </text>
    </comment>
    <comment ref="C1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Todos los lectores comprenden de la misma manera, sólo una interpretación</t>
        </r>
      </text>
    </comment>
    <comment ref="C1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Toda nueva información  ha sido incorporada</t>
        </r>
      </text>
    </comment>
    <comment ref="C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Refleja las espectativas  del implicado
</t>
        </r>
      </text>
    </comment>
    <comment ref="C1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Sin contradicciones
</t>
        </r>
      </text>
    </comment>
    <comment ref="C1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Su cumplimiento o no cumplimiento puede der probado con un esfuerzo razonable</t>
        </r>
      </text>
    </comment>
    <comment ref="C1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Puede ser implementado  y desarrollado en las condiciones actuales(tiempo, Presupuest,, orgtanizaciòn, ect)</t>
        </r>
      </text>
    </comment>
    <comment ref="C1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El origen del requisito y sus relaciones con otros requisitos  están claros.</t>
        </r>
      </text>
    </comment>
    <comment ref="C1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Trata todos los asuntos relevantes</t>
        </r>
      </text>
    </comment>
    <comment ref="C19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Para todos los interesados dependiendo  de la fase del proyecto podrían estar involucrados  distintos implicados,(Glosario de tèrminos)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sharedStrings.xml><?xml version="1.0" encoding="utf-8"?>
<sst xmlns="http://schemas.openxmlformats.org/spreadsheetml/2006/main" count="165" uniqueCount="96">
  <si>
    <t>MATRIZ PARA COMPROBACIÓN REQUERIMIENTOS DE CALIDAD DE PROYECTO ACADEMICO</t>
  </si>
  <si>
    <t>SITEMA:</t>
  </si>
  <si>
    <t>DESARROLLO DE UN SISTEMA DE INFORMACION PARA SKIPUR</t>
  </si>
  <si>
    <t>Requerimientos  Funcionales</t>
  </si>
  <si>
    <t>Nº</t>
  </si>
  <si>
    <t>CRITERIOS DE CALIDAD (Documento/Requerimientos)</t>
  </si>
  <si>
    <t>Status
Nivel de Acuerdo</t>
  </si>
  <si>
    <t xml:space="preserve"> CU001 (Registrar  Cuenta) </t>
  </si>
  <si>
    <t>CU002 - Iniciar Sesión</t>
  </si>
  <si>
    <t>CU003 - Agendar Cita Medica</t>
  </si>
  <si>
    <t>Agreed</t>
  </si>
  <si>
    <t>PEND</t>
  </si>
  <si>
    <t>1. Minutas y actas firmadas de la elicitacitación de requisitos
2. Se efectuan Casos de Prueba 
3. No se encuentra minutas o actas de reuniones</t>
  </si>
  <si>
    <t>OK</t>
  </si>
  <si>
    <t>1. Existe reuniones grabadas con el cliente</t>
  </si>
  <si>
    <t>1. Se cuenta con una versión firmada y detallada (2.1). ¿Tienes minutas o actas de reuniones con el cliente donde se discutió este requisito?</t>
  </si>
  <si>
    <t>Ranked</t>
  </si>
  <si>
    <t>El requerimiento tiene prioridad Alta, especificada en el SRS.</t>
  </si>
  <si>
    <t>1.Existe priorizacion del requisito así como casos de uso</t>
  </si>
  <si>
    <t>1. El requerimiento tiene prioridad Alta especificada. No hay duda en este punto.</t>
  </si>
  <si>
    <t>Unambiguos</t>
  </si>
  <si>
    <t>La redacción es clara, se evita ambigüedad; se especifican condiciones, validaciones y excepciones.</t>
  </si>
  <si>
    <t>1. Redacción clara y comprensible del requisito
2. Diagrama de casos de uso del requisito
3. Prototipo del caso de uso</t>
  </si>
  <si>
    <t>1. El requisito está redactado de forma clara, con flujos normales y excepciones bien definidos.</t>
  </si>
  <si>
    <t>Valid and up-to date</t>
  </si>
  <si>
    <t>Versión 2.1 del requerimiento está documentada con fecha reciente (23/02/2025) y contiene la información más actual.</t>
  </si>
  <si>
    <t>1. Requisito es válido y actualizado</t>
  </si>
  <si>
    <t>1. Versión reciente y válida (23/02/2025). Información completa y actualizada.</t>
  </si>
  <si>
    <t>Correct</t>
  </si>
  <si>
    <t>Refleja fielmente las expectativas del cliente, incluyendo reglas de validación acordadas.</t>
  </si>
  <si>
    <t>1. El requisito atiende a los objetivos del proyecto</t>
  </si>
  <si>
    <t>1. El requisito refleja expectativas del cliente e incluye reglas como exclusión de fines de semana y selección de especialista.</t>
  </si>
  <si>
    <t>Consisten</t>
  </si>
  <si>
    <t>No hay contradicciones en los pasos, validaciones o formatos; se alinea con otros requisitos y glosario.</t>
  </si>
  <si>
    <t>1. El requisito no presenta conflicto con otros requisitos</t>
  </si>
  <si>
    <t>1. No contradice otros requisitos; el flujo es coherente con CU002 (Iniciar sesión) y CU004 (Registrar voucher).</t>
  </si>
  <si>
    <t>Verifiable</t>
  </si>
  <si>
    <t>Se pueden diseñar casos de prueba para validar todos los escenarios descritos, incluso sin implementación aún.</t>
  </si>
  <si>
    <t>1. El requisito no cuenta con evidencias de los casos de prueba realizados y aprobados</t>
  </si>
  <si>
    <t>Realizable</t>
  </si>
  <si>
    <t>Aunque es técnicamente factible, aún no ha sido implementado/desarrollado.</t>
  </si>
  <si>
    <t>1. El sistema no cuenta con una implementación completa del requisito</t>
  </si>
  <si>
    <t>1. El sistema no cuenta con una implementación completa del requisito pero cuenat con una maquetacion</t>
  </si>
  <si>
    <t>Traceable</t>
  </si>
  <si>
    <t xml:space="preserve">	Tiene identificador único (CU001), vinculado a su origen, y está documentado en el diagrama de casos de uso. pero no ofrece evidencias de su implementación y aprobación</t>
  </si>
  <si>
    <t>1. La documentación ofrece una guía clara sobre la necesidad, relaciones y dependencias del requisito
2. La documentación no ofrece evidencias de su implementación y aprobación</t>
  </si>
  <si>
    <t>1. La documentación ofrece una guía clara sobre la necesidad, relaciones y dependencias del requisito y la trasabilidad 
2. La documentación no ofrece evidencias de su implementación y aprobación</t>
  </si>
  <si>
    <t>Complete</t>
  </si>
  <si>
    <t>El requerimiento incluye flujo normal, excepciones, reglas de validación, rendimiento, frecuencia, actores y postcondiciones.</t>
  </si>
  <si>
    <t>1. El requisito sigue las normas de la IEEE 830  (1998)
2. El sistema no implementa el requisito</t>
  </si>
  <si>
    <t>1.Contiene flujo principal, excepciones, reglas, rendimiento y frecuencia. Cumple con estructura IEEE 830.</t>
  </si>
  <si>
    <t>Understandability</t>
  </si>
  <si>
    <t>La redacción sigue buenas prácticas: frases claras, sin ambigüedad, con un glosario y una estructura entendible para los interesados.</t>
  </si>
  <si>
    <t>1. Existe glosario de términos
2. Se presenta prototipos de la funcionalidad del requisito</t>
  </si>
  <si>
    <t>SISTEMA:</t>
  </si>
  <si>
    <t>Sistema de Agendamiento de Citas Medicas SKIPUR</t>
  </si>
  <si>
    <t>FECHA:</t>
  </si>
  <si>
    <t>AUTOR:</t>
  </si>
  <si>
    <t xml:space="preserve">Josue Guallichico , Klever Chavez, Cristian Robalino </t>
  </si>
  <si>
    <t>REQUERIMIENTO EVALUADO :</t>
  </si>
  <si>
    <t>RE04 Evaluacion de Candidatas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</si>
  <si>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</si>
  <si>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</si>
  <si>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</si>
  <si>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</si>
  <si>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</si>
  <si>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</si>
  <si>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</si>
  <si>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</si>
  <si>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</si>
  <si>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</si>
  <si>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</si>
  <si>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</si>
  <si>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</si>
  <si>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</si>
  <si>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</si>
  <si>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</si>
  <si>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</si>
  <si>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</si>
  <si>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</si>
  <si>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</si>
  <si>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</si>
  <si>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</si>
  <si>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</si>
  <si>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</si>
  <si>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</si>
  <si>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</si>
  <si>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</si>
  <si>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</si>
  <si>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</si>
  <si>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PREGUNTA</t>
  </si>
  <si>
    <t>RECOMENDACIÓN</t>
  </si>
  <si>
    <t>Crear un espacio centralizado donde la documentacion sea de fácil acceso y su versionamiento sea trazable</t>
  </si>
  <si>
    <t>Si cumple con la facilidad de encontrar los requisitos</t>
  </si>
  <si>
    <t>Si cumple con el estandar requerido</t>
  </si>
  <si>
    <t>Si por que hay terminos que aun no se a agregado en el glosario que se tiene en la documentacion.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</si>
</sst>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A7D00"/>
      <name val="Calibri"/>
      <family val="2"/>
      <scheme val="minor"/>
    </font>
    <font>
      <b/>
      <sz val="12"/>
      <name val="Arial"/>
    </font>
    <font>
      <b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4" fillId="5" borderId="0" applyNumberFormat="0" applyBorder="0" applyAlignment="0" applyProtection="0"/>
    <xf numFmtId="9" fontId="17" fillId="0" borderId="0" applyFont="0" applyFill="0" applyBorder="0" applyAlignment="0" applyProtection="0"/>
    <xf numFmtId="0" fontId="18" fillId="0" borderId="11" applyNumberFormat="0" applyFill="0" applyAlignment="0" applyProtection="0"/>
    <xf numFmtId="0" fontId="17" fillId="6" borderId="0" applyNumberFormat="0" applyBorder="0" applyAlignment="0" applyProtection="0"/>
    <xf numFmtId="0" fontId="4" fillId="7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center"/>
    </xf>
    <xf numFmtId="0" fontId="5" fillId="5" borderId="3" xfId="2" applyFont="1" applyBorder="1" applyAlignment="1">
      <alignment horizontal="left" vertical="center" wrapText="1"/>
    </xf>
    <xf numFmtId="0" fontId="5" fillId="5" borderId="3" xfId="2" applyFont="1" applyBorder="1" applyAlignment="1">
      <alignment vertical="center" wrapText="1"/>
    </xf>
    <xf numFmtId="0" fontId="5" fillId="5" borderId="6" xfId="2" applyFont="1" applyBorder="1" applyAlignment="1">
      <alignment horizontal="left" vertical="center" wrapText="1"/>
    </xf>
    <xf numFmtId="0" fontId="8" fillId="4" borderId="3" xfId="2" applyFont="1" applyFill="1" applyBorder="1" applyAlignment="1">
      <alignment horizontal="center" vertical="center" wrapText="1"/>
    </xf>
    <xf numFmtId="0" fontId="6" fillId="5" borderId="9" xfId="2" applyFont="1" applyBorder="1" applyAlignment="1">
      <alignment horizontal="center" vertical="center" wrapText="1"/>
    </xf>
    <xf numFmtId="0" fontId="5" fillId="5" borderId="7" xfId="2" applyFont="1" applyBorder="1" applyAlignment="1">
      <alignment horizontal="left" vertical="center" wrapText="1"/>
    </xf>
    <xf numFmtId="0" fontId="0" fillId="0" borderId="3" xfId="0" applyBorder="1"/>
    <xf numFmtId="0" fontId="7" fillId="0" borderId="0" xfId="1" applyFont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0" xfId="0" applyAlignment="1">
      <alignment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0" fillId="6" borderId="7" xfId="5" applyFont="1" applyBorder="1" applyAlignment="1">
      <alignment horizontal="center" vertical="center"/>
    </xf>
    <xf numFmtId="0" fontId="20" fillId="6" borderId="5" xfId="5" applyFont="1" applyBorder="1" applyAlignment="1">
      <alignment horizontal="center" vertical="center"/>
    </xf>
    <xf numFmtId="0" fontId="20" fillId="6" borderId="10" xfId="5" applyFont="1" applyBorder="1" applyAlignment="1">
      <alignment horizontal="center" vertical="center"/>
    </xf>
    <xf numFmtId="9" fontId="0" fillId="0" borderId="0" xfId="3" applyFont="1" applyBorder="1"/>
    <xf numFmtId="0" fontId="16" fillId="0" borderId="0" xfId="0" applyFont="1" applyAlignment="1">
      <alignment horizontal="left" vertical="center"/>
    </xf>
    <xf numFmtId="0" fontId="19" fillId="7" borderId="3" xfId="6" applyFont="1" applyBorder="1" applyAlignment="1">
      <alignment horizontal="center" vertical="center"/>
    </xf>
    <xf numFmtId="9" fontId="0" fillId="0" borderId="0" xfId="0" applyNumberFormat="1"/>
    <xf numFmtId="9" fontId="0" fillId="0" borderId="0" xfId="3" applyFont="1"/>
    <xf numFmtId="0" fontId="6" fillId="5" borderId="9" xfId="2" applyFont="1" applyBorder="1" applyAlignment="1">
      <alignment horizontal="center" vertical="center" wrapText="1"/>
    </xf>
    <xf numFmtId="0" fontId="6" fillId="5" borderId="6" xfId="2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15" fillId="0" borderId="0" xfId="1" applyFont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21" fillId="0" borderId="12" xfId="4" applyFont="1" applyBorder="1" applyAlignment="1">
      <alignment horizontal="center" vertical="center"/>
    </xf>
    <xf numFmtId="0" fontId="21" fillId="0" borderId="0" xfId="4" applyFont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15" fontId="20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/>
    </xf>
  </cellXfs>
  <cellStyles count="7">
    <cellStyle name="40% - Énfasis1" xfId="5" builtinId="31"/>
    <cellStyle name="60% - Énfasis3" xfId="6" builtinId="40"/>
    <cellStyle name="Celda vinculada" xfId="4" builtinId="24"/>
    <cellStyle name="Encabezado 1" xfId="1" builtinId="16"/>
    <cellStyle name="Énfasis1" xfId="2" builtinId="29"/>
    <cellStyle name="Normal" xfId="0" builtinId="0"/>
    <cellStyle name="Porcentaje" xfId="3" builtinId="5"/>
  </cellStyles>
  <dxfs count="62"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COMPROBACION'!$C$41:$C$43</c:f>
              <c:numCache>
                <c:formatCode>0%</c:formatCode>
                <c:ptCount val="3"/>
                <c:pt idx="0">
                  <c:v>0.78</c:v>
                </c:pt>
                <c:pt idx="1">
                  <c:v>1</c:v>
                </c:pt>
                <c:pt idx="2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B-453A-A002-8C395BA96D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490537</xdr:rowOff>
    </xdr:from>
    <xdr:to>
      <xdr:col>11</xdr:col>
      <xdr:colOff>247650</xdr:colOff>
      <xdr:row>44</xdr:row>
      <xdr:rowOff>42862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7:D16" totalsRowShown="0" headerRowDxfId="25" headerRowBorderDxfId="23" tableBorderDxfId="24" totalsRowBorderDxfId="22">
  <tableColumns count="4">
    <tableColumn id="1" xr3:uid="{00000000-0010-0000-0000-000001000000}" name="No." dataDxfId="20" totalsRowDxfId="21"/>
    <tableColumn id="2" xr3:uid="{00000000-0010-0000-0000-000002000000}" name="Pregunta" dataDxfId="18" totalsRowDxfId="19"/>
    <tableColumn id="3" xr3:uid="{00000000-0010-0000-0000-000003000000}" name="SI" dataDxfId="16" totalsRowDxfId="17"/>
    <tableColumn id="4" xr3:uid="{00000000-0010-0000-0000-000004000000}" name="NO " dataDxfId="14" totalsRowDxfId="1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4" displayName="Tabla4" ref="A21:D26" totalsRowShown="0" headerRowBorderDxfId="12" tableBorderDxfId="13" totalsRowBorderDxfId="11">
  <tableColumns count="4">
    <tableColumn id="1" xr3:uid="{00000000-0010-0000-0100-000001000000}" name="No." dataDxfId="10"/>
    <tableColumn id="2" xr3:uid="{00000000-0010-0000-0100-000002000000}" name="Pregunta" dataDxfId="9"/>
    <tableColumn id="3" xr3:uid="{00000000-0010-0000-0100-000003000000}" name="SI" dataDxfId="8"/>
    <tableColumn id="4" xr3:uid="{00000000-0010-0000-0100-000004000000}" name="NO " dataDxfId="7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5" displayName="Tabla5" ref="A31:D34" totalsRowShown="0" headerRowBorderDxfId="5" tableBorderDxfId="6" totalsRowBorderDxfId="4">
  <tableColumns count="4">
    <tableColumn id="1" xr3:uid="{00000000-0010-0000-0200-000001000000}" name="No." dataDxfId="3"/>
    <tableColumn id="2" xr3:uid="{00000000-0010-0000-0200-000002000000}" name="Pregunta" dataDxfId="2"/>
    <tableColumn id="3" xr3:uid="{00000000-0010-0000-0200-000003000000}" name="SI" dataDxfId="1"/>
    <tableColumn id="4" xr3:uid="{00000000-0010-0000-0200-000004000000}" name="NO 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9"/>
  <sheetViews>
    <sheetView showGridLines="0" zoomScale="90" zoomScaleNormal="90" zoomScalePageLayoutView="90" workbookViewId="0">
      <selection activeCell="R14" sqref="R14"/>
    </sheetView>
  </sheetViews>
  <sheetFormatPr defaultColWidth="11.42578125" defaultRowHeight="15"/>
  <cols>
    <col min="1" max="1" width="4.5703125" customWidth="1"/>
    <col min="2" max="2" width="4.42578125" customWidth="1"/>
    <col min="3" max="3" width="3.7109375" style="1" customWidth="1"/>
    <col min="4" max="4" width="34.85546875" customWidth="1"/>
    <col min="5" max="5" width="9.28515625" customWidth="1"/>
    <col min="6" max="6" width="42.7109375" bestFit="1" customWidth="1"/>
    <col min="7" max="7" width="4.7109375" hidden="1" customWidth="1"/>
    <col min="8" max="8" width="12.42578125" customWidth="1"/>
    <col min="9" max="9" width="42.7109375" bestFit="1" customWidth="1"/>
    <col min="10" max="10" width="12.85546875" customWidth="1"/>
    <col min="11" max="11" width="42.7109375" bestFit="1" customWidth="1"/>
    <col min="12" max="65" width="2.7109375" customWidth="1"/>
    <col min="210" max="214" width="2.7109375" customWidth="1"/>
    <col min="215" max="216" width="3.7109375" customWidth="1"/>
    <col min="217" max="217" width="32" customWidth="1"/>
    <col min="218" max="220" width="14.5703125" customWidth="1"/>
    <col min="221" max="221" width="8.85546875" customWidth="1"/>
    <col min="222" max="235" width="3.7109375" customWidth="1"/>
    <col min="236" max="261" width="4.7109375" customWidth="1"/>
    <col min="262" max="321" width="2.7109375" customWidth="1"/>
    <col min="466" max="470" width="2.7109375" customWidth="1"/>
    <col min="471" max="472" width="3.7109375" customWidth="1"/>
    <col min="473" max="473" width="32" customWidth="1"/>
    <col min="474" max="476" width="14.5703125" customWidth="1"/>
    <col min="477" max="477" width="8.85546875" customWidth="1"/>
    <col min="478" max="491" width="3.7109375" customWidth="1"/>
    <col min="492" max="517" width="4.7109375" customWidth="1"/>
    <col min="518" max="577" width="2.7109375" customWidth="1"/>
    <col min="722" max="726" width="2.7109375" customWidth="1"/>
    <col min="727" max="728" width="3.7109375" customWidth="1"/>
    <col min="729" max="729" width="32" customWidth="1"/>
    <col min="730" max="732" width="14.5703125" customWidth="1"/>
    <col min="733" max="733" width="8.85546875" customWidth="1"/>
    <col min="734" max="747" width="3.7109375" customWidth="1"/>
    <col min="748" max="773" width="4.7109375" customWidth="1"/>
    <col min="774" max="833" width="2.7109375" customWidth="1"/>
    <col min="978" max="982" width="2.7109375" customWidth="1"/>
    <col min="983" max="984" width="3.7109375" customWidth="1"/>
    <col min="985" max="985" width="32" customWidth="1"/>
    <col min="986" max="988" width="14.5703125" customWidth="1"/>
    <col min="989" max="989" width="8.85546875" customWidth="1"/>
    <col min="990" max="1003" width="3.7109375" customWidth="1"/>
    <col min="1004" max="1029" width="4.7109375" customWidth="1"/>
    <col min="1030" max="1089" width="2.7109375" customWidth="1"/>
    <col min="1234" max="1238" width="2.7109375" customWidth="1"/>
    <col min="1239" max="1240" width="3.7109375" customWidth="1"/>
    <col min="1241" max="1241" width="32" customWidth="1"/>
    <col min="1242" max="1244" width="14.5703125" customWidth="1"/>
    <col min="1245" max="1245" width="8.85546875" customWidth="1"/>
    <col min="1246" max="1259" width="3.7109375" customWidth="1"/>
    <col min="1260" max="1285" width="4.7109375" customWidth="1"/>
    <col min="1286" max="1345" width="2.7109375" customWidth="1"/>
    <col min="1490" max="1494" width="2.7109375" customWidth="1"/>
    <col min="1495" max="1496" width="3.7109375" customWidth="1"/>
    <col min="1497" max="1497" width="32" customWidth="1"/>
    <col min="1498" max="1500" width="14.5703125" customWidth="1"/>
    <col min="1501" max="1501" width="8.85546875" customWidth="1"/>
    <col min="1502" max="1515" width="3.7109375" customWidth="1"/>
    <col min="1516" max="1541" width="4.7109375" customWidth="1"/>
    <col min="1542" max="1601" width="2.7109375" customWidth="1"/>
    <col min="1746" max="1750" width="2.7109375" customWidth="1"/>
    <col min="1751" max="1752" width="3.7109375" customWidth="1"/>
    <col min="1753" max="1753" width="32" customWidth="1"/>
    <col min="1754" max="1756" width="14.5703125" customWidth="1"/>
    <col min="1757" max="1757" width="8.85546875" customWidth="1"/>
    <col min="1758" max="1771" width="3.7109375" customWidth="1"/>
    <col min="1772" max="1797" width="4.7109375" customWidth="1"/>
    <col min="1798" max="1857" width="2.7109375" customWidth="1"/>
    <col min="2002" max="2006" width="2.7109375" customWidth="1"/>
    <col min="2007" max="2008" width="3.7109375" customWidth="1"/>
    <col min="2009" max="2009" width="32" customWidth="1"/>
    <col min="2010" max="2012" width="14.5703125" customWidth="1"/>
    <col min="2013" max="2013" width="8.85546875" customWidth="1"/>
    <col min="2014" max="2027" width="3.7109375" customWidth="1"/>
    <col min="2028" max="2053" width="4.7109375" customWidth="1"/>
    <col min="2054" max="2113" width="2.7109375" customWidth="1"/>
    <col min="2258" max="2262" width="2.7109375" customWidth="1"/>
    <col min="2263" max="2264" width="3.7109375" customWidth="1"/>
    <col min="2265" max="2265" width="32" customWidth="1"/>
    <col min="2266" max="2268" width="14.5703125" customWidth="1"/>
    <col min="2269" max="2269" width="8.85546875" customWidth="1"/>
    <col min="2270" max="2283" width="3.7109375" customWidth="1"/>
    <col min="2284" max="2309" width="4.7109375" customWidth="1"/>
    <col min="2310" max="2369" width="2.7109375" customWidth="1"/>
    <col min="2514" max="2518" width="2.7109375" customWidth="1"/>
    <col min="2519" max="2520" width="3.7109375" customWidth="1"/>
    <col min="2521" max="2521" width="32" customWidth="1"/>
    <col min="2522" max="2524" width="14.5703125" customWidth="1"/>
    <col min="2525" max="2525" width="8.85546875" customWidth="1"/>
    <col min="2526" max="2539" width="3.7109375" customWidth="1"/>
    <col min="2540" max="2565" width="4.7109375" customWidth="1"/>
    <col min="2566" max="2625" width="2.7109375" customWidth="1"/>
    <col min="2770" max="2774" width="2.7109375" customWidth="1"/>
    <col min="2775" max="2776" width="3.7109375" customWidth="1"/>
    <col min="2777" max="2777" width="32" customWidth="1"/>
    <col min="2778" max="2780" width="14.5703125" customWidth="1"/>
    <col min="2781" max="2781" width="8.85546875" customWidth="1"/>
    <col min="2782" max="2795" width="3.7109375" customWidth="1"/>
    <col min="2796" max="2821" width="4.7109375" customWidth="1"/>
    <col min="2822" max="2881" width="2.7109375" customWidth="1"/>
    <col min="3026" max="3030" width="2.7109375" customWidth="1"/>
    <col min="3031" max="3032" width="3.7109375" customWidth="1"/>
    <col min="3033" max="3033" width="32" customWidth="1"/>
    <col min="3034" max="3036" width="14.5703125" customWidth="1"/>
    <col min="3037" max="3037" width="8.85546875" customWidth="1"/>
    <col min="3038" max="3051" width="3.7109375" customWidth="1"/>
    <col min="3052" max="3077" width="4.7109375" customWidth="1"/>
    <col min="3078" max="3137" width="2.7109375" customWidth="1"/>
    <col min="3282" max="3286" width="2.7109375" customWidth="1"/>
    <col min="3287" max="3288" width="3.7109375" customWidth="1"/>
    <col min="3289" max="3289" width="32" customWidth="1"/>
    <col min="3290" max="3292" width="14.5703125" customWidth="1"/>
    <col min="3293" max="3293" width="8.85546875" customWidth="1"/>
    <col min="3294" max="3307" width="3.7109375" customWidth="1"/>
    <col min="3308" max="3333" width="4.7109375" customWidth="1"/>
    <col min="3334" max="3393" width="2.7109375" customWidth="1"/>
    <col min="3538" max="3542" width="2.7109375" customWidth="1"/>
    <col min="3543" max="3544" width="3.7109375" customWidth="1"/>
    <col min="3545" max="3545" width="32" customWidth="1"/>
    <col min="3546" max="3548" width="14.5703125" customWidth="1"/>
    <col min="3549" max="3549" width="8.85546875" customWidth="1"/>
    <col min="3550" max="3563" width="3.7109375" customWidth="1"/>
    <col min="3564" max="3589" width="4.7109375" customWidth="1"/>
    <col min="3590" max="3649" width="2.7109375" customWidth="1"/>
    <col min="3794" max="3798" width="2.7109375" customWidth="1"/>
    <col min="3799" max="3800" width="3.7109375" customWidth="1"/>
    <col min="3801" max="3801" width="32" customWidth="1"/>
    <col min="3802" max="3804" width="14.5703125" customWidth="1"/>
    <col min="3805" max="3805" width="8.85546875" customWidth="1"/>
    <col min="3806" max="3819" width="3.7109375" customWidth="1"/>
    <col min="3820" max="3845" width="4.7109375" customWidth="1"/>
    <col min="3846" max="3905" width="2.7109375" customWidth="1"/>
    <col min="4050" max="4054" width="2.7109375" customWidth="1"/>
    <col min="4055" max="4056" width="3.7109375" customWidth="1"/>
    <col min="4057" max="4057" width="32" customWidth="1"/>
    <col min="4058" max="4060" width="14.5703125" customWidth="1"/>
    <col min="4061" max="4061" width="8.85546875" customWidth="1"/>
    <col min="4062" max="4075" width="3.7109375" customWidth="1"/>
    <col min="4076" max="4101" width="4.7109375" customWidth="1"/>
    <col min="4102" max="4161" width="2.7109375" customWidth="1"/>
    <col min="4306" max="4310" width="2.7109375" customWidth="1"/>
    <col min="4311" max="4312" width="3.7109375" customWidth="1"/>
    <col min="4313" max="4313" width="32" customWidth="1"/>
    <col min="4314" max="4316" width="14.5703125" customWidth="1"/>
    <col min="4317" max="4317" width="8.85546875" customWidth="1"/>
    <col min="4318" max="4331" width="3.7109375" customWidth="1"/>
    <col min="4332" max="4357" width="4.7109375" customWidth="1"/>
    <col min="4358" max="4417" width="2.7109375" customWidth="1"/>
    <col min="4562" max="4566" width="2.7109375" customWidth="1"/>
    <col min="4567" max="4568" width="3.7109375" customWidth="1"/>
    <col min="4569" max="4569" width="32" customWidth="1"/>
    <col min="4570" max="4572" width="14.5703125" customWidth="1"/>
    <col min="4573" max="4573" width="8.85546875" customWidth="1"/>
    <col min="4574" max="4587" width="3.7109375" customWidth="1"/>
    <col min="4588" max="4613" width="4.7109375" customWidth="1"/>
    <col min="4614" max="4673" width="2.7109375" customWidth="1"/>
    <col min="4818" max="4822" width="2.7109375" customWidth="1"/>
    <col min="4823" max="4824" width="3.7109375" customWidth="1"/>
    <col min="4825" max="4825" width="32" customWidth="1"/>
    <col min="4826" max="4828" width="14.5703125" customWidth="1"/>
    <col min="4829" max="4829" width="8.85546875" customWidth="1"/>
    <col min="4830" max="4843" width="3.7109375" customWidth="1"/>
    <col min="4844" max="4869" width="4.7109375" customWidth="1"/>
    <col min="4870" max="4929" width="2.7109375" customWidth="1"/>
    <col min="5074" max="5078" width="2.7109375" customWidth="1"/>
    <col min="5079" max="5080" width="3.7109375" customWidth="1"/>
    <col min="5081" max="5081" width="32" customWidth="1"/>
    <col min="5082" max="5084" width="14.5703125" customWidth="1"/>
    <col min="5085" max="5085" width="8.85546875" customWidth="1"/>
    <col min="5086" max="5099" width="3.7109375" customWidth="1"/>
    <col min="5100" max="5125" width="4.7109375" customWidth="1"/>
    <col min="5126" max="5185" width="2.7109375" customWidth="1"/>
    <col min="5330" max="5334" width="2.7109375" customWidth="1"/>
    <col min="5335" max="5336" width="3.7109375" customWidth="1"/>
    <col min="5337" max="5337" width="32" customWidth="1"/>
    <col min="5338" max="5340" width="14.5703125" customWidth="1"/>
    <col min="5341" max="5341" width="8.85546875" customWidth="1"/>
    <col min="5342" max="5355" width="3.7109375" customWidth="1"/>
    <col min="5356" max="5381" width="4.7109375" customWidth="1"/>
    <col min="5382" max="5441" width="2.7109375" customWidth="1"/>
    <col min="5586" max="5590" width="2.7109375" customWidth="1"/>
    <col min="5591" max="5592" width="3.7109375" customWidth="1"/>
    <col min="5593" max="5593" width="32" customWidth="1"/>
    <col min="5594" max="5596" width="14.5703125" customWidth="1"/>
    <col min="5597" max="5597" width="8.85546875" customWidth="1"/>
    <col min="5598" max="5611" width="3.7109375" customWidth="1"/>
    <col min="5612" max="5637" width="4.7109375" customWidth="1"/>
    <col min="5638" max="5697" width="2.7109375" customWidth="1"/>
    <col min="5842" max="5846" width="2.7109375" customWidth="1"/>
    <col min="5847" max="5848" width="3.7109375" customWidth="1"/>
    <col min="5849" max="5849" width="32" customWidth="1"/>
    <col min="5850" max="5852" width="14.5703125" customWidth="1"/>
    <col min="5853" max="5853" width="8.85546875" customWidth="1"/>
    <col min="5854" max="5867" width="3.7109375" customWidth="1"/>
    <col min="5868" max="5893" width="4.7109375" customWidth="1"/>
    <col min="5894" max="5953" width="2.7109375" customWidth="1"/>
    <col min="6098" max="6102" width="2.7109375" customWidth="1"/>
    <col min="6103" max="6104" width="3.7109375" customWidth="1"/>
    <col min="6105" max="6105" width="32" customWidth="1"/>
    <col min="6106" max="6108" width="14.5703125" customWidth="1"/>
    <col min="6109" max="6109" width="8.85546875" customWidth="1"/>
    <col min="6110" max="6123" width="3.7109375" customWidth="1"/>
    <col min="6124" max="6149" width="4.7109375" customWidth="1"/>
    <col min="6150" max="6209" width="2.7109375" customWidth="1"/>
    <col min="6354" max="6358" width="2.7109375" customWidth="1"/>
    <col min="6359" max="6360" width="3.7109375" customWidth="1"/>
    <col min="6361" max="6361" width="32" customWidth="1"/>
    <col min="6362" max="6364" width="14.5703125" customWidth="1"/>
    <col min="6365" max="6365" width="8.85546875" customWidth="1"/>
    <col min="6366" max="6379" width="3.7109375" customWidth="1"/>
    <col min="6380" max="6405" width="4.7109375" customWidth="1"/>
    <col min="6406" max="6465" width="2.7109375" customWidth="1"/>
    <col min="6610" max="6614" width="2.7109375" customWidth="1"/>
    <col min="6615" max="6616" width="3.7109375" customWidth="1"/>
    <col min="6617" max="6617" width="32" customWidth="1"/>
    <col min="6618" max="6620" width="14.5703125" customWidth="1"/>
    <col min="6621" max="6621" width="8.85546875" customWidth="1"/>
    <col min="6622" max="6635" width="3.7109375" customWidth="1"/>
    <col min="6636" max="6661" width="4.7109375" customWidth="1"/>
    <col min="6662" max="6721" width="2.7109375" customWidth="1"/>
    <col min="6866" max="6870" width="2.7109375" customWidth="1"/>
    <col min="6871" max="6872" width="3.7109375" customWidth="1"/>
    <col min="6873" max="6873" width="32" customWidth="1"/>
    <col min="6874" max="6876" width="14.5703125" customWidth="1"/>
    <col min="6877" max="6877" width="8.85546875" customWidth="1"/>
    <col min="6878" max="6891" width="3.7109375" customWidth="1"/>
    <col min="6892" max="6917" width="4.7109375" customWidth="1"/>
    <col min="6918" max="6977" width="2.7109375" customWidth="1"/>
    <col min="7122" max="7126" width="2.7109375" customWidth="1"/>
    <col min="7127" max="7128" width="3.7109375" customWidth="1"/>
    <col min="7129" max="7129" width="32" customWidth="1"/>
    <col min="7130" max="7132" width="14.5703125" customWidth="1"/>
    <col min="7133" max="7133" width="8.85546875" customWidth="1"/>
    <col min="7134" max="7147" width="3.7109375" customWidth="1"/>
    <col min="7148" max="7173" width="4.7109375" customWidth="1"/>
    <col min="7174" max="7233" width="2.7109375" customWidth="1"/>
    <col min="7378" max="7382" width="2.7109375" customWidth="1"/>
    <col min="7383" max="7384" width="3.7109375" customWidth="1"/>
    <col min="7385" max="7385" width="32" customWidth="1"/>
    <col min="7386" max="7388" width="14.5703125" customWidth="1"/>
    <col min="7389" max="7389" width="8.85546875" customWidth="1"/>
    <col min="7390" max="7403" width="3.7109375" customWidth="1"/>
    <col min="7404" max="7429" width="4.7109375" customWidth="1"/>
    <col min="7430" max="7489" width="2.7109375" customWidth="1"/>
    <col min="7634" max="7638" width="2.7109375" customWidth="1"/>
    <col min="7639" max="7640" width="3.7109375" customWidth="1"/>
    <col min="7641" max="7641" width="32" customWidth="1"/>
    <col min="7642" max="7644" width="14.5703125" customWidth="1"/>
    <col min="7645" max="7645" width="8.85546875" customWidth="1"/>
    <col min="7646" max="7659" width="3.7109375" customWidth="1"/>
    <col min="7660" max="7685" width="4.7109375" customWidth="1"/>
    <col min="7686" max="7745" width="2.7109375" customWidth="1"/>
    <col min="7890" max="7894" width="2.7109375" customWidth="1"/>
    <col min="7895" max="7896" width="3.7109375" customWidth="1"/>
    <col min="7897" max="7897" width="32" customWidth="1"/>
    <col min="7898" max="7900" width="14.5703125" customWidth="1"/>
    <col min="7901" max="7901" width="8.85546875" customWidth="1"/>
    <col min="7902" max="7915" width="3.7109375" customWidth="1"/>
    <col min="7916" max="7941" width="4.7109375" customWidth="1"/>
    <col min="7942" max="8001" width="2.7109375" customWidth="1"/>
    <col min="8146" max="8150" width="2.7109375" customWidth="1"/>
    <col min="8151" max="8152" width="3.7109375" customWidth="1"/>
    <col min="8153" max="8153" width="32" customWidth="1"/>
    <col min="8154" max="8156" width="14.5703125" customWidth="1"/>
    <col min="8157" max="8157" width="8.85546875" customWidth="1"/>
    <col min="8158" max="8171" width="3.7109375" customWidth="1"/>
    <col min="8172" max="8197" width="4.7109375" customWidth="1"/>
    <col min="8198" max="8257" width="2.7109375" customWidth="1"/>
    <col min="8402" max="8406" width="2.7109375" customWidth="1"/>
    <col min="8407" max="8408" width="3.7109375" customWidth="1"/>
    <col min="8409" max="8409" width="32" customWidth="1"/>
    <col min="8410" max="8412" width="14.5703125" customWidth="1"/>
    <col min="8413" max="8413" width="8.85546875" customWidth="1"/>
    <col min="8414" max="8427" width="3.7109375" customWidth="1"/>
    <col min="8428" max="8453" width="4.7109375" customWidth="1"/>
    <col min="8454" max="8513" width="2.7109375" customWidth="1"/>
    <col min="8658" max="8662" width="2.7109375" customWidth="1"/>
    <col min="8663" max="8664" width="3.7109375" customWidth="1"/>
    <col min="8665" max="8665" width="32" customWidth="1"/>
    <col min="8666" max="8668" width="14.5703125" customWidth="1"/>
    <col min="8669" max="8669" width="8.85546875" customWidth="1"/>
    <col min="8670" max="8683" width="3.7109375" customWidth="1"/>
    <col min="8684" max="8709" width="4.7109375" customWidth="1"/>
    <col min="8710" max="8769" width="2.7109375" customWidth="1"/>
    <col min="8914" max="8918" width="2.7109375" customWidth="1"/>
    <col min="8919" max="8920" width="3.7109375" customWidth="1"/>
    <col min="8921" max="8921" width="32" customWidth="1"/>
    <col min="8922" max="8924" width="14.5703125" customWidth="1"/>
    <col min="8925" max="8925" width="8.85546875" customWidth="1"/>
    <col min="8926" max="8939" width="3.7109375" customWidth="1"/>
    <col min="8940" max="8965" width="4.7109375" customWidth="1"/>
    <col min="8966" max="9025" width="2.7109375" customWidth="1"/>
    <col min="9170" max="9174" width="2.7109375" customWidth="1"/>
    <col min="9175" max="9176" width="3.7109375" customWidth="1"/>
    <col min="9177" max="9177" width="32" customWidth="1"/>
    <col min="9178" max="9180" width="14.5703125" customWidth="1"/>
    <col min="9181" max="9181" width="8.85546875" customWidth="1"/>
    <col min="9182" max="9195" width="3.7109375" customWidth="1"/>
    <col min="9196" max="9221" width="4.7109375" customWidth="1"/>
    <col min="9222" max="9281" width="2.7109375" customWidth="1"/>
    <col min="9426" max="9430" width="2.7109375" customWidth="1"/>
    <col min="9431" max="9432" width="3.7109375" customWidth="1"/>
    <col min="9433" max="9433" width="32" customWidth="1"/>
    <col min="9434" max="9436" width="14.5703125" customWidth="1"/>
    <col min="9437" max="9437" width="8.85546875" customWidth="1"/>
    <col min="9438" max="9451" width="3.7109375" customWidth="1"/>
    <col min="9452" max="9477" width="4.7109375" customWidth="1"/>
    <col min="9478" max="9537" width="2.7109375" customWidth="1"/>
    <col min="9682" max="9686" width="2.7109375" customWidth="1"/>
    <col min="9687" max="9688" width="3.7109375" customWidth="1"/>
    <col min="9689" max="9689" width="32" customWidth="1"/>
    <col min="9690" max="9692" width="14.5703125" customWidth="1"/>
    <col min="9693" max="9693" width="8.85546875" customWidth="1"/>
    <col min="9694" max="9707" width="3.7109375" customWidth="1"/>
    <col min="9708" max="9733" width="4.7109375" customWidth="1"/>
    <col min="9734" max="9793" width="2.7109375" customWidth="1"/>
    <col min="9938" max="9942" width="2.7109375" customWidth="1"/>
    <col min="9943" max="9944" width="3.7109375" customWidth="1"/>
    <col min="9945" max="9945" width="32" customWidth="1"/>
    <col min="9946" max="9948" width="14.5703125" customWidth="1"/>
    <col min="9949" max="9949" width="8.85546875" customWidth="1"/>
    <col min="9950" max="9963" width="3.7109375" customWidth="1"/>
    <col min="9964" max="9989" width="4.7109375" customWidth="1"/>
    <col min="9990" max="10049" width="2.7109375" customWidth="1"/>
    <col min="10194" max="10198" width="2.7109375" customWidth="1"/>
    <col min="10199" max="10200" width="3.7109375" customWidth="1"/>
    <col min="10201" max="10201" width="32" customWidth="1"/>
    <col min="10202" max="10204" width="14.5703125" customWidth="1"/>
    <col min="10205" max="10205" width="8.85546875" customWidth="1"/>
    <col min="10206" max="10219" width="3.7109375" customWidth="1"/>
    <col min="10220" max="10245" width="4.7109375" customWidth="1"/>
    <col min="10246" max="10305" width="2.7109375" customWidth="1"/>
    <col min="10450" max="10454" width="2.7109375" customWidth="1"/>
    <col min="10455" max="10456" width="3.7109375" customWidth="1"/>
    <col min="10457" max="10457" width="32" customWidth="1"/>
    <col min="10458" max="10460" width="14.5703125" customWidth="1"/>
    <col min="10461" max="10461" width="8.85546875" customWidth="1"/>
    <col min="10462" max="10475" width="3.7109375" customWidth="1"/>
    <col min="10476" max="10501" width="4.7109375" customWidth="1"/>
    <col min="10502" max="10561" width="2.7109375" customWidth="1"/>
    <col min="10706" max="10710" width="2.7109375" customWidth="1"/>
    <col min="10711" max="10712" width="3.7109375" customWidth="1"/>
    <col min="10713" max="10713" width="32" customWidth="1"/>
    <col min="10714" max="10716" width="14.5703125" customWidth="1"/>
    <col min="10717" max="10717" width="8.85546875" customWidth="1"/>
    <col min="10718" max="10731" width="3.7109375" customWidth="1"/>
    <col min="10732" max="10757" width="4.7109375" customWidth="1"/>
    <col min="10758" max="10817" width="2.7109375" customWidth="1"/>
    <col min="10962" max="10966" width="2.7109375" customWidth="1"/>
    <col min="10967" max="10968" width="3.7109375" customWidth="1"/>
    <col min="10969" max="10969" width="32" customWidth="1"/>
    <col min="10970" max="10972" width="14.5703125" customWidth="1"/>
    <col min="10973" max="10973" width="8.85546875" customWidth="1"/>
    <col min="10974" max="10987" width="3.7109375" customWidth="1"/>
    <col min="10988" max="11013" width="4.7109375" customWidth="1"/>
    <col min="11014" max="11073" width="2.7109375" customWidth="1"/>
    <col min="11218" max="11222" width="2.7109375" customWidth="1"/>
    <col min="11223" max="11224" width="3.7109375" customWidth="1"/>
    <col min="11225" max="11225" width="32" customWidth="1"/>
    <col min="11226" max="11228" width="14.5703125" customWidth="1"/>
    <col min="11229" max="11229" width="8.85546875" customWidth="1"/>
    <col min="11230" max="11243" width="3.7109375" customWidth="1"/>
    <col min="11244" max="11269" width="4.7109375" customWidth="1"/>
    <col min="11270" max="11329" width="2.7109375" customWidth="1"/>
    <col min="11474" max="11478" width="2.7109375" customWidth="1"/>
    <col min="11479" max="11480" width="3.7109375" customWidth="1"/>
    <col min="11481" max="11481" width="32" customWidth="1"/>
    <col min="11482" max="11484" width="14.5703125" customWidth="1"/>
    <col min="11485" max="11485" width="8.85546875" customWidth="1"/>
    <col min="11486" max="11499" width="3.7109375" customWidth="1"/>
    <col min="11500" max="11525" width="4.7109375" customWidth="1"/>
    <col min="11526" max="11585" width="2.7109375" customWidth="1"/>
    <col min="11730" max="11734" width="2.7109375" customWidth="1"/>
    <col min="11735" max="11736" width="3.7109375" customWidth="1"/>
    <col min="11737" max="11737" width="32" customWidth="1"/>
    <col min="11738" max="11740" width="14.5703125" customWidth="1"/>
    <col min="11741" max="11741" width="8.85546875" customWidth="1"/>
    <col min="11742" max="11755" width="3.7109375" customWidth="1"/>
    <col min="11756" max="11781" width="4.7109375" customWidth="1"/>
    <col min="11782" max="11841" width="2.7109375" customWidth="1"/>
    <col min="11986" max="11990" width="2.7109375" customWidth="1"/>
    <col min="11991" max="11992" width="3.7109375" customWidth="1"/>
    <col min="11993" max="11993" width="32" customWidth="1"/>
    <col min="11994" max="11996" width="14.5703125" customWidth="1"/>
    <col min="11997" max="11997" width="8.85546875" customWidth="1"/>
    <col min="11998" max="12011" width="3.7109375" customWidth="1"/>
    <col min="12012" max="12037" width="4.7109375" customWidth="1"/>
    <col min="12038" max="12097" width="2.7109375" customWidth="1"/>
    <col min="12242" max="12246" width="2.7109375" customWidth="1"/>
    <col min="12247" max="12248" width="3.7109375" customWidth="1"/>
    <col min="12249" max="12249" width="32" customWidth="1"/>
    <col min="12250" max="12252" width="14.5703125" customWidth="1"/>
    <col min="12253" max="12253" width="8.85546875" customWidth="1"/>
    <col min="12254" max="12267" width="3.7109375" customWidth="1"/>
    <col min="12268" max="12293" width="4.7109375" customWidth="1"/>
    <col min="12294" max="12353" width="2.7109375" customWidth="1"/>
    <col min="12498" max="12502" width="2.7109375" customWidth="1"/>
    <col min="12503" max="12504" width="3.7109375" customWidth="1"/>
    <col min="12505" max="12505" width="32" customWidth="1"/>
    <col min="12506" max="12508" width="14.5703125" customWidth="1"/>
    <col min="12509" max="12509" width="8.85546875" customWidth="1"/>
    <col min="12510" max="12523" width="3.7109375" customWidth="1"/>
    <col min="12524" max="12549" width="4.7109375" customWidth="1"/>
    <col min="12550" max="12609" width="2.7109375" customWidth="1"/>
    <col min="12754" max="12758" width="2.7109375" customWidth="1"/>
    <col min="12759" max="12760" width="3.7109375" customWidth="1"/>
    <col min="12761" max="12761" width="32" customWidth="1"/>
    <col min="12762" max="12764" width="14.5703125" customWidth="1"/>
    <col min="12765" max="12765" width="8.85546875" customWidth="1"/>
    <col min="12766" max="12779" width="3.7109375" customWidth="1"/>
    <col min="12780" max="12805" width="4.7109375" customWidth="1"/>
    <col min="12806" max="12865" width="2.7109375" customWidth="1"/>
    <col min="13010" max="13014" width="2.7109375" customWidth="1"/>
    <col min="13015" max="13016" width="3.7109375" customWidth="1"/>
    <col min="13017" max="13017" width="32" customWidth="1"/>
    <col min="13018" max="13020" width="14.5703125" customWidth="1"/>
    <col min="13021" max="13021" width="8.85546875" customWidth="1"/>
    <col min="13022" max="13035" width="3.7109375" customWidth="1"/>
    <col min="13036" max="13061" width="4.7109375" customWidth="1"/>
    <col min="13062" max="13121" width="2.7109375" customWidth="1"/>
    <col min="13266" max="13270" width="2.7109375" customWidth="1"/>
    <col min="13271" max="13272" width="3.7109375" customWidth="1"/>
    <col min="13273" max="13273" width="32" customWidth="1"/>
    <col min="13274" max="13276" width="14.5703125" customWidth="1"/>
    <col min="13277" max="13277" width="8.85546875" customWidth="1"/>
    <col min="13278" max="13291" width="3.7109375" customWidth="1"/>
    <col min="13292" max="13317" width="4.7109375" customWidth="1"/>
    <col min="13318" max="13377" width="2.7109375" customWidth="1"/>
    <col min="13522" max="13526" width="2.7109375" customWidth="1"/>
    <col min="13527" max="13528" width="3.7109375" customWidth="1"/>
    <col min="13529" max="13529" width="32" customWidth="1"/>
    <col min="13530" max="13532" width="14.5703125" customWidth="1"/>
    <col min="13533" max="13533" width="8.85546875" customWidth="1"/>
    <col min="13534" max="13547" width="3.7109375" customWidth="1"/>
    <col min="13548" max="13573" width="4.7109375" customWidth="1"/>
    <col min="13574" max="13633" width="2.7109375" customWidth="1"/>
    <col min="13778" max="13782" width="2.7109375" customWidth="1"/>
    <col min="13783" max="13784" width="3.7109375" customWidth="1"/>
    <col min="13785" max="13785" width="32" customWidth="1"/>
    <col min="13786" max="13788" width="14.5703125" customWidth="1"/>
    <col min="13789" max="13789" width="8.85546875" customWidth="1"/>
    <col min="13790" max="13803" width="3.7109375" customWidth="1"/>
    <col min="13804" max="13829" width="4.7109375" customWidth="1"/>
    <col min="13830" max="13889" width="2.7109375" customWidth="1"/>
    <col min="14034" max="14038" width="2.7109375" customWidth="1"/>
    <col min="14039" max="14040" width="3.7109375" customWidth="1"/>
    <col min="14041" max="14041" width="32" customWidth="1"/>
    <col min="14042" max="14044" width="14.5703125" customWidth="1"/>
    <col min="14045" max="14045" width="8.85546875" customWidth="1"/>
    <col min="14046" max="14059" width="3.7109375" customWidth="1"/>
    <col min="14060" max="14085" width="4.7109375" customWidth="1"/>
    <col min="14086" max="14145" width="2.7109375" customWidth="1"/>
    <col min="14290" max="14294" width="2.7109375" customWidth="1"/>
    <col min="14295" max="14296" width="3.7109375" customWidth="1"/>
    <col min="14297" max="14297" width="32" customWidth="1"/>
    <col min="14298" max="14300" width="14.5703125" customWidth="1"/>
    <col min="14301" max="14301" width="8.85546875" customWidth="1"/>
    <col min="14302" max="14315" width="3.7109375" customWidth="1"/>
    <col min="14316" max="14341" width="4.7109375" customWidth="1"/>
    <col min="14342" max="14401" width="2.7109375" customWidth="1"/>
    <col min="14546" max="14550" width="2.7109375" customWidth="1"/>
    <col min="14551" max="14552" width="3.7109375" customWidth="1"/>
    <col min="14553" max="14553" width="32" customWidth="1"/>
    <col min="14554" max="14556" width="14.5703125" customWidth="1"/>
    <col min="14557" max="14557" width="8.85546875" customWidth="1"/>
    <col min="14558" max="14571" width="3.7109375" customWidth="1"/>
    <col min="14572" max="14597" width="4.7109375" customWidth="1"/>
    <col min="14598" max="14657" width="2.7109375" customWidth="1"/>
    <col min="14802" max="14806" width="2.7109375" customWidth="1"/>
    <col min="14807" max="14808" width="3.7109375" customWidth="1"/>
    <col min="14809" max="14809" width="32" customWidth="1"/>
    <col min="14810" max="14812" width="14.5703125" customWidth="1"/>
    <col min="14813" max="14813" width="8.85546875" customWidth="1"/>
    <col min="14814" max="14827" width="3.7109375" customWidth="1"/>
    <col min="14828" max="14853" width="4.7109375" customWidth="1"/>
    <col min="14854" max="14913" width="2.7109375" customWidth="1"/>
    <col min="15058" max="15062" width="2.7109375" customWidth="1"/>
    <col min="15063" max="15064" width="3.7109375" customWidth="1"/>
    <col min="15065" max="15065" width="32" customWidth="1"/>
    <col min="15066" max="15068" width="14.5703125" customWidth="1"/>
    <col min="15069" max="15069" width="8.85546875" customWidth="1"/>
    <col min="15070" max="15083" width="3.7109375" customWidth="1"/>
    <col min="15084" max="15109" width="4.7109375" customWidth="1"/>
    <col min="15110" max="15169" width="2.7109375" customWidth="1"/>
    <col min="15314" max="15318" width="2.7109375" customWidth="1"/>
    <col min="15319" max="15320" width="3.7109375" customWidth="1"/>
    <col min="15321" max="15321" width="32" customWidth="1"/>
    <col min="15322" max="15324" width="14.5703125" customWidth="1"/>
    <col min="15325" max="15325" width="8.85546875" customWidth="1"/>
    <col min="15326" max="15339" width="3.7109375" customWidth="1"/>
    <col min="15340" max="15365" width="4.7109375" customWidth="1"/>
    <col min="15366" max="15425" width="2.7109375" customWidth="1"/>
    <col min="15570" max="15574" width="2.7109375" customWidth="1"/>
    <col min="15575" max="15576" width="3.7109375" customWidth="1"/>
    <col min="15577" max="15577" width="32" customWidth="1"/>
    <col min="15578" max="15580" width="14.5703125" customWidth="1"/>
    <col min="15581" max="15581" width="8.85546875" customWidth="1"/>
    <col min="15582" max="15595" width="3.7109375" customWidth="1"/>
    <col min="15596" max="15621" width="4.7109375" customWidth="1"/>
    <col min="15622" max="15681" width="2.7109375" customWidth="1"/>
    <col min="15826" max="15830" width="2.7109375" customWidth="1"/>
    <col min="15831" max="15832" width="3.7109375" customWidth="1"/>
    <col min="15833" max="15833" width="32" customWidth="1"/>
    <col min="15834" max="15836" width="14.5703125" customWidth="1"/>
    <col min="15837" max="15837" width="8.85546875" customWidth="1"/>
    <col min="15838" max="15851" width="3.7109375" customWidth="1"/>
    <col min="15852" max="15877" width="4.7109375" customWidth="1"/>
    <col min="15878" max="15937" width="2.7109375" customWidth="1"/>
    <col min="16082" max="16086" width="2.7109375" customWidth="1"/>
    <col min="16087" max="16088" width="3.7109375" customWidth="1"/>
    <col min="16089" max="16089" width="32" customWidth="1"/>
    <col min="16090" max="16092" width="14.5703125" customWidth="1"/>
    <col min="16093" max="16093" width="8.85546875" customWidth="1"/>
    <col min="16094" max="16107" width="3.7109375" customWidth="1"/>
    <col min="16108" max="16133" width="4.7109375" customWidth="1"/>
    <col min="16134" max="16193" width="2.7109375" customWidth="1"/>
    <col min="16378" max="16384" width="11.42578125" bestFit="1" customWidth="1"/>
  </cols>
  <sheetData>
    <row r="3" spans="2:11" ht="30" customHeight="1">
      <c r="C3" s="51" t="s">
        <v>0</v>
      </c>
      <c r="D3" s="51"/>
      <c r="E3" s="51"/>
      <c r="F3" s="51"/>
      <c r="G3" s="51"/>
      <c r="H3" s="51"/>
      <c r="I3" s="51"/>
      <c r="J3" s="51"/>
      <c r="K3" s="51"/>
    </row>
    <row r="4" spans="2:11" ht="30" customHeight="1">
      <c r="C4" s="51"/>
      <c r="D4" s="51"/>
      <c r="E4" s="51"/>
      <c r="F4" s="51"/>
      <c r="G4" s="51"/>
      <c r="H4" s="51"/>
      <c r="I4" s="51"/>
      <c r="J4" s="51"/>
      <c r="K4" s="51"/>
    </row>
    <row r="5" spans="2:11" ht="30" customHeight="1">
      <c r="C5" s="9"/>
      <c r="D5" s="11" t="s">
        <v>1</v>
      </c>
      <c r="E5" s="52" t="s">
        <v>2</v>
      </c>
      <c r="F5" s="52"/>
      <c r="G5" s="52"/>
      <c r="H5" s="52"/>
      <c r="I5" s="52"/>
      <c r="J5" s="52"/>
      <c r="K5" s="52"/>
    </row>
    <row r="6" spans="2:11" ht="55.5" customHeight="1">
      <c r="F6" s="50" t="s">
        <v>3</v>
      </c>
      <c r="G6" s="50"/>
      <c r="H6" s="50"/>
      <c r="I6" s="50"/>
      <c r="J6" s="50"/>
      <c r="K6" s="50"/>
    </row>
    <row r="7" spans="2:11" ht="45" customHeight="1">
      <c r="B7" s="37" t="s">
        <v>4</v>
      </c>
      <c r="C7" s="39" t="s">
        <v>5</v>
      </c>
      <c r="D7" s="40"/>
      <c r="E7" s="43" t="s">
        <v>6</v>
      </c>
      <c r="F7" s="45" t="s">
        <v>7</v>
      </c>
      <c r="G7" s="8">
        <v>100</v>
      </c>
      <c r="H7" s="48" t="s">
        <v>6</v>
      </c>
      <c r="I7" s="47" t="s">
        <v>8</v>
      </c>
      <c r="J7" s="48" t="s">
        <v>6</v>
      </c>
      <c r="K7" s="47" t="s">
        <v>9</v>
      </c>
    </row>
    <row r="8" spans="2:11" ht="60" customHeight="1">
      <c r="B8" s="38"/>
      <c r="C8" s="41"/>
      <c r="D8" s="42"/>
      <c r="E8" s="44"/>
      <c r="F8" s="46"/>
      <c r="G8" s="8">
        <v>0</v>
      </c>
      <c r="H8" s="49"/>
      <c r="I8" s="46"/>
      <c r="J8" s="49"/>
      <c r="K8" s="46"/>
    </row>
    <row r="9" spans="2:11" ht="80.25" customHeight="1">
      <c r="B9" s="6">
        <v>1</v>
      </c>
      <c r="C9" s="35" t="s">
        <v>10</v>
      </c>
      <c r="D9" s="36"/>
      <c r="E9" s="10" t="s">
        <v>11</v>
      </c>
      <c r="F9" s="7" t="s">
        <v>12</v>
      </c>
      <c r="G9">
        <v>1</v>
      </c>
      <c r="H9" s="5" t="s">
        <v>13</v>
      </c>
      <c r="I9" s="7" t="s">
        <v>14</v>
      </c>
      <c r="J9" s="10" t="s">
        <v>11</v>
      </c>
      <c r="K9" s="7" t="s">
        <v>15</v>
      </c>
    </row>
    <row r="10" spans="2:11" ht="32.25">
      <c r="B10" s="6">
        <v>2</v>
      </c>
      <c r="C10" s="35" t="s">
        <v>16</v>
      </c>
      <c r="D10" s="36"/>
      <c r="E10" s="5" t="s">
        <v>13</v>
      </c>
      <c r="F10" s="3" t="s">
        <v>17</v>
      </c>
      <c r="H10" s="5" t="s">
        <v>13</v>
      </c>
      <c r="I10" s="3" t="s">
        <v>18</v>
      </c>
      <c r="J10" s="5" t="s">
        <v>13</v>
      </c>
      <c r="K10" s="3" t="s">
        <v>19</v>
      </c>
    </row>
    <row r="11" spans="2:11" ht="64.5">
      <c r="B11" s="6">
        <v>3</v>
      </c>
      <c r="C11" s="35" t="s">
        <v>20</v>
      </c>
      <c r="D11" s="36"/>
      <c r="E11" s="5" t="s">
        <v>13</v>
      </c>
      <c r="F11" s="3" t="s">
        <v>21</v>
      </c>
      <c r="H11" s="5" t="s">
        <v>13</v>
      </c>
      <c r="I11" s="3" t="s">
        <v>22</v>
      </c>
      <c r="J11" s="5" t="s">
        <v>13</v>
      </c>
      <c r="K11" s="3" t="s">
        <v>23</v>
      </c>
    </row>
    <row r="12" spans="2:11" ht="64.5">
      <c r="B12" s="6">
        <v>4</v>
      </c>
      <c r="C12" s="35" t="s">
        <v>24</v>
      </c>
      <c r="D12" s="36"/>
      <c r="E12" s="5" t="s">
        <v>13</v>
      </c>
      <c r="F12" s="2" t="s">
        <v>25</v>
      </c>
      <c r="H12" s="5" t="s">
        <v>13</v>
      </c>
      <c r="I12" s="2" t="s">
        <v>26</v>
      </c>
      <c r="J12" s="5" t="s">
        <v>13</v>
      </c>
      <c r="K12" s="2" t="s">
        <v>27</v>
      </c>
    </row>
    <row r="13" spans="2:11" ht="64.5">
      <c r="B13" s="6">
        <v>5</v>
      </c>
      <c r="C13" s="35" t="s">
        <v>28</v>
      </c>
      <c r="D13" s="36"/>
      <c r="E13" s="5" t="s">
        <v>13</v>
      </c>
      <c r="F13" s="2" t="s">
        <v>29</v>
      </c>
      <c r="H13" s="5" t="s">
        <v>13</v>
      </c>
      <c r="I13" s="2" t="s">
        <v>30</v>
      </c>
      <c r="J13" s="5" t="s">
        <v>13</v>
      </c>
      <c r="K13" s="2" t="s">
        <v>31</v>
      </c>
    </row>
    <row r="14" spans="2:11" ht="48.75">
      <c r="B14" s="6">
        <v>6</v>
      </c>
      <c r="C14" s="35" t="s">
        <v>32</v>
      </c>
      <c r="D14" s="36"/>
      <c r="E14" s="5" t="s">
        <v>13</v>
      </c>
      <c r="F14" s="2" t="s">
        <v>33</v>
      </c>
      <c r="H14" s="5" t="s">
        <v>13</v>
      </c>
      <c r="I14" s="2" t="s">
        <v>34</v>
      </c>
      <c r="J14" s="5" t="s">
        <v>13</v>
      </c>
      <c r="K14" s="2" t="s">
        <v>35</v>
      </c>
    </row>
    <row r="15" spans="2:11" ht="48.75">
      <c r="B15" s="6">
        <v>7</v>
      </c>
      <c r="C15" s="35" t="s">
        <v>36</v>
      </c>
      <c r="D15" s="36"/>
      <c r="E15" s="5" t="s">
        <v>13</v>
      </c>
      <c r="F15" s="2" t="s">
        <v>37</v>
      </c>
      <c r="H15" s="10" t="s">
        <v>11</v>
      </c>
      <c r="I15" s="2" t="s">
        <v>38</v>
      </c>
      <c r="J15" s="10" t="s">
        <v>11</v>
      </c>
      <c r="K15" s="2" t="s">
        <v>38</v>
      </c>
    </row>
    <row r="16" spans="2:11" ht="48.75">
      <c r="B16" s="6">
        <v>8</v>
      </c>
      <c r="C16" s="35" t="s">
        <v>39</v>
      </c>
      <c r="D16" s="36"/>
      <c r="E16" s="10" t="s">
        <v>11</v>
      </c>
      <c r="F16" s="2" t="s">
        <v>40</v>
      </c>
      <c r="H16" s="10" t="s">
        <v>11</v>
      </c>
      <c r="I16" s="2" t="s">
        <v>41</v>
      </c>
      <c r="J16" s="10" t="s">
        <v>11</v>
      </c>
      <c r="K16" s="2" t="s">
        <v>42</v>
      </c>
    </row>
    <row r="17" spans="2:11" ht="96.75">
      <c r="B17" s="6">
        <v>9</v>
      </c>
      <c r="C17" s="35" t="s">
        <v>43</v>
      </c>
      <c r="D17" s="36"/>
      <c r="E17" s="10" t="s">
        <v>11</v>
      </c>
      <c r="F17" s="4" t="s">
        <v>44</v>
      </c>
      <c r="H17" s="10" t="s">
        <v>11</v>
      </c>
      <c r="I17" s="4" t="s">
        <v>45</v>
      </c>
      <c r="J17" s="10" t="s">
        <v>11</v>
      </c>
      <c r="K17" s="4" t="s">
        <v>46</v>
      </c>
    </row>
    <row r="18" spans="2:11" ht="64.5">
      <c r="B18" s="6">
        <v>10</v>
      </c>
      <c r="C18" s="35" t="s">
        <v>47</v>
      </c>
      <c r="D18" s="36"/>
      <c r="E18" s="5" t="s">
        <v>13</v>
      </c>
      <c r="F18" s="2" t="s">
        <v>48</v>
      </c>
      <c r="H18" s="10" t="s">
        <v>11</v>
      </c>
      <c r="I18" s="2" t="s">
        <v>49</v>
      </c>
      <c r="J18" s="5" t="s">
        <v>13</v>
      </c>
      <c r="K18" s="2" t="s">
        <v>50</v>
      </c>
    </row>
    <row r="19" spans="2:11" ht="64.5">
      <c r="B19" s="6">
        <v>11</v>
      </c>
      <c r="C19" s="35" t="s">
        <v>51</v>
      </c>
      <c r="D19" s="36"/>
      <c r="E19" s="5" t="s">
        <v>13</v>
      </c>
      <c r="F19" s="2" t="s">
        <v>52</v>
      </c>
      <c r="H19" s="5" t="s">
        <v>13</v>
      </c>
      <c r="I19" s="2" t="s">
        <v>53</v>
      </c>
      <c r="J19" s="5" t="s">
        <v>13</v>
      </c>
      <c r="K19" s="2" t="s">
        <v>53</v>
      </c>
    </row>
  </sheetData>
  <mergeCells count="22">
    <mergeCell ref="F7:F8"/>
    <mergeCell ref="I7:I8"/>
    <mergeCell ref="J7:J8"/>
    <mergeCell ref="F6:K6"/>
    <mergeCell ref="C3:K4"/>
    <mergeCell ref="E5:K5"/>
    <mergeCell ref="K7:K8"/>
    <mergeCell ref="H7:H8"/>
    <mergeCell ref="C14:D14"/>
    <mergeCell ref="B7:B8"/>
    <mergeCell ref="C7:D8"/>
    <mergeCell ref="E7:E8"/>
    <mergeCell ref="C9:D9"/>
    <mergeCell ref="C10:D10"/>
    <mergeCell ref="C11:D11"/>
    <mergeCell ref="C12:D12"/>
    <mergeCell ref="C13:D13"/>
    <mergeCell ref="C15:D15"/>
    <mergeCell ref="C16:D16"/>
    <mergeCell ref="C17:D17"/>
    <mergeCell ref="C18:D18"/>
    <mergeCell ref="C19:D19"/>
  </mergeCells>
  <printOptions horizontalCentered="1" verticalCentered="1"/>
  <pageMargins left="0.47" right="0.70866141732283472" top="0.74803149606299213" bottom="0.74803149606299213" header="0.31496062992125984" footer="0.31496062992125984"/>
  <pageSetup paperSize="9" scale="56" fitToWidth="2" fitToHeight="2" orientation="landscape" r:id="rId1"/>
  <headerFooter>
    <oddFooter>&amp;LElaborado por:
Ing Jenny A Ruiz R, Mónica  Gómez
Docentes TC del Departamento de Ciencias de la  Computación
IREB PROYECTO DE CHECK LIST  (CASO DE ESTUDIO ACADÉMICO)&amp;C&amp;P de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topLeftCell="A32" workbookViewId="0">
      <selection activeCell="C42" sqref="C42"/>
    </sheetView>
  </sheetViews>
  <sheetFormatPr defaultColWidth="11.42578125" defaultRowHeight="14.45"/>
  <cols>
    <col min="2" max="2" width="36" bestFit="1" customWidth="1"/>
    <col min="3" max="3" width="16.140625" customWidth="1"/>
  </cols>
  <sheetData>
    <row r="1" spans="1:4" s="20" customFormat="1" ht="38.25" customHeight="1">
      <c r="B1" s="21" t="s">
        <v>54</v>
      </c>
      <c r="C1" s="57" t="s">
        <v>55</v>
      </c>
      <c r="D1" s="57"/>
    </row>
    <row r="2" spans="1:4" ht="18.75">
      <c r="B2" s="22" t="s">
        <v>56</v>
      </c>
      <c r="C2" s="58">
        <v>45719</v>
      </c>
      <c r="D2" s="58"/>
    </row>
    <row r="3" spans="1:4" ht="72.75" customHeight="1">
      <c r="B3" s="22" t="s">
        <v>57</v>
      </c>
      <c r="C3" s="59" t="s">
        <v>58</v>
      </c>
      <c r="D3" s="59"/>
    </row>
    <row r="4" spans="1:4" ht="18.600000000000001">
      <c r="B4" s="22" t="s">
        <v>59</v>
      </c>
      <c r="C4" s="59" t="s">
        <v>60</v>
      </c>
      <c r="D4" s="59"/>
    </row>
    <row r="6" spans="1:4" ht="23.45">
      <c r="A6" s="56" t="s">
        <v>61</v>
      </c>
      <c r="B6" s="56"/>
      <c r="C6" s="56"/>
      <c r="D6" s="56"/>
    </row>
    <row r="7" spans="1:4" ht="15" customHeight="1">
      <c r="A7" s="27" t="s">
        <v>62</v>
      </c>
      <c r="B7" s="28" t="s">
        <v>63</v>
      </c>
      <c r="C7" s="28" t="s">
        <v>64</v>
      </c>
      <c r="D7" s="29" t="s">
        <v>65</v>
      </c>
    </row>
    <row r="8" spans="1:4" ht="29.1">
      <c r="A8" s="14">
        <v>1</v>
      </c>
      <c r="B8" s="13" t="s">
        <v>66</v>
      </c>
      <c r="C8" s="12" t="s">
        <v>67</v>
      </c>
      <c r="D8" s="24"/>
    </row>
    <row r="9" spans="1:4" ht="29.1">
      <c r="A9" s="14">
        <v>2</v>
      </c>
      <c r="B9" s="13" t="s">
        <v>68</v>
      </c>
      <c r="C9" s="12" t="s">
        <v>67</v>
      </c>
      <c r="D9" s="24"/>
    </row>
    <row r="10" spans="1:4" ht="72.599999999999994">
      <c r="A10" s="14">
        <v>3</v>
      </c>
      <c r="B10" s="13" t="s">
        <v>69</v>
      </c>
      <c r="C10" s="12"/>
      <c r="D10" s="24" t="s">
        <v>67</v>
      </c>
    </row>
    <row r="11" spans="1:4" ht="29.1">
      <c r="A11" s="14">
        <v>4</v>
      </c>
      <c r="B11" s="13" t="s">
        <v>70</v>
      </c>
      <c r="C11" s="12" t="s">
        <v>67</v>
      </c>
      <c r="D11" s="24"/>
    </row>
    <row r="12" spans="1:4" ht="29.1">
      <c r="A12" s="14">
        <v>5</v>
      </c>
      <c r="B12" s="13" t="s">
        <v>71</v>
      </c>
      <c r="C12" s="12"/>
      <c r="D12" s="24" t="s">
        <v>67</v>
      </c>
    </row>
    <row r="13" spans="1:4" ht="29.1">
      <c r="A13" s="14">
        <v>6</v>
      </c>
      <c r="B13" s="13" t="s">
        <v>72</v>
      </c>
      <c r="C13" s="12" t="s">
        <v>67</v>
      </c>
      <c r="D13" s="24"/>
    </row>
    <row r="14" spans="1:4" ht="29.1">
      <c r="A14" s="14">
        <v>7</v>
      </c>
      <c r="B14" s="13" t="s">
        <v>73</v>
      </c>
      <c r="C14" s="12" t="s">
        <v>67</v>
      </c>
      <c r="D14" s="24"/>
    </row>
    <row r="15" spans="1:4" ht="43.5">
      <c r="A15" s="14">
        <v>8</v>
      </c>
      <c r="B15" s="13" t="s">
        <v>74</v>
      </c>
      <c r="C15" s="12" t="s">
        <v>67</v>
      </c>
      <c r="D15" s="24"/>
    </row>
    <row r="16" spans="1:4" ht="72.599999999999994">
      <c r="A16" s="18">
        <v>9</v>
      </c>
      <c r="B16" s="19" t="s">
        <v>75</v>
      </c>
      <c r="C16" s="25" t="s">
        <v>67</v>
      </c>
      <c r="D16" s="26"/>
    </row>
    <row r="17" spans="1:4" ht="18.600000000000001">
      <c r="A17" s="54" t="s">
        <v>76</v>
      </c>
      <c r="B17" s="54"/>
      <c r="C17">
        <f>COUNTA(Tabla3[SI])</f>
        <v>7</v>
      </c>
      <c r="D17">
        <f>COUNTA(Tabla3[[NO ]])</f>
        <v>2</v>
      </c>
    </row>
    <row r="18" spans="1:4" ht="18.600000000000001">
      <c r="A18" s="54" t="s">
        <v>77</v>
      </c>
      <c r="B18" s="54"/>
      <c r="C18" s="30">
        <f>C17/9</f>
        <v>0.77777777777777779</v>
      </c>
      <c r="D18" s="30">
        <f>D17/9</f>
        <v>0.22222222222222221</v>
      </c>
    </row>
    <row r="19" spans="1:4" ht="18.600000000000001">
      <c r="A19" s="31"/>
      <c r="B19" s="31"/>
      <c r="C19" s="30"/>
    </row>
    <row r="20" spans="1:4" ht="23.45">
      <c r="A20" s="55" t="s">
        <v>78</v>
      </c>
      <c r="B20" s="55"/>
      <c r="C20" s="55"/>
      <c r="D20" s="55"/>
    </row>
    <row r="21" spans="1:4" ht="21">
      <c r="A21" s="15" t="s">
        <v>62</v>
      </c>
      <c r="B21" s="23" t="s">
        <v>63</v>
      </c>
      <c r="C21" s="16" t="s">
        <v>64</v>
      </c>
      <c r="D21" s="17" t="s">
        <v>65</v>
      </c>
    </row>
    <row r="22" spans="1:4" ht="29.1">
      <c r="A22" s="14">
        <v>1</v>
      </c>
      <c r="B22" s="13" t="s">
        <v>79</v>
      </c>
      <c r="C22" s="12" t="s">
        <v>67</v>
      </c>
      <c r="D22" s="24"/>
    </row>
    <row r="23" spans="1:4" ht="29.1">
      <c r="A23" s="14">
        <v>2</v>
      </c>
      <c r="B23" s="13" t="s">
        <v>80</v>
      </c>
      <c r="C23" s="12" t="s">
        <v>67</v>
      </c>
      <c r="D23" s="24"/>
    </row>
    <row r="24" spans="1:4" ht="29.1">
      <c r="A24" s="14">
        <v>3</v>
      </c>
      <c r="B24" s="13" t="s">
        <v>81</v>
      </c>
      <c r="C24" s="12" t="s">
        <v>67</v>
      </c>
      <c r="D24" s="24"/>
    </row>
    <row r="25" spans="1:4" ht="43.5">
      <c r="A25" s="14">
        <v>4</v>
      </c>
      <c r="B25" s="13" t="s">
        <v>82</v>
      </c>
      <c r="C25" s="12" t="s">
        <v>67</v>
      </c>
      <c r="D25" s="24"/>
    </row>
    <row r="26" spans="1:4" ht="29.1">
      <c r="A26" s="18">
        <v>5</v>
      </c>
      <c r="B26" s="19" t="s">
        <v>83</v>
      </c>
      <c r="C26" s="12" t="s">
        <v>67</v>
      </c>
      <c r="D26" s="26"/>
    </row>
    <row r="27" spans="1:4" ht="18.600000000000001">
      <c r="A27" s="54" t="s">
        <v>76</v>
      </c>
      <c r="B27" s="54"/>
      <c r="C27">
        <f>COUNTA(Tabla4[SI])</f>
        <v>5</v>
      </c>
      <c r="D27">
        <f>COUNTA(Tabla4[[NO ]])</f>
        <v>0</v>
      </c>
    </row>
    <row r="28" spans="1:4" ht="18.600000000000001">
      <c r="A28" s="54" t="s">
        <v>77</v>
      </c>
      <c r="B28" s="54"/>
      <c r="C28" s="30">
        <f>C27/5</f>
        <v>1</v>
      </c>
      <c r="D28" s="30">
        <f>D27/5</f>
        <v>0</v>
      </c>
    </row>
    <row r="29" spans="1:4" ht="18.600000000000001">
      <c r="A29" s="31"/>
      <c r="B29" s="31"/>
      <c r="C29" s="30"/>
    </row>
    <row r="30" spans="1:4" ht="23.45">
      <c r="A30" s="56" t="s">
        <v>84</v>
      </c>
      <c r="B30" s="56"/>
      <c r="C30" s="56"/>
      <c r="D30" s="56"/>
    </row>
    <row r="31" spans="1:4" ht="21">
      <c r="A31" s="15" t="s">
        <v>62</v>
      </c>
      <c r="B31" s="23" t="s">
        <v>63</v>
      </c>
      <c r="C31" s="16" t="s">
        <v>64</v>
      </c>
      <c r="D31" s="17" t="s">
        <v>65</v>
      </c>
    </row>
    <row r="32" spans="1:4" ht="43.5">
      <c r="A32" s="14">
        <v>1</v>
      </c>
      <c r="B32" s="13" t="s">
        <v>85</v>
      </c>
      <c r="C32" s="12"/>
      <c r="D32" s="12" t="s">
        <v>67</v>
      </c>
    </row>
    <row r="33" spans="1:4" ht="43.5">
      <c r="A33" s="14">
        <v>2</v>
      </c>
      <c r="B33" s="13" t="s">
        <v>86</v>
      </c>
      <c r="C33" s="12" t="s">
        <v>67</v>
      </c>
      <c r="D33" s="24"/>
    </row>
    <row r="34" spans="1:4" ht="43.5">
      <c r="A34" s="18">
        <v>3</v>
      </c>
      <c r="B34" s="19" t="s">
        <v>87</v>
      </c>
      <c r="C34" s="12" t="s">
        <v>67</v>
      </c>
      <c r="D34" s="26"/>
    </row>
    <row r="35" spans="1:4" ht="18.600000000000001">
      <c r="A35" s="54" t="s">
        <v>76</v>
      </c>
      <c r="B35" s="54"/>
      <c r="C35">
        <f>COUNTA(Tabla5[SI])</f>
        <v>2</v>
      </c>
      <c r="D35">
        <f>COUNTA(Tabla5[[NO ]])</f>
        <v>1</v>
      </c>
    </row>
    <row r="36" spans="1:4" ht="18.600000000000001">
      <c r="A36" s="54" t="s">
        <v>77</v>
      </c>
      <c r="B36" s="54"/>
      <c r="C36" s="30">
        <f>C35/3</f>
        <v>0.66666666666666663</v>
      </c>
      <c r="D36" s="30">
        <f>D35/3</f>
        <v>0.33333333333333331</v>
      </c>
    </row>
    <row r="40" spans="1:4" ht="18.600000000000001">
      <c r="A40" s="53" t="s">
        <v>88</v>
      </c>
      <c r="B40" s="53"/>
      <c r="C40" s="53"/>
    </row>
    <row r="41" spans="1:4" ht="30" customHeight="1">
      <c r="B41" s="20" t="s">
        <v>89</v>
      </c>
      <c r="C41" s="34">
        <v>0.78</v>
      </c>
    </row>
    <row r="42" spans="1:4" ht="30" customHeight="1">
      <c r="B42" s="20" t="s">
        <v>78</v>
      </c>
      <c r="C42" s="34">
        <v>1</v>
      </c>
    </row>
    <row r="43" spans="1:4" ht="30" customHeight="1">
      <c r="B43" s="20" t="s">
        <v>84</v>
      </c>
      <c r="C43" s="33">
        <v>0.67</v>
      </c>
    </row>
  </sheetData>
  <dataConsolidate/>
  <mergeCells count="14">
    <mergeCell ref="A17:B17"/>
    <mergeCell ref="A27:B27"/>
    <mergeCell ref="A6:D6"/>
    <mergeCell ref="C1:D1"/>
    <mergeCell ref="C2:D2"/>
    <mergeCell ref="C3:D3"/>
    <mergeCell ref="C4:D4"/>
    <mergeCell ref="A40:C40"/>
    <mergeCell ref="A28:B28"/>
    <mergeCell ref="A36:B36"/>
    <mergeCell ref="A35:B35"/>
    <mergeCell ref="A18:B18"/>
    <mergeCell ref="A20:D20"/>
    <mergeCell ref="A30:D30"/>
  </mergeCells>
  <conditionalFormatting sqref="A32:C32 A33:B34 D33:D34">
    <cfRule type="containsText" dxfId="61" priority="40" operator="containsText" text="X">
      <formula>NOT(ISERROR(SEARCH("X",A32)))</formula>
    </cfRule>
  </conditionalFormatting>
  <conditionalFormatting sqref="C8:D16">
    <cfRule type="containsText" dxfId="60" priority="33" operator="containsText" text="X">
      <formula>NOT(ISERROR(SEARCH("X",C8)))</formula>
    </cfRule>
    <cfRule type="containsText" dxfId="59" priority="37" operator="containsText" text="X">
      <formula>NOT(ISERROR(SEARCH("X",C8)))</formula>
    </cfRule>
    <cfRule type="containsText" dxfId="58" priority="38" operator="containsText" text="X">
      <formula>NOT(ISERROR(SEARCH("X",C8)))</formula>
    </cfRule>
    <cfRule type="containsText" dxfId="57" priority="39" operator="containsText" text="X">
      <formula>NOT(ISERROR(SEARCH("X",C8)))</formula>
    </cfRule>
  </conditionalFormatting>
  <conditionalFormatting sqref="D22:D26">
    <cfRule type="containsText" dxfId="56" priority="34" operator="containsText" text="X">
      <formula>NOT(ISERROR(SEARCH("X",D22)))</formula>
    </cfRule>
    <cfRule type="containsText" dxfId="55" priority="36" operator="containsText" text="X">
      <formula>NOT(ISERROR(SEARCH("X",D22)))</formula>
    </cfRule>
  </conditionalFormatting>
  <conditionalFormatting sqref="C32 D33:D34">
    <cfRule type="containsText" dxfId="54" priority="35" operator="containsText" text="X">
      <formula>NOT(ISERROR(SEARCH("X",C32)))</formula>
    </cfRule>
  </conditionalFormatting>
  <conditionalFormatting sqref="C22">
    <cfRule type="containsText" dxfId="53" priority="29" operator="containsText" text="X">
      <formula>NOT(ISERROR(SEARCH("X",C22)))</formula>
    </cfRule>
    <cfRule type="containsText" dxfId="52" priority="30" operator="containsText" text="X">
      <formula>NOT(ISERROR(SEARCH("X",C22)))</formula>
    </cfRule>
    <cfRule type="containsText" dxfId="51" priority="31" operator="containsText" text="X">
      <formula>NOT(ISERROR(SEARCH("X",C22)))</formula>
    </cfRule>
    <cfRule type="containsText" dxfId="50" priority="32" operator="containsText" text="X">
      <formula>NOT(ISERROR(SEARCH("X",C22)))</formula>
    </cfRule>
  </conditionalFormatting>
  <conditionalFormatting sqref="C23">
    <cfRule type="containsText" dxfId="49" priority="25" operator="containsText" text="X">
      <formula>NOT(ISERROR(SEARCH("X",C23)))</formula>
    </cfRule>
    <cfRule type="containsText" dxfId="48" priority="26" operator="containsText" text="X">
      <formula>NOT(ISERROR(SEARCH("X",C23)))</formula>
    </cfRule>
    <cfRule type="containsText" dxfId="47" priority="27" operator="containsText" text="X">
      <formula>NOT(ISERROR(SEARCH("X",C23)))</formula>
    </cfRule>
    <cfRule type="containsText" dxfId="46" priority="28" operator="containsText" text="X">
      <formula>NOT(ISERROR(SEARCH("X",C23)))</formula>
    </cfRule>
  </conditionalFormatting>
  <conditionalFormatting sqref="C24">
    <cfRule type="containsText" dxfId="45" priority="21" operator="containsText" text="X">
      <formula>NOT(ISERROR(SEARCH("X",C24)))</formula>
    </cfRule>
    <cfRule type="containsText" dxfId="44" priority="22" operator="containsText" text="X">
      <formula>NOT(ISERROR(SEARCH("X",C24)))</formula>
    </cfRule>
    <cfRule type="containsText" dxfId="43" priority="23" operator="containsText" text="X">
      <formula>NOT(ISERROR(SEARCH("X",C24)))</formula>
    </cfRule>
    <cfRule type="containsText" dxfId="42" priority="24" operator="containsText" text="X">
      <formula>NOT(ISERROR(SEARCH("X",C24)))</formula>
    </cfRule>
  </conditionalFormatting>
  <conditionalFormatting sqref="C25:C26">
    <cfRule type="containsText" dxfId="41" priority="17" operator="containsText" text="X">
      <formula>NOT(ISERROR(SEARCH("X",C25)))</formula>
    </cfRule>
    <cfRule type="containsText" dxfId="40" priority="18" operator="containsText" text="X">
      <formula>NOT(ISERROR(SEARCH("X",C25)))</formula>
    </cfRule>
    <cfRule type="containsText" dxfId="39" priority="19" operator="containsText" text="X">
      <formula>NOT(ISERROR(SEARCH("X",C25)))</formula>
    </cfRule>
    <cfRule type="containsText" dxfId="38" priority="20" operator="containsText" text="X">
      <formula>NOT(ISERROR(SEARCH("X",C25)))</formula>
    </cfRule>
  </conditionalFormatting>
  <conditionalFormatting sqref="C33">
    <cfRule type="containsText" dxfId="37" priority="13" operator="containsText" text="X">
      <formula>NOT(ISERROR(SEARCH("X",C33)))</formula>
    </cfRule>
    <cfRule type="containsText" dxfId="36" priority="14" operator="containsText" text="X">
      <formula>NOT(ISERROR(SEARCH("X",C33)))</formula>
    </cfRule>
    <cfRule type="containsText" dxfId="35" priority="15" operator="containsText" text="X">
      <formula>NOT(ISERROR(SEARCH("X",C33)))</formula>
    </cfRule>
    <cfRule type="containsText" dxfId="34" priority="16" operator="containsText" text="X">
      <formula>NOT(ISERROR(SEARCH("X",C33)))</formula>
    </cfRule>
  </conditionalFormatting>
  <conditionalFormatting sqref="C34">
    <cfRule type="containsText" dxfId="33" priority="5" operator="containsText" text="X">
      <formula>NOT(ISERROR(SEARCH("X",C34)))</formula>
    </cfRule>
    <cfRule type="containsText" dxfId="32" priority="6" operator="containsText" text="X">
      <formula>NOT(ISERROR(SEARCH("X",C34)))</formula>
    </cfRule>
    <cfRule type="containsText" dxfId="31" priority="7" operator="containsText" text="X">
      <formula>NOT(ISERROR(SEARCH("X",C34)))</formula>
    </cfRule>
    <cfRule type="containsText" dxfId="30" priority="8" operator="containsText" text="X">
      <formula>NOT(ISERROR(SEARCH("X",C34)))</formula>
    </cfRule>
  </conditionalFormatting>
  <conditionalFormatting sqref="D32">
    <cfRule type="containsText" dxfId="29" priority="1" operator="containsText" text="X">
      <formula>NOT(ISERROR(SEARCH("X",D32)))</formula>
    </cfRule>
    <cfRule type="containsText" dxfId="28" priority="2" operator="containsText" text="X">
      <formula>NOT(ISERROR(SEARCH("X",D32)))</formula>
    </cfRule>
    <cfRule type="containsText" dxfId="27" priority="3" operator="containsText" text="X">
      <formula>NOT(ISERROR(SEARCH("X",D32)))</formula>
    </cfRule>
    <cfRule type="containsText" dxfId="26" priority="4" operator="containsText" text="X">
      <formula>NOT(ISERROR(SEARCH("X",D32)))</formula>
    </cfRule>
  </conditionalFormatting>
  <pageMargins left="0.7" right="0.7" top="0.75" bottom="0.75" header="0.3" footer="0.3"/>
  <pageSetup paperSize="9" orientation="portrait" r:id="rId1"/>
  <drawing r:id="rId2"/>
  <legacyDrawing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tabSelected="1" workbookViewId="0">
      <selection activeCell="B7" sqref="B7"/>
    </sheetView>
  </sheetViews>
  <sheetFormatPr defaultColWidth="11.42578125" defaultRowHeight="14.45"/>
  <cols>
    <col min="1" max="1" width="53.5703125" customWidth="1"/>
    <col min="2" max="2" width="57.28515625" customWidth="1"/>
  </cols>
  <sheetData>
    <row r="1" spans="1:2">
      <c r="A1" s="32" t="s">
        <v>90</v>
      </c>
      <c r="B1" s="32" t="s">
        <v>91</v>
      </c>
    </row>
    <row r="2" spans="1:2" ht="45.75">
      <c r="A2" s="13" t="s">
        <v>69</v>
      </c>
      <c r="B2" s="13" t="s">
        <v>92</v>
      </c>
    </row>
    <row r="3" spans="1:2" ht="15">
      <c r="A3" s="8" t="s">
        <v>71</v>
      </c>
      <c r="B3" s="13" t="s">
        <v>93</v>
      </c>
    </row>
    <row r="4" spans="1:2" ht="15">
      <c r="A4" s="8" t="s">
        <v>80</v>
      </c>
      <c r="B4" s="13" t="s">
        <v>94</v>
      </c>
    </row>
    <row r="5" spans="1:2" ht="30.75">
      <c r="A5" s="8" t="s">
        <v>81</v>
      </c>
      <c r="B5" s="13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I Lucio Moreno</dc:creator>
  <cp:keywords/>
  <dc:description/>
  <cp:lastModifiedBy>KLEBER ENRIQUE CHAVEZ OSCULLO</cp:lastModifiedBy>
  <cp:revision/>
  <dcterms:created xsi:type="dcterms:W3CDTF">2012-02-10T17:24:46Z</dcterms:created>
  <dcterms:modified xsi:type="dcterms:W3CDTF">2025-05-01T04:01:33Z</dcterms:modified>
  <cp:category/>
  <cp:contentStatus/>
</cp:coreProperties>
</file>