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960" yWindow="0" windowWidth="13840" windowHeight="15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2" i="1"/>
  <c r="S3" i="1"/>
  <c r="S4" i="1"/>
  <c r="S5" i="1"/>
  <c r="S2" i="1"/>
  <c r="R5" i="1"/>
  <c r="R4" i="1"/>
  <c r="R3" i="1"/>
  <c r="R2" i="1"/>
  <c r="E8" i="1"/>
  <c r="D8" i="1"/>
  <c r="C8" i="1"/>
  <c r="B8" i="1"/>
</calcChain>
</file>

<file path=xl/sharedStrings.xml><?xml version="1.0" encoding="utf-8"?>
<sst xmlns="http://schemas.openxmlformats.org/spreadsheetml/2006/main" count="25" uniqueCount="15">
  <si>
    <t>Brazil</t>
  </si>
  <si>
    <t>Russia</t>
  </si>
  <si>
    <t>India</t>
  </si>
  <si>
    <t>China</t>
  </si>
  <si>
    <t>Population</t>
  </si>
  <si>
    <t>Population Growth Rate</t>
  </si>
  <si>
    <t>GDP per Capita</t>
  </si>
  <si>
    <t>Inflation Rate</t>
  </si>
  <si>
    <t>Unemployment</t>
  </si>
  <si>
    <t>Military Expediture as % of GDP</t>
  </si>
  <si>
    <t>ß</t>
  </si>
  <si>
    <t>GDP ($ Trillion)</t>
  </si>
  <si>
    <t>Population (Million)</t>
  </si>
  <si>
    <t>Military Expediture ($ Billion)</t>
  </si>
  <si>
    <t>Unemployed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</si>
</sst>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Population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Sheet1!$B$2:$E$2</c:f>
              <c:numCache>
                <c:formatCode>#,##0</c:formatCode>
                <c:ptCount val="4"/>
                <c:pt idx="0">
                  <c:v>2.0571689E8</c:v>
                </c:pt>
                <c:pt idx="1">
                  <c:v>1.38082178E8</c:v>
                </c:pt>
                <c:pt idx="2">
                  <c:v>1.205073612E9</c:v>
                </c:pt>
                <c:pt idx="3">
                  <c:v>1.343239923E9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61128"/>
        <c:axId val="2114248184"/>
      </c:barChart>
      <c:catAx>
        <c:axId val="2114261128"/>
        <c:scaling>
          <c:orientation val="maxMin"/>
        </c:scaling>
        <c:delete val="0"/>
        <c:axPos val="l"/>
        <c:majorTickMark val="out"/>
        <c:minorTickMark val="none"/>
        <c:tickLblPos val="nextTo"/>
        <c:crossAx val="2114248184"/>
        <c:crosses val="autoZero"/>
        <c:auto val="1"/>
        <c:lblAlgn val="ctr"/>
        <c:lblOffset val="100"/>
        <c:noMultiLvlLbl val="0"/>
      </c:catAx>
      <c:valAx>
        <c:axId val="2114248184"/>
        <c:scaling>
          <c:orientation val="minMax"/>
        </c:scaling>
        <c:delete val="0"/>
        <c:axPos val="t"/>
        <c:numFmt formatCode="#,##0" sourceLinked="1"/>
        <c:majorTickMark val="out"/>
        <c:minorTickMark val="none"/>
        <c:tickLblPos val="nextTo"/>
        <c:crossAx val="2114261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</a:t>
            </a:r>
            <a:r>
              <a:rPr lang="en-US" baseline="0"/>
              <a:t> </a:t>
            </a:r>
            <a:r>
              <a:rPr lang="en-US"/>
              <a:t>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Sheet1!$O$2</c:f>
              <c:numCache>
                <c:formatCode>0.00%</c:formatCode>
                <c:ptCount val="1"/>
                <c:pt idx="0">
                  <c:v>0.065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Sheet1!$O$3</c:f>
              <c:numCache>
                <c:formatCode>0.00%</c:formatCode>
                <c:ptCount val="1"/>
                <c:pt idx="0">
                  <c:v>0.089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Sheet1!$O$4</c:f>
              <c:numCache>
                <c:formatCode>0.00%</c:formatCode>
                <c:ptCount val="1"/>
                <c:pt idx="0">
                  <c:v>0.068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Sheet1!$O$5</c:f>
              <c:numCache>
                <c:formatCode>0.00%</c:formatCode>
                <c:ptCount val="1"/>
                <c:pt idx="0">
                  <c:v>0.054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46254824"/>
        <c:axId val="-2142657000"/>
      </c:bubbleChart>
      <c:valAx>
        <c:axId val="214625482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-2142657000"/>
        <c:crosses val="autoZero"/>
        <c:crossBetween val="midCat"/>
      </c:valAx>
      <c:valAx>
        <c:axId val="-21426570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Inflation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46254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Military Expenditure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Sheet1!$S$2</c:f>
              <c:numCache>
                <c:formatCode>"$"#,##0.00_);[Red]\("$"#,##0.00\)</c:formatCode>
                <c:ptCount val="1"/>
                <c:pt idx="0">
                  <c:v>40.567370708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Sheet1!$S$3</c:f>
              <c:numCache>
                <c:formatCode>"$"#,##0.00_);[Red]\("$"#,##0.00\)</c:formatCode>
                <c:ptCount val="1"/>
                <c:pt idx="0">
                  <c:v>89.9329225314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Sheet1!$S$4</c:f>
              <c:numCache>
                <c:formatCode>"$"#,##0.00_);[Red]\("$"#,##0.00\)</c:formatCode>
                <c:ptCount val="1"/>
                <c:pt idx="0">
                  <c:v>111.46930911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Sheet1!$S$5</c:f>
              <c:numCache>
                <c:formatCode>"$"#,##0.00_);[Red]\("$"#,##0.00\)</c:formatCode>
                <c:ptCount val="1"/>
                <c:pt idx="0">
                  <c:v>485.1782601876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-2145313880"/>
        <c:axId val="-2144390072"/>
      </c:bubbleChart>
      <c:valAx>
        <c:axId val="-21453138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-2144390072"/>
        <c:crosses val="autoZero"/>
        <c:crossBetween val="midCat"/>
      </c:valAx>
      <c:valAx>
        <c:axId val="-214439007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Military Expenditure ($ Billion)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-2145313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Growth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Sheet1!$N$2</c:f>
              <c:numCache>
                <c:formatCode>0.00%</c:formatCode>
                <c:ptCount val="1"/>
                <c:pt idx="0">
                  <c:v>0.011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Sheet1!$N$3</c:f>
              <c:numCache>
                <c:formatCode>0.00%</c:formatCode>
                <c:ptCount val="1"/>
                <c:pt idx="0">
                  <c:v>-0.0048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Sheet1!$N$4</c:f>
              <c:numCache>
                <c:formatCode>0.00%</c:formatCode>
                <c:ptCount val="1"/>
                <c:pt idx="0">
                  <c:v>0.0131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Sheet1!$N$5</c:f>
              <c:numCache>
                <c:formatCode>0.00%</c:formatCode>
                <c:ptCount val="1"/>
                <c:pt idx="0">
                  <c:v>0.0048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4303128"/>
        <c:axId val="2146934856"/>
      </c:bubbleChart>
      <c:valAx>
        <c:axId val="21143031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46934856"/>
        <c:crosses val="autoZero"/>
        <c:crossBetween val="midCat"/>
      </c:valAx>
      <c:valAx>
        <c:axId val="2146934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Population Growth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4303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3931080"/>
        <c:axId val="2114060296"/>
      </c:bubbleChart>
      <c:valAx>
        <c:axId val="21139310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14060296"/>
        <c:crosses val="autoZero"/>
        <c:crossBetween val="midCat"/>
      </c:valAx>
      <c:valAx>
        <c:axId val="2114060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($ Trillion)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3931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GDP per Capita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Sheet1!$B$3:$E$3</c:f>
              <c:numCache>
                <c:formatCode>"$"#,##0_);[Red]\("$"#,##0\)</c:formatCode>
                <c:ptCount val="4"/>
                <c:pt idx="0">
                  <c:v>11600.0</c:v>
                </c:pt>
                <c:pt idx="1">
                  <c:v>16700.0</c:v>
                </c:pt>
                <c:pt idx="2">
                  <c:v>3700.0</c:v>
                </c:pt>
                <c:pt idx="3">
                  <c:v>8400.0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81608"/>
        <c:axId val="2143684584"/>
      </c:barChart>
      <c:catAx>
        <c:axId val="2143681608"/>
        <c:scaling>
          <c:orientation val="maxMin"/>
        </c:scaling>
        <c:delete val="0"/>
        <c:axPos val="l"/>
        <c:majorTickMark val="out"/>
        <c:minorTickMark val="none"/>
        <c:tickLblPos val="nextTo"/>
        <c:crossAx val="2143684584"/>
        <c:crosses val="autoZero"/>
        <c:auto val="1"/>
        <c:lblAlgn val="ctr"/>
        <c:lblOffset val="100"/>
        <c:noMultiLvlLbl val="0"/>
      </c:catAx>
      <c:valAx>
        <c:axId val="2143684584"/>
        <c:scaling>
          <c:orientation val="minMax"/>
        </c:scaling>
        <c:delete val="0"/>
        <c:axPos val="t"/>
        <c:numFmt formatCode="&quot;$&quot;#,##0_);[Red]\(&quot;$&quot;#,##0\)" sourceLinked="1"/>
        <c:majorTickMark val="out"/>
        <c:minorTickMark val="none"/>
        <c:tickLblPos val="nextTo"/>
        <c:crossAx val="214368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228116797900262"/>
          <c:y val="0.851851851851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Population Growth Rate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0.011</c:v>
                </c:pt>
                <c:pt idx="1">
                  <c:v>-0.0048</c:v>
                </c:pt>
                <c:pt idx="2">
                  <c:v>0.0131</c:v>
                </c:pt>
                <c:pt idx="3">
                  <c:v>0.0048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98152"/>
        <c:axId val="2140993336"/>
      </c:barChart>
      <c:catAx>
        <c:axId val="2143498152"/>
        <c:scaling>
          <c:orientation val="maxMin"/>
        </c:scaling>
        <c:delete val="0"/>
        <c:axPos val="l"/>
        <c:majorTickMark val="out"/>
        <c:minorTickMark val="none"/>
        <c:tickLblPos val="nextTo"/>
        <c:crossAx val="2140993336"/>
        <c:crosses val="autoZero"/>
        <c:auto val="1"/>
        <c:lblAlgn val="ctr"/>
        <c:lblOffset val="100"/>
        <c:noMultiLvlLbl val="0"/>
      </c:catAx>
      <c:valAx>
        <c:axId val="2140993336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4349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Inflation Rate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0.065</c:v>
                </c:pt>
                <c:pt idx="1">
                  <c:v>0.089</c:v>
                </c:pt>
                <c:pt idx="2">
                  <c:v>0.068</c:v>
                </c:pt>
                <c:pt idx="3">
                  <c:v>0.054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70728"/>
        <c:axId val="2114241128"/>
      </c:barChart>
      <c:catAx>
        <c:axId val="2114570728"/>
        <c:scaling>
          <c:orientation val="maxMin"/>
        </c:scaling>
        <c:delete val="0"/>
        <c:axPos val="l"/>
        <c:majorTickMark val="out"/>
        <c:minorTickMark val="none"/>
        <c:tickLblPos val="nextTo"/>
        <c:crossAx val="2114241128"/>
        <c:crosses val="autoZero"/>
        <c:auto val="1"/>
        <c:lblAlgn val="ctr"/>
        <c:lblOffset val="100"/>
        <c:noMultiLvlLbl val="0"/>
      </c:catAx>
      <c:valAx>
        <c:axId val="2114241128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14570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Unemployment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Sheet1!$B$6:$E$6</c:f>
              <c:numCache>
                <c:formatCode>0.00%</c:formatCode>
                <c:ptCount val="4"/>
                <c:pt idx="0">
                  <c:v>0.06</c:v>
                </c:pt>
                <c:pt idx="1">
                  <c:v>0.068</c:v>
                </c:pt>
                <c:pt idx="2">
                  <c:v>0.098</c:v>
                </c:pt>
                <c:pt idx="3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52456"/>
        <c:axId val="2144506088"/>
      </c:barChart>
      <c:catAx>
        <c:axId val="2142952456"/>
        <c:scaling>
          <c:orientation val="maxMin"/>
        </c:scaling>
        <c:delete val="0"/>
        <c:axPos val="l"/>
        <c:majorTickMark val="out"/>
        <c:minorTickMark val="none"/>
        <c:tickLblPos val="nextTo"/>
        <c:crossAx val="2144506088"/>
        <c:crosses val="autoZero"/>
        <c:auto val="1"/>
        <c:lblAlgn val="ctr"/>
        <c:lblOffset val="100"/>
        <c:noMultiLvlLbl val="0"/>
      </c:catAx>
      <c:valAx>
        <c:axId val="2144506088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42952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5122353455818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Military Expediture as % of GDP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Sheet1!$B$7:$E$7</c:f>
              <c:numCache>
                <c:formatCode>0.00%</c:formatCode>
                <c:ptCount val="4"/>
                <c:pt idx="0">
                  <c:v>0.017</c:v>
                </c:pt>
                <c:pt idx="1">
                  <c:v>0.039</c:v>
                </c:pt>
                <c:pt idx="2">
                  <c:v>0.025</c:v>
                </c:pt>
                <c:pt idx="3">
                  <c:v>0.043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44296"/>
        <c:axId val="2143582264"/>
      </c:barChart>
      <c:catAx>
        <c:axId val="2143644296"/>
        <c:scaling>
          <c:orientation val="maxMin"/>
        </c:scaling>
        <c:delete val="0"/>
        <c:axPos val="l"/>
        <c:majorTickMark val="out"/>
        <c:minorTickMark val="none"/>
        <c:tickLblPos val="nextTo"/>
        <c:crossAx val="2143582264"/>
        <c:crosses val="autoZero"/>
        <c:auto val="1"/>
        <c:lblAlgn val="ctr"/>
        <c:lblOffset val="100"/>
        <c:noMultiLvlLbl val="0"/>
      </c:catAx>
      <c:valAx>
        <c:axId val="2143582264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43644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GDP ($ Trillion)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Sheet1!$B$8:$E$8</c:f>
              <c:numCache>
                <c:formatCode>"$"#,##0.00_);[Red]\("$"#,##0.00\)</c:formatCode>
                <c:ptCount val="4"/>
                <c:pt idx="0">
                  <c:v>2.386315924</c:v>
                </c:pt>
                <c:pt idx="1">
                  <c:v>2.3059723726</c:v>
                </c:pt>
                <c:pt idx="2">
                  <c:v>4.4587723644</c:v>
                </c:pt>
                <c:pt idx="3">
                  <c:v>11.2832153532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554792"/>
        <c:axId val="-2146747368"/>
      </c:barChart>
      <c:catAx>
        <c:axId val="2145554792"/>
        <c:scaling>
          <c:orientation val="maxMin"/>
        </c:scaling>
        <c:delete val="0"/>
        <c:axPos val="l"/>
        <c:majorTickMark val="out"/>
        <c:minorTickMark val="none"/>
        <c:tickLblPos val="nextTo"/>
        <c:crossAx val="-2146747368"/>
        <c:crosses val="autoZero"/>
        <c:auto val="1"/>
        <c:lblAlgn val="ctr"/>
        <c:lblOffset val="100"/>
        <c:noMultiLvlLbl val="0"/>
      </c:catAx>
      <c:valAx>
        <c:axId val="-2146747368"/>
        <c:scaling>
          <c:orientation val="minMax"/>
        </c:scaling>
        <c:delete val="0"/>
        <c:axPos val="t"/>
        <c:numFmt formatCode="&quot;$&quot;#,##0.00_);[Red]\(&quot;$&quot;#,##0.00\)" sourceLinked="1"/>
        <c:majorTickMark val="out"/>
        <c:minorTickMark val="none"/>
        <c:tickLblPos val="nextTo"/>
        <c:crossAx val="2145554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xVal>
          <c:yVal>
            <c:numRef>
              <c:f>Sheet1!$L$2</c:f>
              <c:numCache>
                <c:formatCode>#,##0</c:formatCode>
                <c:ptCount val="1"/>
                <c:pt idx="0">
                  <c:v>2.0571689E8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xVal>
          <c:yVal>
            <c:numRef>
              <c:f>Sheet1!$L$3</c:f>
              <c:numCache>
                <c:formatCode>#,##0</c:formatCode>
                <c:ptCount val="1"/>
                <c:pt idx="0">
                  <c:v>1.38082178E8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xVal>
          <c:yVal>
            <c:numRef>
              <c:f>Sheet1!$L$4</c:f>
              <c:numCache>
                <c:formatCode>#,##0</c:formatCode>
                <c:ptCount val="1"/>
                <c:pt idx="0">
                  <c:v>1.205073612E9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xVal>
          <c:yVal>
            <c:numRef>
              <c:f>Sheet1!$L$5</c:f>
              <c:numCache>
                <c:formatCode>#,##0</c:formatCode>
                <c:ptCount val="1"/>
                <c:pt idx="0">
                  <c:v>1.343239923E9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41001032"/>
        <c:axId val="-2143348456"/>
      </c:bubbleChart>
      <c:valAx>
        <c:axId val="214100103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Total GDP ($ Trillions)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-2143348456"/>
        <c:crosses val="autoZero"/>
        <c:crossBetween val="midCat"/>
        <c:dispUnits>
          <c:builtInUnit val="millions"/>
        </c:dispUnits>
      </c:valAx>
      <c:valAx>
        <c:axId val="-214334845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(Million)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1001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Military Expenditure, GDP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xVal>
          <c:yVal>
            <c:numRef>
              <c:f>Sheet1!$S$2</c:f>
              <c:numCache>
                <c:formatCode>"$"#,##0.00_);[Red]\("$"#,##0.00\)</c:formatCode>
                <c:ptCount val="1"/>
                <c:pt idx="0">
                  <c:v>40.567370708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xVal>
          <c:yVal>
            <c:numRef>
              <c:f>Sheet1!$S$3</c:f>
              <c:numCache>
                <c:formatCode>"$"#,##0.00_);[Red]\("$"#,##0.00\)</c:formatCode>
                <c:ptCount val="1"/>
                <c:pt idx="0">
                  <c:v>89.9329225314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xVal>
          <c:yVal>
            <c:numRef>
              <c:f>Sheet1!$S$4</c:f>
              <c:numCache>
                <c:formatCode>"$"#,##0.00_);[Red]\("$"#,##0.00\)</c:formatCode>
                <c:ptCount val="1"/>
                <c:pt idx="0">
                  <c:v>111.46930911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xVal>
          <c:yVal>
            <c:numRef>
              <c:f>Sheet1!$S$5</c:f>
              <c:numCache>
                <c:formatCode>"$"#,##0.00_);[Red]\("$"#,##0.00\)</c:formatCode>
                <c:ptCount val="1"/>
                <c:pt idx="0">
                  <c:v>485.1782601876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46379240"/>
        <c:axId val="2140109896"/>
      </c:bubbleChart>
      <c:valAx>
        <c:axId val="214637924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Total GDP ($ Trillions)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40109896"/>
        <c:crosses val="autoZero"/>
        <c:crossBetween val="midCat"/>
      </c:valAx>
      <c:valAx>
        <c:axId val="214010989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Military Expenditure ($ Billion)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46379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782320</xdr:colOff>
      <xdr:row>25</xdr:row>
      <xdr:rowOff>40640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782320</xdr:colOff>
      <xdr:row>42</xdr:row>
      <xdr:rowOff>40640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3</xdr:col>
      <xdr:colOff>782320</xdr:colOff>
      <xdr:row>59</xdr:row>
      <xdr:rowOff>40640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3</xdr:col>
      <xdr:colOff>782320</xdr:colOff>
      <xdr:row>75</xdr:row>
      <xdr:rowOff>40640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3</xdr:col>
      <xdr:colOff>782320</xdr:colOff>
      <xdr:row>91</xdr:row>
      <xdr:rowOff>40640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782320</xdr:colOff>
      <xdr:row>107</xdr:row>
      <xdr:rowOff>40640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365760</xdr:colOff>
      <xdr:row>10</xdr:row>
      <xdr:rowOff>121920</xdr:rowOff>
    </xdr:from>
    <xdr:to>
      <xdr:col>9</xdr:col>
      <xdr:colOff>670560</xdr:colOff>
      <xdr:row>24</xdr:row>
      <xdr:rowOff>162560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640080</xdr:colOff>
      <xdr:row>9</xdr:row>
      <xdr:rowOff>96520</xdr:rowOff>
    </xdr:from>
    <xdr:to>
      <xdr:col>17</xdr:col>
      <xdr:colOff>436880</xdr:colOff>
      <xdr:row>27</xdr:row>
      <xdr:rowOff>162560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619760</xdr:colOff>
      <xdr:row>48</xdr:row>
      <xdr:rowOff>66040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17</xdr:col>
      <xdr:colOff>619760</xdr:colOff>
      <xdr:row>69</xdr:row>
      <xdr:rowOff>66040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17</xdr:col>
      <xdr:colOff>619760</xdr:colOff>
      <xdr:row>90</xdr:row>
      <xdr:rowOff>66040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17</xdr:col>
      <xdr:colOff>619760</xdr:colOff>
      <xdr:row>111</xdr:row>
      <xdr:rowOff>66040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113</xdr:row>
      <xdr:rowOff>0</xdr:rowOff>
    </xdr:from>
    <xdr:to>
      <xdr:col>17</xdr:col>
      <xdr:colOff>619760</xdr:colOff>
      <xdr:row>131</xdr:row>
      <xdr:rowOff>66040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G110" zoomScale="125" zoomScaleNormal="125" zoomScalePageLayoutView="125" workbookViewId="0">
      <selection activeCell="J129" sqref="J129"/>
    </sheetView>
  </sheetViews>
  <sheetFormatPr baseColWidth="10" defaultRowHeight="15" x14ac:dyDescent="0"/>
  <cols>
    <col min="1" max="1" width="27" bestFit="1" customWidth="1"/>
    <col min="2" max="3" width="11.33203125" bestFit="1" customWidth="1"/>
    <col min="4" max="5" width="12.83203125" bestFit="1" customWidth="1"/>
    <col min="12" max="12" width="12.83203125" bestFit="1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L1" t="s">
        <v>12</v>
      </c>
      <c r="M1" t="s">
        <v>6</v>
      </c>
      <c r="N1" t="s">
        <v>5</v>
      </c>
      <c r="O1" t="s">
        <v>7</v>
      </c>
      <c r="P1" t="s">
        <v>8</v>
      </c>
      <c r="Q1" t="s">
        <v>9</v>
      </c>
      <c r="R1" t="s">
        <v>11</v>
      </c>
      <c r="S1" t="s">
        <v>13</v>
      </c>
      <c r="T1" t="s">
        <v>14</v>
      </c>
    </row>
    <row r="2" spans="1:20">
      <c r="A2" t="s">
        <v>4</v>
      </c>
      <c r="B2" s="1">
        <v>205716890</v>
      </c>
      <c r="C2" s="1">
        <v>138082178</v>
      </c>
      <c r="D2" s="1">
        <v>1205073612</v>
      </c>
      <c r="E2" s="1">
        <v>1343239923</v>
      </c>
      <c r="K2" t="s">
        <v>0</v>
      </c>
      <c r="L2" s="1">
        <v>205716890</v>
      </c>
      <c r="M2" s="4">
        <v>11600</v>
      </c>
      <c r="N2" s="2">
        <v>1.0999999999999999E-2</v>
      </c>
      <c r="O2" s="2">
        <v>6.5000000000000002E-2</v>
      </c>
      <c r="P2" s="2">
        <v>0.06</v>
      </c>
      <c r="Q2" s="2">
        <v>1.7000000000000001E-2</v>
      </c>
      <c r="R2" s="3">
        <f>(M2*L2)/1000000000000</f>
        <v>2.3863159239999998</v>
      </c>
      <c r="S2" s="3">
        <f>Q2*R2*1000</f>
        <v>40.567370707999999</v>
      </c>
      <c r="T2" s="1">
        <f>L2*P2/1000000</f>
        <v>12.3430134</v>
      </c>
    </row>
    <row r="3" spans="1:20">
      <c r="A3" t="s">
        <v>6</v>
      </c>
      <c r="B3" s="4">
        <v>11600</v>
      </c>
      <c r="C3" s="4">
        <v>16700</v>
      </c>
      <c r="D3" s="4">
        <v>3700</v>
      </c>
      <c r="E3" s="4">
        <v>8400</v>
      </c>
      <c r="K3" t="s">
        <v>1</v>
      </c>
      <c r="L3" s="1">
        <v>138082178</v>
      </c>
      <c r="M3" s="4">
        <v>16700</v>
      </c>
      <c r="N3" s="2">
        <v>-4.7999999999999996E-3</v>
      </c>
      <c r="O3" s="2">
        <v>8.8999999999999996E-2</v>
      </c>
      <c r="P3" s="2">
        <v>6.8000000000000005E-2</v>
      </c>
      <c r="Q3" s="2">
        <v>3.9E-2</v>
      </c>
      <c r="R3" s="3">
        <f>(M3*L3)/1000000000000</f>
        <v>2.3059723725999999</v>
      </c>
      <c r="S3" s="3">
        <f t="shared" ref="S3:S5" si="0">Q3*R3*1000</f>
        <v>89.932922531399996</v>
      </c>
      <c r="T3" s="1">
        <f t="shared" ref="T3:T5" si="1">L3*P3/1000000</f>
        <v>9.3895881039999995</v>
      </c>
    </row>
    <row r="4" spans="1:20">
      <c r="A4" t="s">
        <v>5</v>
      </c>
      <c r="B4" s="2">
        <v>1.0999999999999999E-2</v>
      </c>
      <c r="C4" s="2">
        <v>-4.7999999999999996E-3</v>
      </c>
      <c r="D4" s="2">
        <v>1.3100000000000001E-2</v>
      </c>
      <c r="E4" s="2">
        <v>4.7999999999999996E-3</v>
      </c>
      <c r="K4" t="s">
        <v>2</v>
      </c>
      <c r="L4" s="1">
        <v>1205073612</v>
      </c>
      <c r="M4" s="4">
        <v>3700</v>
      </c>
      <c r="N4" s="2">
        <v>1.3100000000000001E-2</v>
      </c>
      <c r="O4" s="2">
        <v>6.8000000000000005E-2</v>
      </c>
      <c r="P4" s="2">
        <v>9.8000000000000004E-2</v>
      </c>
      <c r="Q4" s="2">
        <v>2.5000000000000001E-2</v>
      </c>
      <c r="R4" s="3">
        <f>(M4*L4)/1000000000000</f>
        <v>4.4587723643999997</v>
      </c>
      <c r="S4" s="3">
        <f t="shared" si="0"/>
        <v>111.46930911</v>
      </c>
      <c r="T4" s="1">
        <f t="shared" si="1"/>
        <v>118.09721397600001</v>
      </c>
    </row>
    <row r="5" spans="1:20">
      <c r="A5" t="s">
        <v>7</v>
      </c>
      <c r="B5" s="2">
        <v>6.5000000000000002E-2</v>
      </c>
      <c r="C5" s="2">
        <v>8.8999999999999996E-2</v>
      </c>
      <c r="D5" s="2">
        <v>6.8000000000000005E-2</v>
      </c>
      <c r="E5" s="2">
        <v>5.3999999999999999E-2</v>
      </c>
      <c r="K5" t="s">
        <v>3</v>
      </c>
      <c r="L5" s="1">
        <v>1343239923</v>
      </c>
      <c r="M5" s="4">
        <v>8400</v>
      </c>
      <c r="N5" s="2">
        <v>4.7999999999999996E-3</v>
      </c>
      <c r="O5" s="2">
        <v>5.3999999999999999E-2</v>
      </c>
      <c r="P5" s="2">
        <v>6.5000000000000002E-2</v>
      </c>
      <c r="Q5" s="2">
        <v>4.2999999999999997E-2</v>
      </c>
      <c r="R5" s="3">
        <f>(M5*L5)/1000000000000</f>
        <v>11.283215353199999</v>
      </c>
      <c r="S5" s="3">
        <f t="shared" si="0"/>
        <v>485.1782601875999</v>
      </c>
      <c r="T5" s="1">
        <f t="shared" si="1"/>
        <v>87.310594995000002</v>
      </c>
    </row>
    <row r="6" spans="1:20">
      <c r="A6" t="s">
        <v>8</v>
      </c>
      <c r="B6" s="2">
        <v>0.06</v>
      </c>
      <c r="C6" s="2">
        <v>6.8000000000000005E-2</v>
      </c>
      <c r="D6" s="2">
        <v>9.8000000000000004E-2</v>
      </c>
      <c r="E6" s="2">
        <v>6.5000000000000002E-2</v>
      </c>
    </row>
    <row r="7" spans="1:20">
      <c r="A7" t="s">
        <v>9</v>
      </c>
      <c r="B7" s="2">
        <v>1.7000000000000001E-2</v>
      </c>
      <c r="C7" s="2">
        <v>3.9E-2</v>
      </c>
      <c r="D7" s="2">
        <v>2.5000000000000001E-2</v>
      </c>
      <c r="E7" s="2">
        <v>4.2999999999999997E-2</v>
      </c>
    </row>
    <row r="8" spans="1:20">
      <c r="A8" t="s">
        <v>11</v>
      </c>
      <c r="B8" s="3">
        <f>(B3*B2)/1000000000000</f>
        <v>2.3863159239999998</v>
      </c>
      <c r="C8" s="3">
        <f t="shared" ref="C8:E8" si="2">(C3*C2)/1000000000000</f>
        <v>2.3059723725999999</v>
      </c>
      <c r="D8" s="3">
        <f t="shared" si="2"/>
        <v>4.4587723643999997</v>
      </c>
      <c r="E8" s="3">
        <f t="shared" si="2"/>
        <v>11.283215353199999</v>
      </c>
    </row>
    <row r="29" spans="11:11">
      <c r="K29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</dc:creator>
  <cp:lastModifiedBy>Kedar</cp:lastModifiedBy>
  <dcterms:created xsi:type="dcterms:W3CDTF">2015-03-07T18:17:19Z</dcterms:created>
  <dcterms:modified xsi:type="dcterms:W3CDTF">2015-03-07T20:56:12Z</dcterms:modified>
</cp:coreProperties>
</file>