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mitarbakardzhiev/Google Drive/kanban/presentations/Kanban Policy Game/results/LKCE18/"/>
    </mc:Choice>
  </mc:AlternateContent>
  <bookViews>
    <workbookView xWindow="0" yWindow="460" windowWidth="28800" windowHeight="17540" tabRatio="500"/>
  </bookViews>
  <sheets>
    <sheet name="Period_1" sheetId="1" r:id="rId1"/>
    <sheet name="Period_2" sheetId="3" r:id="rId2"/>
    <sheet name="Period_3" sheetId="4" r:id="rId3"/>
    <sheet name="Game result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17" i="4"/>
  <c r="F17" i="4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17" i="3"/>
  <c r="F17" i="3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17" i="1"/>
  <c r="F17" i="1"/>
  <c r="D56" i="1"/>
  <c r="D54" i="3"/>
  <c r="D54" i="4"/>
  <c r="G5" i="2"/>
  <c r="G4" i="2"/>
  <c r="G3" i="2"/>
  <c r="C42" i="4"/>
  <c r="C43" i="4"/>
  <c r="C44" i="4"/>
  <c r="C45" i="4"/>
  <c r="C46" i="4"/>
  <c r="C47" i="4"/>
  <c r="C48" i="4"/>
  <c r="C49" i="4"/>
  <c r="C50" i="4"/>
  <c r="C41" i="4"/>
  <c r="C42" i="3"/>
  <c r="C43" i="3"/>
  <c r="C44" i="3"/>
  <c r="C45" i="3"/>
  <c r="C46" i="3"/>
  <c r="C47" i="3"/>
  <c r="C48" i="3"/>
  <c r="C49" i="3"/>
  <c r="C50" i="3"/>
  <c r="C41" i="3"/>
  <c r="D52" i="4"/>
  <c r="D52" i="3"/>
  <c r="D54" i="1"/>
  <c r="B27" i="4"/>
  <c r="B28" i="4"/>
  <c r="B29" i="4"/>
  <c r="B30" i="4"/>
  <c r="B31" i="4"/>
  <c r="B32" i="4"/>
  <c r="B33" i="4"/>
  <c r="B34" i="4"/>
  <c r="B35" i="4"/>
  <c r="B36" i="4"/>
  <c r="B27" i="3"/>
  <c r="B28" i="3"/>
  <c r="B29" i="3"/>
  <c r="B30" i="3"/>
  <c r="B31" i="3"/>
  <c r="B32" i="3"/>
  <c r="B33" i="3"/>
  <c r="B34" i="3"/>
  <c r="B35" i="3"/>
  <c r="B36" i="3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F5" i="2"/>
  <c r="F4" i="2"/>
  <c r="F3" i="2"/>
  <c r="D5" i="2"/>
  <c r="D4" i="2"/>
  <c r="D3" i="2"/>
  <c r="E5" i="2"/>
  <c r="E4" i="2"/>
  <c r="E3" i="2"/>
  <c r="D53" i="4"/>
  <c r="D41" i="4"/>
  <c r="D42" i="4"/>
  <c r="D43" i="4"/>
  <c r="D44" i="4"/>
  <c r="D45" i="4"/>
  <c r="D46" i="4"/>
  <c r="D47" i="4"/>
  <c r="D48" i="4"/>
  <c r="D49" i="4"/>
  <c r="D50" i="4"/>
  <c r="E50" i="4"/>
  <c r="E49" i="4"/>
  <c r="E48" i="4"/>
  <c r="E47" i="4"/>
  <c r="E46" i="4"/>
  <c r="E45" i="4"/>
  <c r="E44" i="4"/>
  <c r="E43" i="4"/>
  <c r="E42" i="4"/>
  <c r="E41" i="4"/>
  <c r="D53" i="3"/>
  <c r="D41" i="3"/>
  <c r="D42" i="3"/>
  <c r="D43" i="3"/>
  <c r="D44" i="3"/>
  <c r="D45" i="3"/>
  <c r="D46" i="3"/>
  <c r="D47" i="3"/>
  <c r="D48" i="3"/>
  <c r="D49" i="3"/>
  <c r="D50" i="3"/>
  <c r="E50" i="3"/>
  <c r="E49" i="3"/>
  <c r="E48" i="3"/>
  <c r="E47" i="3"/>
  <c r="E46" i="3"/>
  <c r="E45" i="3"/>
  <c r="E44" i="3"/>
  <c r="E43" i="3"/>
  <c r="E42" i="3"/>
  <c r="E41" i="3"/>
  <c r="C43" i="1"/>
  <c r="C44" i="1"/>
  <c r="C45" i="1"/>
  <c r="C46" i="1"/>
  <c r="C47" i="1"/>
  <c r="C48" i="1"/>
  <c r="C49" i="1"/>
  <c r="C50" i="1"/>
  <c r="C51" i="1"/>
  <c r="C52" i="1"/>
  <c r="D55" i="1"/>
  <c r="D43" i="1"/>
  <c r="D44" i="1"/>
  <c r="D45" i="1"/>
  <c r="D46" i="1"/>
  <c r="D47" i="1"/>
  <c r="D48" i="1"/>
  <c r="D49" i="1"/>
  <c r="D50" i="1"/>
  <c r="D51" i="1"/>
  <c r="D52" i="1"/>
  <c r="E52" i="1"/>
  <c r="E51" i="1"/>
  <c r="E50" i="1"/>
  <c r="E49" i="1"/>
  <c r="E48" i="1"/>
  <c r="E47" i="1"/>
  <c r="E46" i="1"/>
  <c r="E45" i="1"/>
  <c r="E44" i="1"/>
  <c r="E43" i="1"/>
</calcChain>
</file>

<file path=xl/sharedStrings.xml><?xml version="1.0" encoding="utf-8"?>
<sst xmlns="http://schemas.openxmlformats.org/spreadsheetml/2006/main" count="76" uniqueCount="28">
  <si>
    <t>Column counts</t>
  </si>
  <si>
    <t>Kanban system lead times</t>
  </si>
  <si>
    <t>Start day</t>
  </si>
  <si>
    <t>End day</t>
  </si>
  <si>
    <t>Time</t>
  </si>
  <si>
    <t>Cumulative Flow Diagram (CFD)</t>
  </si>
  <si>
    <t>Day</t>
  </si>
  <si>
    <t>Kanban system lead time histogram</t>
  </si>
  <si>
    <t>Days</t>
  </si>
  <si>
    <t>Count</t>
  </si>
  <si>
    <t>#</t>
  </si>
  <si>
    <t>Cumulative</t>
  </si>
  <si>
    <t>Mean lead time</t>
  </si>
  <si>
    <t>85th percentile</t>
  </si>
  <si>
    <t>Build</t>
  </si>
  <si>
    <t>Kanban system lead time run Chart</t>
  </si>
  <si>
    <t>WIP (Finger chart)</t>
  </si>
  <si>
    <t>Test</t>
  </si>
  <si>
    <t>Done</t>
  </si>
  <si>
    <t>Team name</t>
  </si>
  <si>
    <t>Started work items</t>
  </si>
  <si>
    <t>Finished work items</t>
  </si>
  <si>
    <t>Agile Transformation</t>
  </si>
  <si>
    <t>Period</t>
  </si>
  <si>
    <t>Average Lead Time</t>
  </si>
  <si>
    <t>Lead Time</t>
  </si>
  <si>
    <t>Flow Efficiency</t>
  </si>
  <si>
    <t>Average Flow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</si>
</sst>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mbria"/>
    </font>
    <font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7" fillId="2" borderId="1" xfId="0" applyFont="1" applyFill="1" applyBorder="1"/>
    <xf numFmtId="0" fontId="9" fillId="0" borderId="0" xfId="0" applyFont="1" applyFill="1" applyBorder="1" applyAlignment="1">
      <alignment horizontal="right" vertical="center" wrapText="1"/>
    </xf>
    <xf numFmtId="0" fontId="0" fillId="0" borderId="0" xfId="0" applyBorder="1"/>
    <xf numFmtId="0" fontId="9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0" fillId="0" borderId="3" xfId="0" applyBorder="1"/>
    <xf numFmtId="0" fontId="9" fillId="0" borderId="5" xfId="0" applyFont="1" applyBorder="1" applyAlignment="1">
      <alignment horizontal="right" vertical="center" wrapText="1"/>
    </xf>
    <xf numFmtId="0" fontId="0" fillId="0" borderId="6" xfId="0" applyBorder="1"/>
    <xf numFmtId="0" fontId="9" fillId="0" borderId="8" xfId="0" applyFont="1" applyBorder="1" applyAlignment="1">
      <alignment horizontal="right" vertical="center" wrapText="1"/>
    </xf>
    <xf numFmtId="0" fontId="0" fillId="0" borderId="9" xfId="0" applyBorder="1"/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10" fontId="0" fillId="2" borderId="1" xfId="0" applyNumberFormat="1" applyFill="1" applyBorder="1"/>
    <xf numFmtId="0" fontId="9" fillId="0" borderId="1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Alignment="1"/>
    <xf numFmtId="10" fontId="0" fillId="0" borderId="14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0" fontId="0" fillId="2" borderId="1" xfId="0" applyNumberFormat="1" applyFill="1" applyBorder="1"/>
    <xf numFmtId="0" fontId="2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1117351742001"/>
          <c:y val="0.0295124516484278"/>
          <c:w val="0.769047013222817"/>
          <c:h val="0.813559993267527"/>
        </c:manualLayout>
      </c:layout>
      <c:areaChart>
        <c:grouping val="stacked"/>
        <c:varyColors val="0"/>
        <c:ser>
          <c:idx val="1"/>
          <c:order val="0"/>
          <c:tx>
            <c:strRef>
              <c:f>Period_1!$E$3</c:f>
              <c:strCache>
                <c:ptCount val="1"/>
                <c:pt idx="0">
                  <c:v>Done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Period_1!$E$4:$E$13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1"/>
          <c:tx>
            <c:strRef>
              <c:f>Period_1!$D$3</c:f>
              <c:strCache>
                <c:ptCount val="1"/>
                <c:pt idx="0">
                  <c:v>Test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Period_1!$D$4:$D$13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Period_1!$C$3</c:f>
              <c:strCache>
                <c:ptCount val="1"/>
                <c:pt idx="0">
                  <c:v>Build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Period_1!$C$4:$C$13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2084048"/>
        <c:axId val="-1942081728"/>
      </c:areaChart>
      <c:catAx>
        <c:axId val="-19420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2081728"/>
        <c:crosses val="autoZero"/>
        <c:auto val="1"/>
        <c:lblAlgn val="ctr"/>
        <c:lblOffset val="100"/>
        <c:noMultiLvlLbl val="0"/>
      </c:catAx>
      <c:valAx>
        <c:axId val="-1942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420840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Period_3!$E$3</c:f>
              <c:strCache>
                <c:ptCount val="1"/>
                <c:pt idx="0">
                  <c:v>Done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Period_3!$E$4:$E$13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1"/>
          <c:tx>
            <c:strRef>
              <c:f>Period_3!$D$3</c:f>
              <c:strCache>
                <c:ptCount val="1"/>
                <c:pt idx="0">
                  <c:v>Test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Period_3!$D$4:$D$13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Period_3!$C$3</c:f>
              <c:strCache>
                <c:ptCount val="1"/>
                <c:pt idx="0">
                  <c:v>Build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Period_3!$C$4:$C$13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819920"/>
        <c:axId val="-1920817168"/>
      </c:areaChart>
      <c:catAx>
        <c:axId val="-192081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817168"/>
        <c:crosses val="autoZero"/>
        <c:auto val="1"/>
        <c:lblAlgn val="ctr"/>
        <c:lblOffset val="100"/>
        <c:noMultiLvlLbl val="0"/>
      </c:catAx>
      <c:valAx>
        <c:axId val="-192081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8199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969031669697"/>
          <c:y val="0.0844280168058288"/>
          <c:w val="0.627657416227266"/>
          <c:h val="0.750959339548926"/>
        </c:manualLayout>
      </c:layout>
      <c:lineChart>
        <c:grouping val="standard"/>
        <c:varyColors val="0"/>
        <c:ser>
          <c:idx val="0"/>
          <c:order val="0"/>
          <c:tx>
            <c:strRef>
              <c:f>Period_3!$E$16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noFill/>
            </a:ln>
          </c:spPr>
          <c:cat>
            <c:numRef>
              <c:f>Period_3!$D$17:$D$36</c:f>
              <c:numCache>
                <c:formatCode>General</c:formatCode>
                <c:ptCount val="20"/>
              </c:numCache>
            </c:numRef>
          </c:cat>
          <c:val>
            <c:numRef>
              <c:f>Period_3!$E$17:$E$36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795760"/>
        <c:axId val="-1920791056"/>
      </c:lineChart>
      <c:dateAx>
        <c:axId val="-19207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</a:t>
                </a:r>
                <a:r>
                  <a:rPr lang="en-US" baseline="0"/>
                  <a:t>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20791056"/>
        <c:crosses val="autoZero"/>
        <c:auto val="0"/>
        <c:lblOffset val="100"/>
        <c:baseTimeUnit val="days"/>
      </c:dateAx>
      <c:valAx>
        <c:axId val="-192079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Lead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20795760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778799745344027"/>
          <c:y val="0.428291414217862"/>
          <c:w val="0.119980301838817"/>
          <c:h val="0.1304277345268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421790141854"/>
          <c:y val="0.0807726451116079"/>
          <c:w val="0.588303176526683"/>
          <c:h val="0.727100334770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Period_3!$B$41:$B$50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Period_3!$C$41:$C$50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920765168"/>
        <c:axId val="-1920762416"/>
      </c:barChart>
      <c:lineChart>
        <c:grouping val="standard"/>
        <c:varyColors val="0"/>
        <c:ser>
          <c:idx val="1"/>
          <c:order val="1"/>
          <c:tx>
            <c:strRef>
              <c:f>Period_3!$E$40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val>
            <c:numRef>
              <c:f>Period_3!$E$41:$E$50</c:f>
              <c:numCache>
                <c:formatCode>#,#00%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756944"/>
        <c:axId val="-1920759424"/>
      </c:lineChart>
      <c:catAx>
        <c:axId val="-192076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762416"/>
        <c:crosses val="autoZero"/>
        <c:auto val="1"/>
        <c:lblAlgn val="ctr"/>
        <c:lblOffset val="100"/>
        <c:noMultiLvlLbl val="0"/>
      </c:catAx>
      <c:valAx>
        <c:axId val="-192076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765168"/>
        <c:crosses val="autoZero"/>
        <c:crossBetween val="between"/>
        <c:majorUnit val="1.0"/>
      </c:valAx>
      <c:valAx>
        <c:axId val="-1920759424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1920756944"/>
        <c:crosses val="max"/>
        <c:crossBetween val="between"/>
      </c:valAx>
      <c:catAx>
        <c:axId val="-192075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207594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10909984768"/>
          <c:y val="0.431801555130111"/>
          <c:w val="0.201890891693685"/>
          <c:h val="0.26777203791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Period_3!$O$4</c:f>
              <c:strCache>
                <c:ptCount val="1"/>
              </c:strCache>
            </c:strRef>
          </c:tx>
          <c:cat>
            <c:numRef>
              <c:f>Period_3!$M$5:$M$14</c:f>
              <c:numCache>
                <c:formatCode>General</c:formatCode>
                <c:ptCount val="10"/>
              </c:numCache>
            </c:numRef>
          </c:cat>
          <c:val>
            <c:numRef>
              <c:f>Period_3!$O$5:$O$14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1"/>
          <c:tx>
            <c:strRef>
              <c:f>Period_3!$P$4</c:f>
              <c:strCache>
                <c:ptCount val="1"/>
              </c:strCache>
            </c:strRef>
          </c:tx>
          <c:cat>
            <c:numRef>
              <c:f>Period_3!$M$5:$M$14</c:f>
              <c:numCache>
                <c:formatCode>General</c:formatCode>
                <c:ptCount val="10"/>
              </c:numCache>
            </c:numRef>
          </c:cat>
          <c:val>
            <c:numRef>
              <c:f>Period_3!$P$5:$P$14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736256"/>
        <c:axId val="-1920733504"/>
      </c:areaChart>
      <c:catAx>
        <c:axId val="-1920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733504"/>
        <c:crosses val="autoZero"/>
        <c:auto val="1"/>
        <c:lblAlgn val="ctr"/>
        <c:lblOffset val="100"/>
        <c:noMultiLvlLbl val="0"/>
      </c:catAx>
      <c:valAx>
        <c:axId val="-19207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7362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results'!$E$2</c:f>
              <c:strCache>
                <c:ptCount val="1"/>
                <c:pt idx="0">
                  <c:v>Finished work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results'!$C$3:$C$5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'Game results'!$E$3:$E$5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1920706096"/>
        <c:axId val="-1920702064"/>
      </c:lineChart>
      <c:catAx>
        <c:axId val="-19207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702064"/>
        <c:crosses val="autoZero"/>
        <c:auto val="1"/>
        <c:lblAlgn val="ctr"/>
        <c:lblOffset val="100"/>
        <c:noMultiLvlLbl val="0"/>
      </c:catAx>
      <c:valAx>
        <c:axId val="-19207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Cards delivered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7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results'!$F$2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'Game results'!$C$3:$C$5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'Game results'!$F$3:$F$5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096708320"/>
        <c:axId val="-2096194128"/>
      </c:lineChart>
      <c:catAx>
        <c:axId val="-20967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94128"/>
        <c:crosses val="autoZero"/>
        <c:auto val="1"/>
        <c:lblAlgn val="ctr"/>
        <c:lblOffset val="100"/>
        <c:noMultiLvlLbl val="0"/>
      </c:catAx>
      <c:valAx>
        <c:axId val="-20961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Lead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Flow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results'!$F$2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'Game results'!$G$3:$G$5</c:f>
              <c:numCache>
                <c:formatCode>0.00%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cat>
          <c:val>
            <c:numRef>
              <c:f>'Game results'!$F$3:$F$5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'Game results'!$E$2</c:f>
              <c:strCache>
                <c:ptCount val="1"/>
                <c:pt idx="0">
                  <c:v>Finished work 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'Game results'!$G$3:$G$5</c:f>
              <c:numCache>
                <c:formatCode>0.00%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cat>
          <c:val>
            <c:numRef>
              <c:f>'Game results'!$E$3:$E$5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8738640"/>
        <c:axId val="-1938734608"/>
      </c:lineChart>
      <c:catAx>
        <c:axId val="-19387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Flow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734608"/>
        <c:crosses val="autoZero"/>
        <c:auto val="1"/>
        <c:lblAlgn val="ctr"/>
        <c:lblOffset val="100"/>
        <c:noMultiLvlLbl val="0"/>
      </c:catAx>
      <c:valAx>
        <c:axId val="-19387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7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969031669697"/>
          <c:y val="0.0844280168058288"/>
          <c:w val="0.627657416227266"/>
          <c:h val="0.750959339548926"/>
        </c:manualLayout>
      </c:layout>
      <c:lineChart>
        <c:grouping val="standard"/>
        <c:varyColors val="0"/>
        <c:ser>
          <c:idx val="0"/>
          <c:order val="0"/>
          <c:tx>
            <c:strRef>
              <c:f>Period_1!$E$16</c:f>
              <c:strCache>
                <c:ptCount val="1"/>
                <c:pt idx="0">
                  <c:v>Lead Time</c:v>
                </c:pt>
              </c:strCache>
            </c:strRef>
          </c:tx>
          <c:spPr>
            <a:ln>
              <a:noFill/>
            </a:ln>
          </c:spPr>
          <c:cat>
            <c:numRef>
              <c:f>Period_1!$D$17:$D$36</c:f>
              <c:numCache>
                <c:formatCode>General</c:formatCode>
                <c:ptCount val="20"/>
              </c:numCache>
            </c:numRef>
          </c:cat>
          <c:val>
            <c:numRef>
              <c:f>Period_1!$E$17:$E$36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2057712"/>
        <c:axId val="-1942054960"/>
      </c:lineChart>
      <c:dateAx>
        <c:axId val="-194205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2054960"/>
        <c:crosses val="autoZero"/>
        <c:auto val="0"/>
        <c:lblOffset val="100"/>
        <c:baseTimeUnit val="days"/>
      </c:dateAx>
      <c:valAx>
        <c:axId val="-194205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42057712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778799745344027"/>
          <c:y val="0.428291414217862"/>
          <c:w val="0.119980301838817"/>
          <c:h val="0.1304277345268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421790141854"/>
          <c:y val="0.0807726451116079"/>
          <c:w val="0.588303176526683"/>
          <c:h val="0.727100334770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Period_1!$B$43:$B$52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Period_1!$C$43:$C$52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942025840"/>
        <c:axId val="-1942023088"/>
      </c:barChart>
      <c:lineChart>
        <c:grouping val="standard"/>
        <c:varyColors val="0"/>
        <c:ser>
          <c:idx val="1"/>
          <c:order val="1"/>
          <c:tx>
            <c:strRef>
              <c:f>Period_1!$E$42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val>
            <c:numRef>
              <c:f>Period_1!$E$43:$E$52</c:f>
              <c:numCache>
                <c:formatCode>#,#00%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2017616"/>
        <c:axId val="-1942020096"/>
      </c:lineChart>
      <c:catAx>
        <c:axId val="-194202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2023088"/>
        <c:crosses val="autoZero"/>
        <c:auto val="1"/>
        <c:lblAlgn val="ctr"/>
        <c:lblOffset val="100"/>
        <c:noMultiLvlLbl val="0"/>
      </c:catAx>
      <c:valAx>
        <c:axId val="-194202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42025840"/>
        <c:crosses val="autoZero"/>
        <c:crossBetween val="between"/>
        <c:majorUnit val="1.0"/>
      </c:valAx>
      <c:valAx>
        <c:axId val="-194202009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1942017616"/>
        <c:crosses val="max"/>
        <c:crossBetween val="between"/>
      </c:valAx>
      <c:catAx>
        <c:axId val="-194201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420200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10909984768"/>
          <c:y val="0.431801555130111"/>
          <c:w val="0.201890891693685"/>
          <c:h val="0.26777203791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Period_1!$O$4</c:f>
              <c:strCache>
                <c:ptCount val="1"/>
              </c:strCache>
            </c:strRef>
          </c:tx>
          <c:cat>
            <c:numRef>
              <c:f>Period_1!$M$5:$M$14</c:f>
              <c:numCache>
                <c:formatCode>General</c:formatCode>
                <c:ptCount val="10"/>
              </c:numCache>
            </c:numRef>
          </c:cat>
          <c:val>
            <c:numRef>
              <c:f>Period_1!$O$5:$O$14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1"/>
          <c:tx>
            <c:strRef>
              <c:f>Period_1!$P$4</c:f>
              <c:strCache>
                <c:ptCount val="1"/>
              </c:strCache>
            </c:strRef>
          </c:tx>
          <c:cat>
            <c:numRef>
              <c:f>Period_1!$M$5:$M$14</c:f>
              <c:numCache>
                <c:formatCode>General</c:formatCode>
                <c:ptCount val="10"/>
              </c:numCache>
            </c:numRef>
          </c:cat>
          <c:val>
            <c:numRef>
              <c:f>Period_1!$P$5:$P$14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995888"/>
        <c:axId val="-1941993136"/>
      </c:areaChart>
      <c:catAx>
        <c:axId val="-194199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41993136"/>
        <c:crosses val="autoZero"/>
        <c:auto val="1"/>
        <c:lblAlgn val="ctr"/>
        <c:lblOffset val="100"/>
        <c:noMultiLvlLbl val="0"/>
      </c:catAx>
      <c:valAx>
        <c:axId val="-194199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419958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421790141854"/>
          <c:y val="0.0807726451116079"/>
          <c:w val="0.588303176526683"/>
          <c:h val="0.727100334770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Period_1!$B$43:$B$52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Period_1!$C$43:$C$52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920982432"/>
        <c:axId val="-1920979680"/>
      </c:barChart>
      <c:lineChart>
        <c:grouping val="standard"/>
        <c:varyColors val="0"/>
        <c:ser>
          <c:idx val="1"/>
          <c:order val="1"/>
          <c:tx>
            <c:strRef>
              <c:f>Period_1!$E$42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val>
            <c:numRef>
              <c:f>Period_1!$E$43:$E$52</c:f>
              <c:numCache>
                <c:formatCode>#,#00%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974208"/>
        <c:axId val="-1920976688"/>
      </c:lineChart>
      <c:catAx>
        <c:axId val="-19209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979680"/>
        <c:crosses val="autoZero"/>
        <c:auto val="1"/>
        <c:lblAlgn val="ctr"/>
        <c:lblOffset val="100"/>
        <c:noMultiLvlLbl val="0"/>
      </c:catAx>
      <c:valAx>
        <c:axId val="-19209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982432"/>
        <c:crosses val="autoZero"/>
        <c:crossBetween val="between"/>
        <c:majorUnit val="1.0"/>
      </c:valAx>
      <c:valAx>
        <c:axId val="-192097668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1920974208"/>
        <c:crosses val="max"/>
        <c:crossBetween val="between"/>
      </c:valAx>
      <c:catAx>
        <c:axId val="-19209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209766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10909984768"/>
          <c:y val="0.431801555130111"/>
          <c:w val="0.201890891693685"/>
          <c:h val="0.26777203791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Period_2!$E$3</c:f>
              <c:strCache>
                <c:ptCount val="1"/>
                <c:pt idx="0">
                  <c:v>Done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Period_2!$E$4:$E$13</c:f>
              <c:numCache>
                <c:formatCode>General</c:formatCode>
                <c:ptCount val="10"/>
              </c:numCache>
            </c:numRef>
          </c:val>
        </c:ser>
        <c:ser>
          <c:idx val="0"/>
          <c:order val="1"/>
          <c:tx>
            <c:strRef>
              <c:f>Period_2!$D$3</c:f>
              <c:strCache>
                <c:ptCount val="1"/>
                <c:pt idx="0">
                  <c:v>Test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Period_2!$D$4:$D$13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Period_2!$C$3</c:f>
              <c:strCache>
                <c:ptCount val="1"/>
                <c:pt idx="0">
                  <c:v>Build</c:v>
                </c:pt>
              </c:strCache>
            </c:strRef>
          </c:tx>
          <c:spPr>
            <a:ln w="25400">
              <a:noFill/>
            </a:ln>
          </c:spPr>
          <c:val>
            <c:numRef>
              <c:f>Period_2!$C$4:$C$13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940704"/>
        <c:axId val="-1920937952"/>
      </c:areaChart>
      <c:catAx>
        <c:axId val="-19209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937952"/>
        <c:crosses val="autoZero"/>
        <c:auto val="1"/>
        <c:lblAlgn val="ctr"/>
        <c:lblOffset val="100"/>
        <c:noMultiLvlLbl val="0"/>
      </c:catAx>
      <c:valAx>
        <c:axId val="-19209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9407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969031669697"/>
          <c:y val="0.0844280168058288"/>
          <c:w val="0.627657416227266"/>
          <c:h val="0.750959339548926"/>
        </c:manualLayout>
      </c:layout>
      <c:lineChart>
        <c:grouping val="standard"/>
        <c:varyColors val="0"/>
        <c:ser>
          <c:idx val="0"/>
          <c:order val="0"/>
          <c:tx>
            <c:strRef>
              <c:f>Period_2!$E$16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noFill/>
            </a:ln>
          </c:spPr>
          <c:cat>
            <c:numRef>
              <c:f>Period_2!$D$17:$D$36</c:f>
              <c:numCache>
                <c:formatCode>General</c:formatCode>
                <c:ptCount val="20"/>
              </c:numCache>
            </c:numRef>
          </c:cat>
          <c:val>
            <c:numRef>
              <c:f>Period_2!$E$17:$E$36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916400"/>
        <c:axId val="-1920913648"/>
      </c:lineChart>
      <c:dateAx>
        <c:axId val="-192091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913648"/>
        <c:crosses val="autoZero"/>
        <c:auto val="0"/>
        <c:lblOffset val="100"/>
        <c:baseTimeUnit val="days"/>
      </c:dateAx>
      <c:valAx>
        <c:axId val="-192091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916400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778799745344027"/>
          <c:y val="0.428291414217862"/>
          <c:w val="0.119980301838817"/>
          <c:h val="0.13042773452681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421790141854"/>
          <c:y val="0.0807726451116079"/>
          <c:w val="0.588303176526683"/>
          <c:h val="0.7271003347701"/>
        </c:manualLayout>
      </c:layout>
      <c:barChart>
        <c:barDir val="col"/>
        <c:grouping val="clustered"/>
        <c:varyColors val="0"/>
        <c:ser>
          <c:idx val="0"/>
          <c:order val="0"/>
          <c:tx>
            <c:v>Count</c:v>
          </c:tx>
          <c:invertIfNegative val="0"/>
          <c:cat>
            <c:numRef>
              <c:f>Period_2!$B$41:$B$50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Period_2!$C$41:$C$50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920889120"/>
        <c:axId val="-1920886368"/>
      </c:barChart>
      <c:lineChart>
        <c:grouping val="standard"/>
        <c:varyColors val="0"/>
        <c:ser>
          <c:idx val="1"/>
          <c:order val="1"/>
          <c:tx>
            <c:strRef>
              <c:f>Period_2!$E$40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val>
            <c:numRef>
              <c:f>Period_2!$E$41:$E$50</c:f>
              <c:numCache>
                <c:formatCode>#,#00%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0880896"/>
        <c:axId val="-1920883376"/>
      </c:lineChart>
      <c:catAx>
        <c:axId val="-19208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886368"/>
        <c:crosses val="autoZero"/>
        <c:auto val="1"/>
        <c:lblAlgn val="ctr"/>
        <c:lblOffset val="100"/>
        <c:noMultiLvlLbl val="0"/>
      </c:catAx>
      <c:valAx>
        <c:axId val="-19208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889120"/>
        <c:crosses val="autoZero"/>
        <c:crossBetween val="between"/>
        <c:majorUnit val="1.0"/>
      </c:valAx>
      <c:valAx>
        <c:axId val="-1920883376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1920880896"/>
        <c:crosses val="max"/>
        <c:crossBetween val="between"/>
      </c:valAx>
      <c:catAx>
        <c:axId val="-19208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208833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10909984768"/>
          <c:y val="0.431801555130111"/>
          <c:w val="0.201890891693685"/>
          <c:h val="0.26777203791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Period_2!$O$4</c:f>
              <c:strCache>
                <c:ptCount val="1"/>
              </c:strCache>
            </c:strRef>
          </c:tx>
          <c:cat>
            <c:numRef>
              <c:f>Period_2!$M$5:$M$14</c:f>
              <c:numCache>
                <c:formatCode>General</c:formatCode>
                <c:ptCount val="10"/>
              </c:numCache>
            </c:numRef>
          </c:cat>
          <c:val>
            <c:numRef>
              <c:f>Period_2!$O$5:$O$14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1"/>
          <c:tx>
            <c:strRef>
              <c:f>Period_2!$P$4</c:f>
              <c:strCache>
                <c:ptCount val="1"/>
              </c:strCache>
            </c:strRef>
          </c:tx>
          <c:cat>
            <c:numRef>
              <c:f>Period_2!$M$5:$M$14</c:f>
              <c:numCache>
                <c:formatCode>General</c:formatCode>
                <c:ptCount val="10"/>
              </c:numCache>
            </c:numRef>
          </c:cat>
          <c:val>
            <c:numRef>
              <c:f>Period_2!$P$5:$P$14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859168"/>
        <c:axId val="-1920856416"/>
      </c:areaChart>
      <c:catAx>
        <c:axId val="-19208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20856416"/>
        <c:crosses val="autoZero"/>
        <c:auto val="1"/>
        <c:lblAlgn val="ctr"/>
        <c:lblOffset val="100"/>
        <c:noMultiLvlLbl val="0"/>
      </c:catAx>
      <c:valAx>
        <c:axId val="-19208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208591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366889</xdr:colOff>
      <xdr:row>2</xdr:row>
      <xdr:rowOff>105832</xdr:rowOff>
    </xdr:from>
    <xdr:to>
      <xdr:col>12</xdr:col>
      <xdr:colOff>557389</xdr:colOff>
      <xdr:row>13</xdr:row>
      <xdr:rowOff>100189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41916</xdr:colOff>
      <xdr:row>15</xdr:row>
      <xdr:rowOff>61994</xdr:rowOff>
    </xdr:from>
    <xdr:to>
      <xdr:col>12</xdr:col>
      <xdr:colOff>522112</xdr:colOff>
      <xdr:row>28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781090</xdr:colOff>
      <xdr:row>83</xdr:row>
      <xdr:rowOff>8829</xdr:rowOff>
    </xdr:from>
    <xdr:to>
      <xdr:col>15</xdr:col>
      <xdr:colOff>642056</xdr:colOff>
      <xdr:row>93</xdr:row>
      <xdr:rowOff>8830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54043</xdr:colOff>
      <xdr:row>3</xdr:row>
      <xdr:rowOff>27022</xdr:rowOff>
    </xdr:from>
    <xdr:to>
      <xdr:col>24</xdr:col>
      <xdr:colOff>256702</xdr:colOff>
      <xdr:row>17</xdr:row>
      <xdr:rowOff>13511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141112</xdr:colOff>
      <xdr:row>41</xdr:row>
      <xdr:rowOff>127000</xdr:rowOff>
    </xdr:from>
    <xdr:to>
      <xdr:col>12</xdr:col>
      <xdr:colOff>582787</xdr:colOff>
      <xdr:row>53</xdr:row>
      <xdr:rowOff>25401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102178</xdr:colOff>
      <xdr:row>2</xdr:row>
      <xdr:rowOff>144318</xdr:rowOff>
    </xdr:from>
    <xdr:to>
      <xdr:col>11</xdr:col>
      <xdr:colOff>41852</xdr:colOff>
      <xdr:row>13</xdr:row>
      <xdr:rowOff>50512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108238</xdr:colOff>
      <xdr:row>15</xdr:row>
      <xdr:rowOff>122671</xdr:rowOff>
    </xdr:from>
    <xdr:to>
      <xdr:col>12</xdr:col>
      <xdr:colOff>50511</xdr:colOff>
      <xdr:row>36</xdr:row>
      <xdr:rowOff>14433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82590</xdr:colOff>
      <xdr:row>39</xdr:row>
      <xdr:rowOff>93496</xdr:rowOff>
    </xdr:from>
    <xdr:to>
      <xdr:col>12</xdr:col>
      <xdr:colOff>592667</xdr:colOff>
      <xdr:row>49</xdr:row>
      <xdr:rowOff>93497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54043</xdr:colOff>
      <xdr:row>3</xdr:row>
      <xdr:rowOff>27022</xdr:rowOff>
    </xdr:from>
    <xdr:to>
      <xdr:col>24</xdr:col>
      <xdr:colOff>256702</xdr:colOff>
      <xdr:row>17</xdr:row>
      <xdr:rowOff>13511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102178</xdr:colOff>
      <xdr:row>2</xdr:row>
      <xdr:rowOff>144318</xdr:rowOff>
    </xdr:from>
    <xdr:to>
      <xdr:col>11</xdr:col>
      <xdr:colOff>41852</xdr:colOff>
      <xdr:row>13</xdr:row>
      <xdr:rowOff>50512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108238</xdr:colOff>
      <xdr:row>15</xdr:row>
      <xdr:rowOff>122671</xdr:rowOff>
    </xdr:from>
    <xdr:to>
      <xdr:col>14</xdr:col>
      <xdr:colOff>211667</xdr:colOff>
      <xdr:row>30</xdr:row>
      <xdr:rowOff>49389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82589</xdr:colOff>
      <xdr:row>39</xdr:row>
      <xdr:rowOff>93496</xdr:rowOff>
    </xdr:from>
    <xdr:to>
      <xdr:col>13</xdr:col>
      <xdr:colOff>7054</xdr:colOff>
      <xdr:row>49</xdr:row>
      <xdr:rowOff>93497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54043</xdr:colOff>
      <xdr:row>3</xdr:row>
      <xdr:rowOff>27022</xdr:rowOff>
    </xdr:from>
    <xdr:to>
      <xdr:col>24</xdr:col>
      <xdr:colOff>256702</xdr:colOff>
      <xdr:row>17</xdr:row>
      <xdr:rowOff>13511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91723</xdr:colOff>
      <xdr:row>7</xdr:row>
      <xdr:rowOff>197554</xdr:rowOff>
    </xdr:from>
    <xdr:to>
      <xdr:col>10</xdr:col>
      <xdr:colOff>388057</xdr:colOff>
      <xdr:row>20</xdr:row>
      <xdr:rowOff>98776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7</xdr:row>
      <xdr:rowOff>190499</xdr:rowOff>
    </xdr:from>
    <xdr:to>
      <xdr:col>5</xdr:col>
      <xdr:colOff>684389</xdr:colOff>
      <xdr:row>22</xdr:row>
      <xdr:rowOff>31045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8</xdr:col>
      <xdr:colOff>670278</xdr:colOff>
      <xdr:row>35</xdr:row>
      <xdr:rowOff>118534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tabSelected="1" topLeftCell="A8" zoomScale="180" zoomScaleNormal="180" zoomScalePageLayoutView="180" workbookViewId="0">
      <selection activeCell="D18" sqref="D18"/>
    </sheetView>
  </sheetViews>
  <sheetFormatPr baseColWidth="10" defaultRowHeight="16" x14ac:dyDescent="0.2"/>
  <cols>
    <col min="1" max="1" width="3.1640625" style="1" customWidth="1"/>
    <col min="2" max="2" width="4.33203125" style="1" bestFit="1" customWidth="1"/>
    <col min="3" max="3" width="10.83203125" style="1"/>
    <col min="4" max="4" width="10.83203125" style="1" customWidth="1"/>
    <col min="5" max="5" width="10.83203125" style="1"/>
    <col min="6" max="6" width="13.1640625" style="1" bestFit="1" customWidth="1"/>
    <col min="7" max="7" width="5.5" style="1" customWidth="1"/>
    <col min="8" max="12" width="10.83203125" style="1"/>
    <col min="13" max="13" width="9.5" style="1" customWidth="1"/>
    <col min="14" max="14" width="9.33203125" style="1" customWidth="1"/>
    <col min="15" max="16384" width="10.83203125" style="1"/>
  </cols>
  <sheetData>
    <row r="2" spans="2:19" ht="19" x14ac:dyDescent="0.25">
      <c r="B2" s="31" t="s">
        <v>0</v>
      </c>
      <c r="C2" s="31"/>
      <c r="D2" s="31"/>
      <c r="E2" s="31"/>
      <c r="F2" s="31"/>
      <c r="H2" s="31" t="s">
        <v>5</v>
      </c>
      <c r="I2" s="31"/>
      <c r="J2" s="31"/>
      <c r="K2" s="31"/>
      <c r="L2" s="31"/>
      <c r="S2" s="6" t="s">
        <v>16</v>
      </c>
    </row>
    <row r="3" spans="2:19" x14ac:dyDescent="0.2">
      <c r="B3" s="3" t="s">
        <v>6</v>
      </c>
      <c r="C3" s="3" t="s">
        <v>14</v>
      </c>
      <c r="D3" s="3" t="s">
        <v>17</v>
      </c>
      <c r="E3" s="3" t="s">
        <v>18</v>
      </c>
      <c r="M3" s="7"/>
      <c r="N3" s="7"/>
      <c r="O3" s="7"/>
      <c r="P3" s="7"/>
    </row>
    <row r="4" spans="2:19" x14ac:dyDescent="0.2">
      <c r="B4" s="3">
        <v>1</v>
      </c>
      <c r="C4" s="3"/>
      <c r="D4" s="3"/>
      <c r="E4" s="3"/>
      <c r="M4" s="8"/>
      <c r="N4" s="8"/>
      <c r="O4" s="8"/>
      <c r="P4" s="8"/>
    </row>
    <row r="5" spans="2:19" x14ac:dyDescent="0.2">
      <c r="B5" s="3">
        <v>2</v>
      </c>
      <c r="C5" s="3"/>
      <c r="D5" s="3"/>
      <c r="E5" s="3"/>
      <c r="M5" s="8"/>
      <c r="N5" s="8"/>
      <c r="O5" s="8"/>
      <c r="P5" s="8"/>
    </row>
    <row r="6" spans="2:19" x14ac:dyDescent="0.2">
      <c r="B6" s="3">
        <v>3</v>
      </c>
      <c r="C6" s="3"/>
      <c r="D6" s="3"/>
      <c r="E6" s="3"/>
      <c r="M6" s="8"/>
      <c r="N6" s="8"/>
      <c r="O6" s="8"/>
      <c r="P6" s="8"/>
    </row>
    <row r="7" spans="2:19" x14ac:dyDescent="0.2">
      <c r="B7" s="3">
        <v>4</v>
      </c>
      <c r="C7" s="3"/>
      <c r="D7" s="3"/>
      <c r="E7" s="3"/>
      <c r="M7" s="8"/>
      <c r="N7" s="8"/>
      <c r="O7" s="8"/>
      <c r="P7" s="8"/>
    </row>
    <row r="8" spans="2:19" x14ac:dyDescent="0.2">
      <c r="B8" s="3">
        <v>5</v>
      </c>
      <c r="C8" s="3"/>
      <c r="D8" s="3"/>
      <c r="E8" s="3"/>
      <c r="M8" s="8"/>
      <c r="N8" s="8"/>
      <c r="O8" s="8"/>
      <c r="P8" s="8"/>
    </row>
    <row r="9" spans="2:19" x14ac:dyDescent="0.2">
      <c r="B9" s="3">
        <v>6</v>
      </c>
      <c r="C9" s="3"/>
      <c r="D9" s="3"/>
      <c r="E9" s="3"/>
      <c r="M9" s="8"/>
      <c r="N9" s="8"/>
      <c r="O9" s="8"/>
      <c r="P9" s="8"/>
    </row>
    <row r="10" spans="2:19" x14ac:dyDescent="0.2">
      <c r="B10" s="3">
        <v>7</v>
      </c>
      <c r="C10" s="3"/>
      <c r="D10" s="3"/>
      <c r="E10" s="3"/>
      <c r="M10" s="8"/>
      <c r="N10" s="8"/>
      <c r="O10" s="8"/>
      <c r="P10" s="8"/>
    </row>
    <row r="11" spans="2:19" x14ac:dyDescent="0.2">
      <c r="B11" s="3">
        <v>8</v>
      </c>
      <c r="C11" s="3"/>
      <c r="D11" s="3"/>
      <c r="E11" s="3"/>
      <c r="M11" s="8"/>
      <c r="N11" s="8"/>
      <c r="O11" s="8"/>
      <c r="P11" s="8"/>
    </row>
    <row r="12" spans="2:19" x14ac:dyDescent="0.2">
      <c r="B12" s="3">
        <v>9</v>
      </c>
      <c r="C12" s="3"/>
      <c r="D12" s="3"/>
      <c r="E12" s="3"/>
      <c r="M12" s="8"/>
      <c r="N12" s="8"/>
      <c r="O12" s="8"/>
      <c r="P12" s="8"/>
    </row>
    <row r="13" spans="2:19" x14ac:dyDescent="0.2">
      <c r="B13" s="3">
        <v>10</v>
      </c>
      <c r="C13" s="3"/>
      <c r="D13" s="3"/>
      <c r="E13" s="3"/>
      <c r="M13" s="8"/>
      <c r="N13" s="8"/>
      <c r="O13" s="8"/>
      <c r="P13" s="8"/>
    </row>
    <row r="14" spans="2:19" x14ac:dyDescent="0.2">
      <c r="M14" s="8"/>
      <c r="N14" s="8"/>
      <c r="O14" s="8"/>
      <c r="P14" s="8"/>
    </row>
    <row r="15" spans="2:19" ht="19" x14ac:dyDescent="0.25">
      <c r="B15" s="31" t="s">
        <v>1</v>
      </c>
      <c r="C15" s="31"/>
      <c r="D15" s="31"/>
      <c r="E15" s="31"/>
      <c r="F15" s="31"/>
      <c r="H15" s="31" t="s">
        <v>15</v>
      </c>
      <c r="I15" s="31"/>
      <c r="J15" s="31"/>
      <c r="K15" s="31"/>
      <c r="L15" s="31"/>
    </row>
    <row r="16" spans="2:19" x14ac:dyDescent="0.2">
      <c r="B16" s="3" t="s">
        <v>10</v>
      </c>
      <c r="C16" s="3" t="s">
        <v>2</v>
      </c>
      <c r="D16" s="3" t="s">
        <v>3</v>
      </c>
      <c r="E16" s="3" t="s">
        <v>25</v>
      </c>
      <c r="F16" s="4" t="s">
        <v>26</v>
      </c>
    </row>
    <row r="17" spans="2:6" x14ac:dyDescent="0.2">
      <c r="B17" s="3">
        <v>1</v>
      </c>
      <c r="C17" s="3"/>
      <c r="D17" s="3"/>
      <c r="E17" s="3" t="str">
        <f>IF(ISBLANK(D17),"",D17-C17+1)</f>
        <v/>
      </c>
      <c r="F17" s="22" t="str">
        <f>IF((E17=""),"",3/E17)</f>
        <v/>
      </c>
    </row>
    <row r="18" spans="2:6" x14ac:dyDescent="0.2">
      <c r="B18" s="3">
        <f>B17+1</f>
        <v>2</v>
      </c>
      <c r="C18" s="3"/>
      <c r="D18" s="3"/>
      <c r="E18" s="3" t="str">
        <f t="shared" ref="E18:E36" si="0">IF(ISBLANK(D18),"",D18-C18+1)</f>
        <v/>
      </c>
      <c r="F18" s="22" t="str">
        <f t="shared" ref="F18:F36" si="1">IF((E18=""),"",3/E18)</f>
        <v/>
      </c>
    </row>
    <row r="19" spans="2:6" x14ac:dyDescent="0.2">
      <c r="B19" s="3">
        <f t="shared" ref="B19:B36" si="2">B18+1</f>
        <v>3</v>
      </c>
      <c r="C19" s="3"/>
      <c r="D19" s="3"/>
      <c r="E19" s="3" t="str">
        <f t="shared" si="0"/>
        <v/>
      </c>
      <c r="F19" s="22" t="str">
        <f t="shared" si="1"/>
        <v/>
      </c>
    </row>
    <row r="20" spans="2:6" x14ac:dyDescent="0.2">
      <c r="B20" s="3">
        <f t="shared" si="2"/>
        <v>4</v>
      </c>
      <c r="C20" s="3"/>
      <c r="D20" s="3"/>
      <c r="E20" s="3" t="str">
        <f t="shared" si="0"/>
        <v/>
      </c>
      <c r="F20" s="22" t="str">
        <f t="shared" si="1"/>
        <v/>
      </c>
    </row>
    <row r="21" spans="2:6" x14ac:dyDescent="0.2">
      <c r="B21" s="3">
        <f t="shared" si="2"/>
        <v>5</v>
      </c>
      <c r="C21" s="3"/>
      <c r="D21" s="3"/>
      <c r="E21" s="3" t="str">
        <f t="shared" si="0"/>
        <v/>
      </c>
      <c r="F21" s="22" t="str">
        <f t="shared" si="1"/>
        <v/>
      </c>
    </row>
    <row r="22" spans="2:6" x14ac:dyDescent="0.2">
      <c r="B22" s="3">
        <f t="shared" si="2"/>
        <v>6</v>
      </c>
      <c r="C22" s="3"/>
      <c r="D22" s="3"/>
      <c r="E22" s="3" t="str">
        <f t="shared" si="0"/>
        <v/>
      </c>
      <c r="F22" s="22" t="str">
        <f t="shared" si="1"/>
        <v/>
      </c>
    </row>
    <row r="23" spans="2:6" x14ac:dyDescent="0.2">
      <c r="B23" s="3">
        <f t="shared" si="2"/>
        <v>7</v>
      </c>
      <c r="C23" s="3"/>
      <c r="D23" s="3"/>
      <c r="E23" s="3" t="str">
        <f t="shared" si="0"/>
        <v/>
      </c>
      <c r="F23" s="22" t="str">
        <f t="shared" si="1"/>
        <v/>
      </c>
    </row>
    <row r="24" spans="2:6" x14ac:dyDescent="0.2">
      <c r="B24" s="3">
        <f t="shared" si="2"/>
        <v>8</v>
      </c>
      <c r="C24" s="3"/>
      <c r="D24" s="3"/>
      <c r="E24" s="3" t="str">
        <f t="shared" si="0"/>
        <v/>
      </c>
      <c r="F24" s="22" t="str">
        <f t="shared" si="1"/>
        <v/>
      </c>
    </row>
    <row r="25" spans="2:6" x14ac:dyDescent="0.2">
      <c r="B25" s="3">
        <f t="shared" si="2"/>
        <v>9</v>
      </c>
      <c r="C25" s="3"/>
      <c r="D25" s="3"/>
      <c r="E25" s="3" t="str">
        <f t="shared" si="0"/>
        <v/>
      </c>
      <c r="F25" s="22" t="str">
        <f t="shared" si="1"/>
        <v/>
      </c>
    </row>
    <row r="26" spans="2:6" x14ac:dyDescent="0.2">
      <c r="B26" s="3">
        <f t="shared" si="2"/>
        <v>10</v>
      </c>
      <c r="C26" s="3"/>
      <c r="D26" s="3"/>
      <c r="E26" s="3" t="str">
        <f t="shared" si="0"/>
        <v/>
      </c>
      <c r="F26" s="22" t="str">
        <f t="shared" si="1"/>
        <v/>
      </c>
    </row>
    <row r="27" spans="2:6" x14ac:dyDescent="0.2">
      <c r="B27" s="3">
        <f t="shared" si="2"/>
        <v>11</v>
      </c>
      <c r="C27" s="3"/>
      <c r="D27" s="3"/>
      <c r="E27" s="3" t="str">
        <f t="shared" si="0"/>
        <v/>
      </c>
      <c r="F27" s="22" t="str">
        <f t="shared" si="1"/>
        <v/>
      </c>
    </row>
    <row r="28" spans="2:6" x14ac:dyDescent="0.2">
      <c r="B28" s="3">
        <f t="shared" si="2"/>
        <v>12</v>
      </c>
      <c r="C28" s="3"/>
      <c r="D28" s="3"/>
      <c r="E28" s="3" t="str">
        <f t="shared" si="0"/>
        <v/>
      </c>
      <c r="F28" s="22" t="str">
        <f t="shared" si="1"/>
        <v/>
      </c>
    </row>
    <row r="29" spans="2:6" x14ac:dyDescent="0.2">
      <c r="B29" s="3">
        <f t="shared" si="2"/>
        <v>13</v>
      </c>
      <c r="C29" s="3"/>
      <c r="D29" s="3"/>
      <c r="E29" s="3" t="str">
        <f t="shared" si="0"/>
        <v/>
      </c>
      <c r="F29" s="22" t="str">
        <f t="shared" si="1"/>
        <v/>
      </c>
    </row>
    <row r="30" spans="2:6" x14ac:dyDescent="0.2">
      <c r="B30" s="3">
        <f t="shared" si="2"/>
        <v>14</v>
      </c>
      <c r="C30" s="3"/>
      <c r="D30" s="3"/>
      <c r="E30" s="3" t="str">
        <f t="shared" si="0"/>
        <v/>
      </c>
      <c r="F30" s="22" t="str">
        <f t="shared" si="1"/>
        <v/>
      </c>
    </row>
    <row r="31" spans="2:6" x14ac:dyDescent="0.2">
      <c r="B31" s="3">
        <f t="shared" si="2"/>
        <v>15</v>
      </c>
      <c r="C31" s="3"/>
      <c r="D31" s="3"/>
      <c r="E31" s="3" t="str">
        <f t="shared" si="0"/>
        <v/>
      </c>
      <c r="F31" s="22" t="str">
        <f t="shared" si="1"/>
        <v/>
      </c>
    </row>
    <row r="32" spans="2:6" x14ac:dyDescent="0.2">
      <c r="B32" s="3">
        <f t="shared" si="2"/>
        <v>16</v>
      </c>
      <c r="C32" s="3"/>
      <c r="D32" s="3"/>
      <c r="E32" s="3" t="str">
        <f t="shared" si="0"/>
        <v/>
      </c>
      <c r="F32" s="22" t="str">
        <f t="shared" si="1"/>
        <v/>
      </c>
    </row>
    <row r="33" spans="2:12" x14ac:dyDescent="0.2">
      <c r="B33" s="3">
        <f t="shared" si="2"/>
        <v>17</v>
      </c>
      <c r="C33" s="3"/>
      <c r="D33" s="3"/>
      <c r="E33" s="3" t="str">
        <f t="shared" si="0"/>
        <v/>
      </c>
      <c r="F33" s="22" t="str">
        <f t="shared" si="1"/>
        <v/>
      </c>
    </row>
    <row r="34" spans="2:12" x14ac:dyDescent="0.2">
      <c r="B34" s="3">
        <f t="shared" si="2"/>
        <v>18</v>
      </c>
      <c r="C34" s="3"/>
      <c r="D34" s="3"/>
      <c r="E34" s="3" t="str">
        <f t="shared" si="0"/>
        <v/>
      </c>
      <c r="F34" s="22" t="str">
        <f t="shared" si="1"/>
        <v/>
      </c>
    </row>
    <row r="35" spans="2:12" x14ac:dyDescent="0.2">
      <c r="B35" s="3">
        <f t="shared" si="2"/>
        <v>19</v>
      </c>
      <c r="C35" s="3"/>
      <c r="D35" s="3"/>
      <c r="E35" s="3" t="str">
        <f t="shared" si="0"/>
        <v/>
      </c>
      <c r="F35" s="22" t="str">
        <f t="shared" si="1"/>
        <v/>
      </c>
    </row>
    <row r="36" spans="2:12" x14ac:dyDescent="0.2">
      <c r="B36" s="3">
        <f t="shared" si="2"/>
        <v>20</v>
      </c>
      <c r="C36" s="3"/>
      <c r="D36" s="3"/>
      <c r="E36" s="3" t="str">
        <f t="shared" si="0"/>
        <v/>
      </c>
      <c r="F36" s="22" t="str">
        <f t="shared" si="1"/>
        <v/>
      </c>
    </row>
    <row r="39" spans="2:12" x14ac:dyDescent="0.2">
      <c r="B39" s="2"/>
    </row>
    <row r="40" spans="2:12" x14ac:dyDescent="0.2">
      <c r="B40" s="2"/>
    </row>
    <row r="41" spans="2:12" ht="19" x14ac:dyDescent="0.25">
      <c r="B41" s="31" t="s">
        <v>7</v>
      </c>
      <c r="C41" s="31"/>
      <c r="D41" s="31"/>
      <c r="E41" s="31"/>
      <c r="F41" s="31"/>
      <c r="H41" s="32" t="s">
        <v>7</v>
      </c>
      <c r="I41" s="32"/>
      <c r="J41" s="32"/>
      <c r="K41" s="32"/>
      <c r="L41" s="32"/>
    </row>
    <row r="42" spans="2:12" x14ac:dyDescent="0.2">
      <c r="B42" s="3" t="s">
        <v>8</v>
      </c>
      <c r="C42" s="3" t="s">
        <v>9</v>
      </c>
      <c r="D42" s="4" t="s">
        <v>11</v>
      </c>
      <c r="E42" s="3" t="s">
        <v>11</v>
      </c>
    </row>
    <row r="43" spans="2:12" x14ac:dyDescent="0.2">
      <c r="B43" s="3">
        <v>1</v>
      </c>
      <c r="C43" s="3">
        <f t="shared" ref="C43:C51" si="3">COUNTIF(E$17:E$36,"="&amp;B43)</f>
        <v>0</v>
      </c>
      <c r="D43" s="4">
        <f>C43</f>
        <v>0</v>
      </c>
      <c r="E43" s="5" t="e">
        <f t="shared" ref="E43:E52" si="4">D43/D$52</f>
        <v>#DIV/0!</v>
      </c>
    </row>
    <row r="44" spans="2:12" x14ac:dyDescent="0.2">
      <c r="B44" s="3">
        <v>2</v>
      </c>
      <c r="C44" s="3">
        <f t="shared" si="3"/>
        <v>0</v>
      </c>
      <c r="D44" s="4">
        <f t="shared" ref="D44:D52" si="5">D43+C44</f>
        <v>0</v>
      </c>
      <c r="E44" s="5" t="e">
        <f t="shared" si="4"/>
        <v>#DIV/0!</v>
      </c>
    </row>
    <row r="45" spans="2:12" x14ac:dyDescent="0.2">
      <c r="B45" s="3">
        <v>3</v>
      </c>
      <c r="C45" s="3">
        <f t="shared" si="3"/>
        <v>0</v>
      </c>
      <c r="D45" s="4">
        <f t="shared" si="5"/>
        <v>0</v>
      </c>
      <c r="E45" s="5" t="e">
        <f t="shared" si="4"/>
        <v>#DIV/0!</v>
      </c>
    </row>
    <row r="46" spans="2:12" x14ac:dyDescent="0.2">
      <c r="B46" s="3">
        <v>4</v>
      </c>
      <c r="C46" s="3">
        <f t="shared" si="3"/>
        <v>0</v>
      </c>
      <c r="D46" s="4">
        <f t="shared" si="5"/>
        <v>0</v>
      </c>
      <c r="E46" s="5" t="e">
        <f t="shared" si="4"/>
        <v>#DIV/0!</v>
      </c>
    </row>
    <row r="47" spans="2:12" x14ac:dyDescent="0.2">
      <c r="B47" s="3">
        <v>5</v>
      </c>
      <c r="C47" s="3">
        <f t="shared" si="3"/>
        <v>0</v>
      </c>
      <c r="D47" s="4">
        <f t="shared" si="5"/>
        <v>0</v>
      </c>
      <c r="E47" s="5" t="e">
        <f t="shared" si="4"/>
        <v>#DIV/0!</v>
      </c>
    </row>
    <row r="48" spans="2:12" x14ac:dyDescent="0.2">
      <c r="B48" s="3">
        <v>6</v>
      </c>
      <c r="C48" s="3">
        <f t="shared" si="3"/>
        <v>0</v>
      </c>
      <c r="D48" s="4">
        <f t="shared" si="5"/>
        <v>0</v>
      </c>
      <c r="E48" s="5" t="e">
        <f t="shared" si="4"/>
        <v>#DIV/0!</v>
      </c>
    </row>
    <row r="49" spans="2:5" x14ac:dyDescent="0.2">
      <c r="B49" s="3">
        <v>7</v>
      </c>
      <c r="C49" s="3">
        <f t="shared" si="3"/>
        <v>0</v>
      </c>
      <c r="D49" s="4">
        <f t="shared" si="5"/>
        <v>0</v>
      </c>
      <c r="E49" s="5" t="e">
        <f t="shared" si="4"/>
        <v>#DIV/0!</v>
      </c>
    </row>
    <row r="50" spans="2:5" x14ac:dyDescent="0.2">
      <c r="B50" s="3">
        <v>8</v>
      </c>
      <c r="C50" s="3">
        <f t="shared" si="3"/>
        <v>0</v>
      </c>
      <c r="D50" s="4">
        <f t="shared" si="5"/>
        <v>0</v>
      </c>
      <c r="E50" s="5" t="e">
        <f t="shared" si="4"/>
        <v>#DIV/0!</v>
      </c>
    </row>
    <row r="51" spans="2:5" x14ac:dyDescent="0.2">
      <c r="B51" s="3">
        <v>9</v>
      </c>
      <c r="C51" s="3">
        <f t="shared" si="3"/>
        <v>0</v>
      </c>
      <c r="D51" s="4">
        <f t="shared" si="5"/>
        <v>0</v>
      </c>
      <c r="E51" s="5" t="e">
        <f t="shared" si="4"/>
        <v>#DIV/0!</v>
      </c>
    </row>
    <row r="52" spans="2:5" x14ac:dyDescent="0.2">
      <c r="B52" s="3">
        <v>10</v>
      </c>
      <c r="C52" s="3">
        <f>COUNTIF(E$17:E$36,"&gt;=10")</f>
        <v>0</v>
      </c>
      <c r="D52" s="4">
        <f t="shared" si="5"/>
        <v>0</v>
      </c>
      <c r="E52" s="5" t="e">
        <f t="shared" si="4"/>
        <v>#DIV/0!</v>
      </c>
    </row>
    <row r="54" spans="2:5" x14ac:dyDescent="0.2">
      <c r="B54" s="9" t="s">
        <v>12</v>
      </c>
      <c r="C54" s="9"/>
      <c r="D54" s="4" t="e">
        <f>SUM(E17:E36)/COUNTIF(E17:E36,"&gt;0")</f>
        <v>#DIV/0!</v>
      </c>
    </row>
    <row r="55" spans="2:5" x14ac:dyDescent="0.2">
      <c r="B55" s="9" t="s">
        <v>13</v>
      </c>
      <c r="C55" s="9"/>
      <c r="D55" s="4" t="e">
        <f>PERCENTILE(E17:E36, 0.85)</f>
        <v>#NUM!</v>
      </c>
    </row>
    <row r="56" spans="2:5" x14ac:dyDescent="0.2">
      <c r="B56" s="9" t="s">
        <v>26</v>
      </c>
      <c r="C56" s="9"/>
      <c r="D56" s="30" t="e">
        <f>SUM(F17:F36)/COUNTIF(F17:F36,"&gt;0")</f>
        <v>#DIV/0!</v>
      </c>
    </row>
  </sheetData>
  <mergeCells count="6">
    <mergeCell ref="B15:F15"/>
    <mergeCell ref="B2:F2"/>
    <mergeCell ref="H2:L2"/>
    <mergeCell ref="H15:L15"/>
    <mergeCell ref="B41:F41"/>
    <mergeCell ref="H41:L41"/>
  </mergeCells>
  <phoneticPr fontId="6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4"/>
  <sheetViews>
    <sheetView topLeftCell="A23" zoomScale="180" zoomScaleNormal="180" zoomScalePageLayoutView="180" workbookViewId="0">
      <selection activeCell="D32" sqref="D32"/>
    </sheetView>
  </sheetViews>
  <sheetFormatPr baseColWidth="10" defaultRowHeight="16" x14ac:dyDescent="0.2"/>
  <cols>
    <col min="1" max="1" width="3.1640625" style="1" customWidth="1"/>
    <col min="2" max="2" width="4.33203125" style="1" bestFit="1" customWidth="1"/>
    <col min="3" max="3" width="10.83203125" style="1"/>
    <col min="4" max="4" width="10.83203125" style="1" customWidth="1"/>
    <col min="5" max="5" width="10.83203125" style="1"/>
    <col min="6" max="6" width="13.5" style="1" customWidth="1"/>
    <col min="7" max="7" width="5.5" style="1" customWidth="1"/>
    <col min="8" max="12" width="10.83203125" style="1"/>
    <col min="13" max="13" width="9.5" style="1" customWidth="1"/>
    <col min="14" max="14" width="9.33203125" style="1" customWidth="1"/>
    <col min="15" max="16384" width="10.83203125" style="1"/>
  </cols>
  <sheetData>
    <row r="2" spans="2:19" ht="19" x14ac:dyDescent="0.25">
      <c r="B2" s="31" t="s">
        <v>0</v>
      </c>
      <c r="C2" s="31"/>
      <c r="D2" s="31"/>
      <c r="E2" s="31"/>
      <c r="F2" s="31"/>
      <c r="H2" s="31" t="s">
        <v>5</v>
      </c>
      <c r="I2" s="31"/>
      <c r="J2" s="31"/>
      <c r="K2" s="31"/>
      <c r="L2" s="31"/>
      <c r="S2" s="6" t="s">
        <v>16</v>
      </c>
    </row>
    <row r="3" spans="2:19" x14ac:dyDescent="0.2">
      <c r="B3" s="3" t="s">
        <v>6</v>
      </c>
      <c r="C3" s="3" t="s">
        <v>14</v>
      </c>
      <c r="D3" s="3" t="s">
        <v>17</v>
      </c>
      <c r="E3" s="3" t="s">
        <v>18</v>
      </c>
      <c r="M3" s="7"/>
      <c r="N3" s="7"/>
      <c r="O3" s="7"/>
      <c r="P3" s="7"/>
    </row>
    <row r="4" spans="2:19" x14ac:dyDescent="0.2">
      <c r="B4" s="3">
        <v>1</v>
      </c>
      <c r="C4" s="3"/>
      <c r="D4" s="3"/>
      <c r="E4" s="3"/>
      <c r="M4" s="8"/>
      <c r="N4" s="8"/>
      <c r="O4" s="8"/>
      <c r="P4" s="8"/>
    </row>
    <row r="5" spans="2:19" x14ac:dyDescent="0.2">
      <c r="B5" s="3">
        <v>2</v>
      </c>
      <c r="C5" s="3"/>
      <c r="D5" s="3"/>
      <c r="E5" s="3"/>
      <c r="M5" s="8"/>
      <c r="N5" s="8"/>
      <c r="O5" s="8"/>
      <c r="P5" s="8"/>
    </row>
    <row r="6" spans="2:19" x14ac:dyDescent="0.2">
      <c r="B6" s="3">
        <v>3</v>
      </c>
      <c r="C6" s="3"/>
      <c r="D6" s="3"/>
      <c r="E6" s="3"/>
      <c r="M6" s="8"/>
      <c r="N6" s="8"/>
      <c r="O6" s="8"/>
      <c r="P6" s="8"/>
    </row>
    <row r="7" spans="2:19" x14ac:dyDescent="0.2">
      <c r="B7" s="3">
        <v>4</v>
      </c>
      <c r="C7" s="3"/>
      <c r="D7" s="3"/>
      <c r="E7" s="3"/>
      <c r="M7" s="8"/>
      <c r="N7" s="8"/>
      <c r="O7" s="8"/>
      <c r="P7" s="8"/>
    </row>
    <row r="8" spans="2:19" x14ac:dyDescent="0.2">
      <c r="B8" s="3">
        <v>5</v>
      </c>
      <c r="C8" s="3"/>
      <c r="D8" s="3"/>
      <c r="E8" s="3"/>
      <c r="M8" s="8"/>
      <c r="N8" s="8"/>
      <c r="O8" s="8"/>
      <c r="P8" s="8"/>
    </row>
    <row r="9" spans="2:19" x14ac:dyDescent="0.2">
      <c r="B9" s="3">
        <v>6</v>
      </c>
      <c r="C9" s="3"/>
      <c r="D9" s="3"/>
      <c r="E9" s="3"/>
      <c r="M9" s="8"/>
      <c r="N9" s="8"/>
      <c r="O9" s="8"/>
      <c r="P9" s="8"/>
    </row>
    <row r="10" spans="2:19" x14ac:dyDescent="0.2">
      <c r="B10" s="3">
        <v>7</v>
      </c>
      <c r="C10" s="3"/>
      <c r="D10" s="3"/>
      <c r="E10" s="3"/>
      <c r="M10" s="8"/>
      <c r="N10" s="8"/>
      <c r="O10" s="8"/>
      <c r="P10" s="8"/>
    </row>
    <row r="11" spans="2:19" x14ac:dyDescent="0.2">
      <c r="B11" s="3">
        <v>8</v>
      </c>
      <c r="C11" s="3"/>
      <c r="D11" s="3"/>
      <c r="E11" s="3"/>
      <c r="M11" s="8"/>
      <c r="N11" s="8"/>
      <c r="O11" s="8"/>
      <c r="P11" s="8"/>
    </row>
    <row r="12" spans="2:19" x14ac:dyDescent="0.2">
      <c r="B12" s="3">
        <v>9</v>
      </c>
      <c r="C12" s="3"/>
      <c r="D12" s="3"/>
      <c r="E12" s="3"/>
      <c r="M12" s="8"/>
      <c r="N12" s="8"/>
      <c r="O12" s="8"/>
      <c r="P12" s="8"/>
    </row>
    <row r="13" spans="2:19" x14ac:dyDescent="0.2">
      <c r="B13" s="3">
        <v>10</v>
      </c>
      <c r="C13" s="3"/>
      <c r="D13" s="3"/>
      <c r="E13" s="3"/>
      <c r="M13" s="8"/>
      <c r="N13" s="8"/>
      <c r="O13" s="8"/>
      <c r="P13" s="8"/>
    </row>
    <row r="14" spans="2:19" x14ac:dyDescent="0.2">
      <c r="M14" s="8"/>
      <c r="N14" s="8"/>
      <c r="O14" s="8"/>
      <c r="P14" s="8"/>
    </row>
    <row r="15" spans="2:19" ht="19" x14ac:dyDescent="0.25">
      <c r="B15" s="31" t="s">
        <v>1</v>
      </c>
      <c r="C15" s="31"/>
      <c r="D15" s="31"/>
      <c r="E15" s="31"/>
      <c r="F15" s="31"/>
      <c r="H15" s="31" t="s">
        <v>15</v>
      </c>
      <c r="I15" s="31"/>
      <c r="J15" s="31"/>
      <c r="K15" s="31"/>
      <c r="L15" s="31"/>
    </row>
    <row r="16" spans="2:19" x14ac:dyDescent="0.2">
      <c r="B16" s="3" t="s">
        <v>10</v>
      </c>
      <c r="C16" s="3" t="s">
        <v>2</v>
      </c>
      <c r="D16" s="3" t="s">
        <v>3</v>
      </c>
      <c r="E16" s="3" t="s">
        <v>4</v>
      </c>
      <c r="F16" s="4" t="s">
        <v>26</v>
      </c>
    </row>
    <row r="17" spans="2:6" x14ac:dyDescent="0.2">
      <c r="B17" s="3">
        <v>1</v>
      </c>
      <c r="C17" s="3"/>
      <c r="D17" s="3"/>
      <c r="E17" s="3" t="str">
        <f>IF(ISBLANK(D17),"",D17-C17+1)</f>
        <v/>
      </c>
      <c r="F17" s="22" t="str">
        <f>IF((E17=""),"",3/E17)</f>
        <v/>
      </c>
    </row>
    <row r="18" spans="2:6" x14ac:dyDescent="0.2">
      <c r="B18" s="3">
        <v>2</v>
      </c>
      <c r="C18" s="3"/>
      <c r="D18" s="3"/>
      <c r="E18" s="3" t="str">
        <f t="shared" ref="E18:E36" si="0">IF(ISBLANK(D18),"",D18-C18+1)</f>
        <v/>
      </c>
      <c r="F18" s="22" t="str">
        <f t="shared" ref="F18:F36" si="1">IF((E18=""),"",3/E18)</f>
        <v/>
      </c>
    </row>
    <row r="19" spans="2:6" x14ac:dyDescent="0.2">
      <c r="B19" s="3">
        <v>3</v>
      </c>
      <c r="C19" s="3"/>
      <c r="D19" s="3"/>
      <c r="E19" s="3" t="str">
        <f t="shared" si="0"/>
        <v/>
      </c>
      <c r="F19" s="22" t="str">
        <f t="shared" si="1"/>
        <v/>
      </c>
    </row>
    <row r="20" spans="2:6" x14ac:dyDescent="0.2">
      <c r="B20" s="3">
        <v>4</v>
      </c>
      <c r="C20" s="3"/>
      <c r="D20" s="3"/>
      <c r="E20" s="3" t="str">
        <f t="shared" si="0"/>
        <v/>
      </c>
      <c r="F20" s="22" t="str">
        <f t="shared" si="1"/>
        <v/>
      </c>
    </row>
    <row r="21" spans="2:6" x14ac:dyDescent="0.2">
      <c r="B21" s="3">
        <v>5</v>
      </c>
      <c r="C21" s="3"/>
      <c r="D21" s="3"/>
      <c r="E21" s="3" t="str">
        <f t="shared" si="0"/>
        <v/>
      </c>
      <c r="F21" s="22" t="str">
        <f t="shared" si="1"/>
        <v/>
      </c>
    </row>
    <row r="22" spans="2:6" x14ac:dyDescent="0.2">
      <c r="B22" s="3">
        <v>6</v>
      </c>
      <c r="C22" s="3"/>
      <c r="D22" s="3"/>
      <c r="E22" s="3" t="str">
        <f t="shared" si="0"/>
        <v/>
      </c>
      <c r="F22" s="22" t="str">
        <f t="shared" si="1"/>
        <v/>
      </c>
    </row>
    <row r="23" spans="2:6" x14ac:dyDescent="0.2">
      <c r="B23" s="3">
        <v>7</v>
      </c>
      <c r="C23" s="3"/>
      <c r="D23" s="3"/>
      <c r="E23" s="3" t="str">
        <f t="shared" si="0"/>
        <v/>
      </c>
      <c r="F23" s="22" t="str">
        <f t="shared" si="1"/>
        <v/>
      </c>
    </row>
    <row r="24" spans="2:6" x14ac:dyDescent="0.2">
      <c r="B24" s="3">
        <v>8</v>
      </c>
      <c r="C24" s="3"/>
      <c r="D24" s="3"/>
      <c r="E24" s="3" t="str">
        <f t="shared" si="0"/>
        <v/>
      </c>
      <c r="F24" s="22" t="str">
        <f t="shared" si="1"/>
        <v/>
      </c>
    </row>
    <row r="25" spans="2:6" x14ac:dyDescent="0.2">
      <c r="B25" s="3">
        <v>9</v>
      </c>
      <c r="C25" s="3"/>
      <c r="D25" s="3"/>
      <c r="E25" s="3" t="str">
        <f t="shared" si="0"/>
        <v/>
      </c>
      <c r="F25" s="22" t="str">
        <f t="shared" si="1"/>
        <v/>
      </c>
    </row>
    <row r="26" spans="2:6" x14ac:dyDescent="0.2">
      <c r="B26" s="3">
        <v>10</v>
      </c>
      <c r="C26" s="3"/>
      <c r="D26" s="3"/>
      <c r="E26" s="3" t="str">
        <f t="shared" si="0"/>
        <v/>
      </c>
      <c r="F26" s="22" t="str">
        <f t="shared" si="1"/>
        <v/>
      </c>
    </row>
    <row r="27" spans="2:6" x14ac:dyDescent="0.2">
      <c r="B27" s="3">
        <f t="shared" ref="B27:B36" si="2">B26+1</f>
        <v>11</v>
      </c>
      <c r="C27" s="3"/>
      <c r="D27" s="3"/>
      <c r="E27" s="3" t="str">
        <f t="shared" si="0"/>
        <v/>
      </c>
      <c r="F27" s="22" t="str">
        <f t="shared" si="1"/>
        <v/>
      </c>
    </row>
    <row r="28" spans="2:6" x14ac:dyDescent="0.2">
      <c r="B28" s="3">
        <f t="shared" si="2"/>
        <v>12</v>
      </c>
      <c r="C28" s="3"/>
      <c r="D28" s="3"/>
      <c r="E28" s="3" t="str">
        <f t="shared" si="0"/>
        <v/>
      </c>
      <c r="F28" s="22" t="str">
        <f t="shared" si="1"/>
        <v/>
      </c>
    </row>
    <row r="29" spans="2:6" x14ac:dyDescent="0.2">
      <c r="B29" s="3">
        <f t="shared" si="2"/>
        <v>13</v>
      </c>
      <c r="C29" s="3"/>
      <c r="D29" s="3"/>
      <c r="E29" s="3" t="str">
        <f t="shared" si="0"/>
        <v/>
      </c>
      <c r="F29" s="22" t="str">
        <f t="shared" si="1"/>
        <v/>
      </c>
    </row>
    <row r="30" spans="2:6" x14ac:dyDescent="0.2">
      <c r="B30" s="3">
        <f t="shared" si="2"/>
        <v>14</v>
      </c>
      <c r="C30" s="3"/>
      <c r="D30" s="3"/>
      <c r="E30" s="3" t="str">
        <f t="shared" si="0"/>
        <v/>
      </c>
      <c r="F30" s="22" t="str">
        <f t="shared" si="1"/>
        <v/>
      </c>
    </row>
    <row r="31" spans="2:6" x14ac:dyDescent="0.2">
      <c r="B31" s="3">
        <f t="shared" si="2"/>
        <v>15</v>
      </c>
      <c r="C31" s="3"/>
      <c r="D31" s="3"/>
      <c r="E31" s="3" t="str">
        <f t="shared" si="0"/>
        <v/>
      </c>
      <c r="F31" s="22" t="str">
        <f t="shared" si="1"/>
        <v/>
      </c>
    </row>
    <row r="32" spans="2:6" x14ac:dyDescent="0.2">
      <c r="B32" s="3">
        <f t="shared" si="2"/>
        <v>16</v>
      </c>
      <c r="C32" s="3"/>
      <c r="D32" s="3"/>
      <c r="E32" s="3" t="str">
        <f t="shared" si="0"/>
        <v/>
      </c>
      <c r="F32" s="22" t="str">
        <f t="shared" si="1"/>
        <v/>
      </c>
    </row>
    <row r="33" spans="2:12" x14ac:dyDescent="0.2">
      <c r="B33" s="3">
        <f t="shared" si="2"/>
        <v>17</v>
      </c>
      <c r="C33" s="3"/>
      <c r="D33" s="3"/>
      <c r="E33" s="3" t="str">
        <f t="shared" si="0"/>
        <v/>
      </c>
      <c r="F33" s="22" t="str">
        <f t="shared" si="1"/>
        <v/>
      </c>
    </row>
    <row r="34" spans="2:12" x14ac:dyDescent="0.2">
      <c r="B34" s="3">
        <f t="shared" si="2"/>
        <v>18</v>
      </c>
      <c r="C34" s="3"/>
      <c r="D34" s="3"/>
      <c r="E34" s="3" t="str">
        <f t="shared" si="0"/>
        <v/>
      </c>
      <c r="F34" s="22" t="str">
        <f t="shared" si="1"/>
        <v/>
      </c>
    </row>
    <row r="35" spans="2:12" x14ac:dyDescent="0.2">
      <c r="B35" s="3">
        <f t="shared" si="2"/>
        <v>19</v>
      </c>
      <c r="C35" s="3"/>
      <c r="D35" s="3"/>
      <c r="E35" s="3" t="str">
        <f t="shared" si="0"/>
        <v/>
      </c>
      <c r="F35" s="22" t="str">
        <f t="shared" si="1"/>
        <v/>
      </c>
    </row>
    <row r="36" spans="2:12" x14ac:dyDescent="0.2">
      <c r="B36" s="3">
        <f t="shared" si="2"/>
        <v>20</v>
      </c>
      <c r="C36" s="3"/>
      <c r="D36" s="3"/>
      <c r="E36" s="3" t="str">
        <f t="shared" si="0"/>
        <v/>
      </c>
      <c r="F36" s="22" t="str">
        <f t="shared" si="1"/>
        <v/>
      </c>
    </row>
    <row r="37" spans="2:12" x14ac:dyDescent="0.2">
      <c r="B37" s="2"/>
    </row>
    <row r="38" spans="2:12" x14ac:dyDescent="0.2">
      <c r="B38" s="2"/>
    </row>
    <row r="39" spans="2:12" ht="19" x14ac:dyDescent="0.25">
      <c r="B39" s="31" t="s">
        <v>7</v>
      </c>
      <c r="C39" s="31"/>
      <c r="D39" s="31"/>
      <c r="E39" s="31"/>
      <c r="F39" s="31"/>
      <c r="H39" s="32" t="s">
        <v>7</v>
      </c>
      <c r="I39" s="32"/>
      <c r="J39" s="32"/>
      <c r="K39" s="32"/>
      <c r="L39" s="32"/>
    </row>
    <row r="40" spans="2:12" x14ac:dyDescent="0.2">
      <c r="B40" s="3" t="s">
        <v>8</v>
      </c>
      <c r="C40" s="3" t="s">
        <v>9</v>
      </c>
      <c r="D40" s="4" t="s">
        <v>11</v>
      </c>
      <c r="E40" s="3" t="s">
        <v>11</v>
      </c>
    </row>
    <row r="41" spans="2:12" x14ac:dyDescent="0.2">
      <c r="B41" s="3">
        <v>1</v>
      </c>
      <c r="C41" s="3">
        <f>COUNTIF(E$17:E$36,"="&amp;B41)</f>
        <v>0</v>
      </c>
      <c r="D41" s="4">
        <f>C41</f>
        <v>0</v>
      </c>
      <c r="E41" s="5" t="e">
        <f t="shared" ref="E41:E50" si="3">D41/D$50</f>
        <v>#DIV/0!</v>
      </c>
    </row>
    <row r="42" spans="2:12" x14ac:dyDescent="0.2">
      <c r="B42" s="3">
        <v>2</v>
      </c>
      <c r="C42" s="3">
        <f t="shared" ref="C42:C50" si="4">COUNTIF(E$17:E$36,"="&amp;B42)</f>
        <v>0</v>
      </c>
      <c r="D42" s="4">
        <f t="shared" ref="D42:D50" si="5">D41+C42</f>
        <v>0</v>
      </c>
      <c r="E42" s="5" t="e">
        <f t="shared" si="3"/>
        <v>#DIV/0!</v>
      </c>
    </row>
    <row r="43" spans="2:12" x14ac:dyDescent="0.2">
      <c r="B43" s="3">
        <v>3</v>
      </c>
      <c r="C43" s="3">
        <f t="shared" si="4"/>
        <v>0</v>
      </c>
      <c r="D43" s="4">
        <f t="shared" si="5"/>
        <v>0</v>
      </c>
      <c r="E43" s="5" t="e">
        <f t="shared" si="3"/>
        <v>#DIV/0!</v>
      </c>
    </row>
    <row r="44" spans="2:12" x14ac:dyDescent="0.2">
      <c r="B44" s="3">
        <v>4</v>
      </c>
      <c r="C44" s="3">
        <f t="shared" si="4"/>
        <v>0</v>
      </c>
      <c r="D44" s="4">
        <f t="shared" si="5"/>
        <v>0</v>
      </c>
      <c r="E44" s="5" t="e">
        <f t="shared" si="3"/>
        <v>#DIV/0!</v>
      </c>
    </row>
    <row r="45" spans="2:12" x14ac:dyDescent="0.2">
      <c r="B45" s="3">
        <v>5</v>
      </c>
      <c r="C45" s="3">
        <f t="shared" si="4"/>
        <v>0</v>
      </c>
      <c r="D45" s="4">
        <f t="shared" si="5"/>
        <v>0</v>
      </c>
      <c r="E45" s="5" t="e">
        <f t="shared" si="3"/>
        <v>#DIV/0!</v>
      </c>
    </row>
    <row r="46" spans="2:12" x14ac:dyDescent="0.2">
      <c r="B46" s="3">
        <v>6</v>
      </c>
      <c r="C46" s="3">
        <f t="shared" si="4"/>
        <v>0</v>
      </c>
      <c r="D46" s="4">
        <f t="shared" si="5"/>
        <v>0</v>
      </c>
      <c r="E46" s="5" t="e">
        <f t="shared" si="3"/>
        <v>#DIV/0!</v>
      </c>
    </row>
    <row r="47" spans="2:12" x14ac:dyDescent="0.2">
      <c r="B47" s="3">
        <v>7</v>
      </c>
      <c r="C47" s="3">
        <f t="shared" si="4"/>
        <v>0</v>
      </c>
      <c r="D47" s="4">
        <f t="shared" si="5"/>
        <v>0</v>
      </c>
      <c r="E47" s="5" t="e">
        <f t="shared" si="3"/>
        <v>#DIV/0!</v>
      </c>
    </row>
    <row r="48" spans="2:12" x14ac:dyDescent="0.2">
      <c r="B48" s="3">
        <v>8</v>
      </c>
      <c r="C48" s="3">
        <f t="shared" si="4"/>
        <v>0</v>
      </c>
      <c r="D48" s="4">
        <f t="shared" si="5"/>
        <v>0</v>
      </c>
      <c r="E48" s="5" t="e">
        <f t="shared" si="3"/>
        <v>#DIV/0!</v>
      </c>
    </row>
    <row r="49" spans="2:5" x14ac:dyDescent="0.2">
      <c r="B49" s="3">
        <v>9</v>
      </c>
      <c r="C49" s="3">
        <f t="shared" si="4"/>
        <v>0</v>
      </c>
      <c r="D49" s="4">
        <f t="shared" si="5"/>
        <v>0</v>
      </c>
      <c r="E49" s="5" t="e">
        <f t="shared" si="3"/>
        <v>#DIV/0!</v>
      </c>
    </row>
    <row r="50" spans="2:5" x14ac:dyDescent="0.2">
      <c r="B50" s="3">
        <v>10</v>
      </c>
      <c r="C50" s="3">
        <f t="shared" si="4"/>
        <v>0</v>
      </c>
      <c r="D50" s="4">
        <f t="shared" si="5"/>
        <v>0</v>
      </c>
      <c r="E50" s="5" t="e">
        <f t="shared" si="3"/>
        <v>#DIV/0!</v>
      </c>
    </row>
    <row r="52" spans="2:5" x14ac:dyDescent="0.2">
      <c r="B52" s="9" t="s">
        <v>12</v>
      </c>
      <c r="C52" s="9"/>
      <c r="D52" s="4" t="e">
        <f>SUM(E17:E36)/COUNTIF(E17:E36,"&gt;0")</f>
        <v>#DIV/0!</v>
      </c>
    </row>
    <row r="53" spans="2:5" x14ac:dyDescent="0.2">
      <c r="B53" s="9" t="s">
        <v>13</v>
      </c>
      <c r="C53" s="9"/>
      <c r="D53" s="4" t="e">
        <f>PERCENTILE(E17:E26, 0.85)</f>
        <v>#NUM!</v>
      </c>
    </row>
    <row r="54" spans="2:5" x14ac:dyDescent="0.2">
      <c r="B54" s="9" t="s">
        <v>26</v>
      </c>
      <c r="C54" s="9"/>
      <c r="D54" s="30" t="e">
        <f>SUM(F17:F36)/COUNTIF(F17:F36,"&gt;0")</f>
        <v>#DIV/0!</v>
      </c>
    </row>
  </sheetData>
  <mergeCells count="6">
    <mergeCell ref="B2:F2"/>
    <mergeCell ref="H2:L2"/>
    <mergeCell ref="B15:F15"/>
    <mergeCell ref="H15:L15"/>
    <mergeCell ref="B39:F39"/>
    <mergeCell ref="H39:L3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4"/>
  <sheetViews>
    <sheetView zoomScale="180" zoomScaleNormal="180" zoomScalePageLayoutView="180" workbookViewId="0">
      <selection activeCell="D9" sqref="D9"/>
    </sheetView>
  </sheetViews>
  <sheetFormatPr baseColWidth="10" defaultRowHeight="16" x14ac:dyDescent="0.2"/>
  <cols>
    <col min="1" max="1" width="3.1640625" style="1" customWidth="1"/>
    <col min="2" max="2" width="4.33203125" style="1" bestFit="1" customWidth="1"/>
    <col min="3" max="3" width="10.83203125" style="1"/>
    <col min="4" max="4" width="10.83203125" style="1" customWidth="1"/>
    <col min="5" max="5" width="10.83203125" style="1"/>
    <col min="6" max="6" width="13" style="1" customWidth="1"/>
    <col min="7" max="7" width="5.5" style="1" customWidth="1"/>
    <col min="8" max="12" width="10.83203125" style="1"/>
    <col min="13" max="13" width="9.5" style="1" customWidth="1"/>
    <col min="14" max="14" width="9.33203125" style="1" customWidth="1"/>
    <col min="15" max="16384" width="10.83203125" style="1"/>
  </cols>
  <sheetData>
    <row r="2" spans="2:19" ht="19" x14ac:dyDescent="0.25">
      <c r="B2" s="31" t="s">
        <v>0</v>
      </c>
      <c r="C2" s="31"/>
      <c r="D2" s="31"/>
      <c r="E2" s="31"/>
      <c r="F2" s="31"/>
      <c r="H2" s="31" t="s">
        <v>5</v>
      </c>
      <c r="I2" s="31"/>
      <c r="J2" s="31"/>
      <c r="K2" s="31"/>
      <c r="L2" s="31"/>
      <c r="S2" s="6" t="s">
        <v>16</v>
      </c>
    </row>
    <row r="3" spans="2:19" x14ac:dyDescent="0.2">
      <c r="B3" s="3" t="s">
        <v>6</v>
      </c>
      <c r="C3" s="3" t="s">
        <v>14</v>
      </c>
      <c r="D3" s="3" t="s">
        <v>17</v>
      </c>
      <c r="E3" s="3" t="s">
        <v>18</v>
      </c>
      <c r="M3" s="7"/>
      <c r="N3" s="7"/>
      <c r="O3" s="7"/>
      <c r="P3" s="7"/>
    </row>
    <row r="4" spans="2:19" x14ac:dyDescent="0.2">
      <c r="B4" s="3">
        <v>1</v>
      </c>
      <c r="C4" s="3"/>
      <c r="D4" s="3"/>
      <c r="E4" s="3"/>
      <c r="M4" s="8"/>
      <c r="N4" s="8"/>
      <c r="O4" s="8"/>
      <c r="P4" s="8"/>
    </row>
    <row r="5" spans="2:19" x14ac:dyDescent="0.2">
      <c r="B5" s="3">
        <v>2</v>
      </c>
      <c r="C5" s="3"/>
      <c r="D5" s="3"/>
      <c r="E5" s="3"/>
      <c r="M5" s="8"/>
      <c r="N5" s="8"/>
      <c r="O5" s="8"/>
      <c r="P5" s="8"/>
    </row>
    <row r="6" spans="2:19" x14ac:dyDescent="0.2">
      <c r="B6" s="3">
        <v>3</v>
      </c>
      <c r="C6" s="3"/>
      <c r="D6" s="3"/>
      <c r="E6" s="3"/>
      <c r="M6" s="8"/>
      <c r="N6" s="8"/>
      <c r="O6" s="8"/>
      <c r="P6" s="8"/>
    </row>
    <row r="7" spans="2:19" x14ac:dyDescent="0.2">
      <c r="B7" s="3">
        <v>4</v>
      </c>
      <c r="C7" s="3"/>
      <c r="D7" s="3"/>
      <c r="E7" s="3"/>
      <c r="M7" s="8"/>
      <c r="N7" s="8"/>
      <c r="O7" s="8"/>
      <c r="P7" s="8"/>
    </row>
    <row r="8" spans="2:19" x14ac:dyDescent="0.2">
      <c r="B8" s="3">
        <v>5</v>
      </c>
      <c r="C8" s="3"/>
      <c r="D8" s="3"/>
      <c r="E8" s="3"/>
      <c r="M8" s="8"/>
      <c r="N8" s="8"/>
      <c r="O8" s="8"/>
      <c r="P8" s="8"/>
    </row>
    <row r="9" spans="2:19" x14ac:dyDescent="0.2">
      <c r="B9" s="3">
        <v>6</v>
      </c>
      <c r="C9" s="3"/>
      <c r="D9" s="3"/>
      <c r="E9" s="3"/>
      <c r="M9" s="8"/>
      <c r="N9" s="8"/>
      <c r="O9" s="8"/>
      <c r="P9" s="8"/>
    </row>
    <row r="10" spans="2:19" x14ac:dyDescent="0.2">
      <c r="B10" s="3">
        <v>7</v>
      </c>
      <c r="C10" s="3"/>
      <c r="D10" s="3"/>
      <c r="E10" s="3"/>
      <c r="M10" s="8"/>
      <c r="N10" s="8"/>
      <c r="O10" s="8"/>
      <c r="P10" s="8"/>
    </row>
    <row r="11" spans="2:19" x14ac:dyDescent="0.2">
      <c r="B11" s="3">
        <v>8</v>
      </c>
      <c r="C11" s="3"/>
      <c r="D11" s="3"/>
      <c r="E11" s="3"/>
      <c r="M11" s="8"/>
      <c r="N11" s="8"/>
      <c r="O11" s="8"/>
      <c r="P11" s="8"/>
    </row>
    <row r="12" spans="2:19" x14ac:dyDescent="0.2">
      <c r="B12" s="3">
        <v>9</v>
      </c>
      <c r="C12" s="3"/>
      <c r="D12" s="3"/>
      <c r="E12" s="3"/>
      <c r="M12" s="8"/>
      <c r="N12" s="8"/>
      <c r="O12" s="8"/>
      <c r="P12" s="8"/>
    </row>
    <row r="13" spans="2:19" x14ac:dyDescent="0.2">
      <c r="B13" s="3">
        <v>10</v>
      </c>
      <c r="C13" s="3"/>
      <c r="D13" s="3"/>
      <c r="E13" s="3"/>
      <c r="M13" s="8"/>
      <c r="N13" s="8"/>
      <c r="O13" s="8"/>
      <c r="P13" s="8"/>
    </row>
    <row r="14" spans="2:19" x14ac:dyDescent="0.2">
      <c r="M14" s="8"/>
      <c r="N14" s="8"/>
      <c r="O14" s="8"/>
      <c r="P14" s="8"/>
    </row>
    <row r="15" spans="2:19" ht="19" x14ac:dyDescent="0.25">
      <c r="B15" s="31" t="s">
        <v>1</v>
      </c>
      <c r="C15" s="31"/>
      <c r="D15" s="31"/>
      <c r="E15" s="31"/>
      <c r="F15" s="31"/>
      <c r="H15" s="31" t="s">
        <v>15</v>
      </c>
      <c r="I15" s="31"/>
      <c r="J15" s="31"/>
      <c r="K15" s="31"/>
      <c r="L15" s="31"/>
    </row>
    <row r="16" spans="2:19" x14ac:dyDescent="0.2">
      <c r="B16" s="3" t="s">
        <v>10</v>
      </c>
      <c r="C16" s="3" t="s">
        <v>2</v>
      </c>
      <c r="D16" s="3" t="s">
        <v>3</v>
      </c>
      <c r="E16" s="3" t="s">
        <v>4</v>
      </c>
      <c r="F16" s="4" t="s">
        <v>26</v>
      </c>
    </row>
    <row r="17" spans="2:6" x14ac:dyDescent="0.2">
      <c r="B17" s="3">
        <v>1</v>
      </c>
      <c r="C17" s="3"/>
      <c r="D17" s="3"/>
      <c r="E17" s="3" t="str">
        <f>IF(ISBLANK(D17),"",D17-C17+1)</f>
        <v/>
      </c>
      <c r="F17" s="22" t="str">
        <f>IF((E17=""),"",3/E17)</f>
        <v/>
      </c>
    </row>
    <row r="18" spans="2:6" x14ac:dyDescent="0.2">
      <c r="B18" s="3">
        <v>2</v>
      </c>
      <c r="C18" s="3"/>
      <c r="D18" s="3"/>
      <c r="E18" s="3" t="str">
        <f t="shared" ref="E18:E36" si="0">IF(ISBLANK(D18),"",D18-C18+1)</f>
        <v/>
      </c>
      <c r="F18" s="22" t="str">
        <f t="shared" ref="F18:F36" si="1">IF((E18=""),"",3/E18)</f>
        <v/>
      </c>
    </row>
    <row r="19" spans="2:6" x14ac:dyDescent="0.2">
      <c r="B19" s="3">
        <v>3</v>
      </c>
      <c r="C19" s="3"/>
      <c r="D19" s="3"/>
      <c r="E19" s="3" t="str">
        <f t="shared" si="0"/>
        <v/>
      </c>
      <c r="F19" s="22" t="str">
        <f t="shared" si="1"/>
        <v/>
      </c>
    </row>
    <row r="20" spans="2:6" x14ac:dyDescent="0.2">
      <c r="B20" s="3">
        <v>4</v>
      </c>
      <c r="C20" s="3"/>
      <c r="D20" s="3"/>
      <c r="E20" s="3" t="str">
        <f t="shared" si="0"/>
        <v/>
      </c>
      <c r="F20" s="22" t="str">
        <f t="shared" si="1"/>
        <v/>
      </c>
    </row>
    <row r="21" spans="2:6" x14ac:dyDescent="0.2">
      <c r="B21" s="3">
        <v>5</v>
      </c>
      <c r="C21" s="3"/>
      <c r="D21" s="3"/>
      <c r="E21" s="3" t="str">
        <f t="shared" si="0"/>
        <v/>
      </c>
      <c r="F21" s="22" t="str">
        <f t="shared" si="1"/>
        <v/>
      </c>
    </row>
    <row r="22" spans="2:6" x14ac:dyDescent="0.2">
      <c r="B22" s="3">
        <v>6</v>
      </c>
      <c r="C22" s="3"/>
      <c r="D22" s="3"/>
      <c r="E22" s="3" t="str">
        <f t="shared" si="0"/>
        <v/>
      </c>
      <c r="F22" s="22" t="str">
        <f t="shared" si="1"/>
        <v/>
      </c>
    </row>
    <row r="23" spans="2:6" x14ac:dyDescent="0.2">
      <c r="B23" s="3">
        <v>7</v>
      </c>
      <c r="C23" s="3"/>
      <c r="D23" s="3"/>
      <c r="E23" s="3" t="str">
        <f t="shared" si="0"/>
        <v/>
      </c>
      <c r="F23" s="22" t="str">
        <f t="shared" si="1"/>
        <v/>
      </c>
    </row>
    <row r="24" spans="2:6" x14ac:dyDescent="0.2">
      <c r="B24" s="3">
        <v>8</v>
      </c>
      <c r="C24" s="3"/>
      <c r="D24" s="3"/>
      <c r="E24" s="3" t="str">
        <f t="shared" si="0"/>
        <v/>
      </c>
      <c r="F24" s="22" t="str">
        <f t="shared" si="1"/>
        <v/>
      </c>
    </row>
    <row r="25" spans="2:6" x14ac:dyDescent="0.2">
      <c r="B25" s="3">
        <v>9</v>
      </c>
      <c r="C25" s="3"/>
      <c r="D25" s="3"/>
      <c r="E25" s="3" t="str">
        <f t="shared" si="0"/>
        <v/>
      </c>
      <c r="F25" s="22" t="str">
        <f t="shared" si="1"/>
        <v/>
      </c>
    </row>
    <row r="26" spans="2:6" x14ac:dyDescent="0.2">
      <c r="B26" s="3">
        <v>10</v>
      </c>
      <c r="C26" s="3"/>
      <c r="D26" s="3"/>
      <c r="E26" s="3" t="str">
        <f t="shared" si="0"/>
        <v/>
      </c>
      <c r="F26" s="22" t="str">
        <f t="shared" si="1"/>
        <v/>
      </c>
    </row>
    <row r="27" spans="2:6" x14ac:dyDescent="0.2">
      <c r="B27" s="3">
        <f t="shared" ref="B27:B36" si="2">B26+1</f>
        <v>11</v>
      </c>
      <c r="C27" s="3"/>
      <c r="D27" s="3"/>
      <c r="E27" s="3" t="str">
        <f t="shared" si="0"/>
        <v/>
      </c>
      <c r="F27" s="22" t="str">
        <f t="shared" si="1"/>
        <v/>
      </c>
    </row>
    <row r="28" spans="2:6" x14ac:dyDescent="0.2">
      <c r="B28" s="3">
        <f t="shared" si="2"/>
        <v>12</v>
      </c>
      <c r="C28" s="3"/>
      <c r="D28" s="3"/>
      <c r="E28" s="3" t="str">
        <f t="shared" si="0"/>
        <v/>
      </c>
      <c r="F28" s="22" t="str">
        <f t="shared" si="1"/>
        <v/>
      </c>
    </row>
    <row r="29" spans="2:6" x14ac:dyDescent="0.2">
      <c r="B29" s="3">
        <f t="shared" si="2"/>
        <v>13</v>
      </c>
      <c r="C29" s="3"/>
      <c r="D29" s="3"/>
      <c r="E29" s="3" t="str">
        <f t="shared" si="0"/>
        <v/>
      </c>
      <c r="F29" s="22" t="str">
        <f t="shared" si="1"/>
        <v/>
      </c>
    </row>
    <row r="30" spans="2:6" x14ac:dyDescent="0.2">
      <c r="B30" s="3">
        <f t="shared" si="2"/>
        <v>14</v>
      </c>
      <c r="C30" s="3"/>
      <c r="D30" s="3"/>
      <c r="E30" s="3" t="str">
        <f t="shared" si="0"/>
        <v/>
      </c>
      <c r="F30" s="22" t="str">
        <f t="shared" si="1"/>
        <v/>
      </c>
    </row>
    <row r="31" spans="2:6" x14ac:dyDescent="0.2">
      <c r="B31" s="3">
        <f t="shared" si="2"/>
        <v>15</v>
      </c>
      <c r="C31" s="3"/>
      <c r="D31" s="3"/>
      <c r="E31" s="3" t="str">
        <f t="shared" si="0"/>
        <v/>
      </c>
      <c r="F31" s="22" t="str">
        <f t="shared" si="1"/>
        <v/>
      </c>
    </row>
    <row r="32" spans="2:6" x14ac:dyDescent="0.2">
      <c r="B32" s="3">
        <f t="shared" si="2"/>
        <v>16</v>
      </c>
      <c r="C32" s="3"/>
      <c r="D32" s="3"/>
      <c r="E32" s="3" t="str">
        <f t="shared" si="0"/>
        <v/>
      </c>
      <c r="F32" s="22" t="str">
        <f t="shared" si="1"/>
        <v/>
      </c>
    </row>
    <row r="33" spans="2:12" x14ac:dyDescent="0.2">
      <c r="B33" s="3">
        <f t="shared" si="2"/>
        <v>17</v>
      </c>
      <c r="C33" s="3"/>
      <c r="D33" s="3"/>
      <c r="E33" s="3" t="str">
        <f t="shared" si="0"/>
        <v/>
      </c>
      <c r="F33" s="22" t="str">
        <f t="shared" si="1"/>
        <v/>
      </c>
    </row>
    <row r="34" spans="2:12" x14ac:dyDescent="0.2">
      <c r="B34" s="3">
        <f t="shared" si="2"/>
        <v>18</v>
      </c>
      <c r="C34" s="3"/>
      <c r="D34" s="3"/>
      <c r="E34" s="3" t="str">
        <f t="shared" si="0"/>
        <v/>
      </c>
      <c r="F34" s="22" t="str">
        <f t="shared" si="1"/>
        <v/>
      </c>
    </row>
    <row r="35" spans="2:12" x14ac:dyDescent="0.2">
      <c r="B35" s="3">
        <f t="shared" si="2"/>
        <v>19</v>
      </c>
      <c r="C35" s="3"/>
      <c r="D35" s="3"/>
      <c r="E35" s="3" t="str">
        <f t="shared" si="0"/>
        <v/>
      </c>
      <c r="F35" s="22" t="str">
        <f t="shared" si="1"/>
        <v/>
      </c>
    </row>
    <row r="36" spans="2:12" x14ac:dyDescent="0.2">
      <c r="B36" s="3">
        <f t="shared" si="2"/>
        <v>20</v>
      </c>
      <c r="C36" s="3"/>
      <c r="D36" s="3"/>
      <c r="E36" s="3" t="str">
        <f t="shared" si="0"/>
        <v/>
      </c>
      <c r="F36" s="22" t="str">
        <f t="shared" si="1"/>
        <v/>
      </c>
    </row>
    <row r="37" spans="2:12" x14ac:dyDescent="0.2">
      <c r="B37" s="2"/>
    </row>
    <row r="38" spans="2:12" x14ac:dyDescent="0.2">
      <c r="B38" s="2"/>
    </row>
    <row r="39" spans="2:12" ht="19" x14ac:dyDescent="0.25">
      <c r="B39" s="31" t="s">
        <v>7</v>
      </c>
      <c r="C39" s="31"/>
      <c r="D39" s="31"/>
      <c r="E39" s="31"/>
      <c r="F39" s="31"/>
      <c r="H39" s="32" t="s">
        <v>7</v>
      </c>
      <c r="I39" s="32"/>
      <c r="J39" s="32"/>
      <c r="K39" s="32"/>
      <c r="L39" s="32"/>
    </row>
    <row r="40" spans="2:12" x14ac:dyDescent="0.2">
      <c r="B40" s="3" t="s">
        <v>8</v>
      </c>
      <c r="C40" s="3" t="s">
        <v>9</v>
      </c>
      <c r="D40" s="4" t="s">
        <v>11</v>
      </c>
      <c r="E40" s="3" t="s">
        <v>11</v>
      </c>
    </row>
    <row r="41" spans="2:12" x14ac:dyDescent="0.2">
      <c r="B41" s="3">
        <v>1</v>
      </c>
      <c r="C41" s="3">
        <f>COUNTIF(E$17:E$36,"="&amp;B41)</f>
        <v>0</v>
      </c>
      <c r="D41" s="4">
        <f>C41</f>
        <v>0</v>
      </c>
      <c r="E41" s="5" t="e">
        <f t="shared" ref="E41:E50" si="3">D41/D$50</f>
        <v>#DIV/0!</v>
      </c>
    </row>
    <row r="42" spans="2:12" x14ac:dyDescent="0.2">
      <c r="B42" s="3">
        <v>2</v>
      </c>
      <c r="C42" s="3">
        <f t="shared" ref="C42:C50" si="4">COUNTIF(E$17:E$36,"="&amp;B42)</f>
        <v>0</v>
      </c>
      <c r="D42" s="4">
        <f t="shared" ref="D42:D50" si="5">D41+C42</f>
        <v>0</v>
      </c>
      <c r="E42" s="5" t="e">
        <f t="shared" si="3"/>
        <v>#DIV/0!</v>
      </c>
    </row>
    <row r="43" spans="2:12" x14ac:dyDescent="0.2">
      <c r="B43" s="3">
        <v>3</v>
      </c>
      <c r="C43" s="3">
        <f t="shared" si="4"/>
        <v>0</v>
      </c>
      <c r="D43" s="4">
        <f t="shared" si="5"/>
        <v>0</v>
      </c>
      <c r="E43" s="5" t="e">
        <f t="shared" si="3"/>
        <v>#DIV/0!</v>
      </c>
    </row>
    <row r="44" spans="2:12" x14ac:dyDescent="0.2">
      <c r="B44" s="3">
        <v>4</v>
      </c>
      <c r="C44" s="3">
        <f t="shared" si="4"/>
        <v>0</v>
      </c>
      <c r="D44" s="4">
        <f t="shared" si="5"/>
        <v>0</v>
      </c>
      <c r="E44" s="5" t="e">
        <f t="shared" si="3"/>
        <v>#DIV/0!</v>
      </c>
    </row>
    <row r="45" spans="2:12" x14ac:dyDescent="0.2">
      <c r="B45" s="3">
        <v>5</v>
      </c>
      <c r="C45" s="3">
        <f t="shared" si="4"/>
        <v>0</v>
      </c>
      <c r="D45" s="4">
        <f t="shared" si="5"/>
        <v>0</v>
      </c>
      <c r="E45" s="5" t="e">
        <f t="shared" si="3"/>
        <v>#DIV/0!</v>
      </c>
    </row>
    <row r="46" spans="2:12" x14ac:dyDescent="0.2">
      <c r="B46" s="3">
        <v>6</v>
      </c>
      <c r="C46" s="3">
        <f t="shared" si="4"/>
        <v>0</v>
      </c>
      <c r="D46" s="4">
        <f t="shared" si="5"/>
        <v>0</v>
      </c>
      <c r="E46" s="5" t="e">
        <f t="shared" si="3"/>
        <v>#DIV/0!</v>
      </c>
    </row>
    <row r="47" spans="2:12" x14ac:dyDescent="0.2">
      <c r="B47" s="3">
        <v>7</v>
      </c>
      <c r="C47" s="3">
        <f t="shared" si="4"/>
        <v>0</v>
      </c>
      <c r="D47" s="4">
        <f t="shared" si="5"/>
        <v>0</v>
      </c>
      <c r="E47" s="5" t="e">
        <f t="shared" si="3"/>
        <v>#DIV/0!</v>
      </c>
    </row>
    <row r="48" spans="2:12" x14ac:dyDescent="0.2">
      <c r="B48" s="3">
        <v>8</v>
      </c>
      <c r="C48" s="3">
        <f t="shared" si="4"/>
        <v>0</v>
      </c>
      <c r="D48" s="4">
        <f t="shared" si="5"/>
        <v>0</v>
      </c>
      <c r="E48" s="5" t="e">
        <f t="shared" si="3"/>
        <v>#DIV/0!</v>
      </c>
    </row>
    <row r="49" spans="2:5" x14ac:dyDescent="0.2">
      <c r="B49" s="3">
        <v>9</v>
      </c>
      <c r="C49" s="3">
        <f t="shared" si="4"/>
        <v>0</v>
      </c>
      <c r="D49" s="4">
        <f t="shared" si="5"/>
        <v>0</v>
      </c>
      <c r="E49" s="5" t="e">
        <f t="shared" si="3"/>
        <v>#DIV/0!</v>
      </c>
    </row>
    <row r="50" spans="2:5" x14ac:dyDescent="0.2">
      <c r="B50" s="3">
        <v>10</v>
      </c>
      <c r="C50" s="3">
        <f t="shared" si="4"/>
        <v>0</v>
      </c>
      <c r="D50" s="4">
        <f t="shared" si="5"/>
        <v>0</v>
      </c>
      <c r="E50" s="5" t="e">
        <f t="shared" si="3"/>
        <v>#DIV/0!</v>
      </c>
    </row>
    <row r="52" spans="2:5" x14ac:dyDescent="0.2">
      <c r="B52" s="9" t="s">
        <v>12</v>
      </c>
      <c r="C52" s="9"/>
      <c r="D52" s="4" t="e">
        <f>SUM(E17:E36)/COUNTIF(E17:E36,"&gt;0")</f>
        <v>#DIV/0!</v>
      </c>
    </row>
    <row r="53" spans="2:5" x14ac:dyDescent="0.2">
      <c r="B53" s="9" t="s">
        <v>13</v>
      </c>
      <c r="C53" s="9"/>
      <c r="D53" s="4" t="e">
        <f>PERCENTILE(E17:E26, 0.85)</f>
        <v>#NUM!</v>
      </c>
    </row>
    <row r="54" spans="2:5" x14ac:dyDescent="0.2">
      <c r="B54" s="9" t="s">
        <v>26</v>
      </c>
      <c r="C54" s="9"/>
      <c r="D54" s="30" t="e">
        <f>SUM(F17:F36)/COUNTIF(F17:F36,"&gt;0")</f>
        <v>#DIV/0!</v>
      </c>
    </row>
  </sheetData>
  <mergeCells count="6">
    <mergeCell ref="B2:F2"/>
    <mergeCell ref="H2:L2"/>
    <mergeCell ref="B15:F15"/>
    <mergeCell ref="H15:L15"/>
    <mergeCell ref="B39:F39"/>
    <mergeCell ref="H39:L3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zoomScale="180" zoomScaleNormal="180" zoomScalePageLayoutView="180" workbookViewId="0">
      <selection activeCell="D3" sqref="D3:G5"/>
    </sheetView>
  </sheetViews>
  <sheetFormatPr baseColWidth="10" defaultRowHeight="16" x14ac:dyDescent="0.2"/>
  <cols>
    <col min="1" max="1" width="3.6640625" customWidth="1"/>
    <col min="7" max="7" width="18.6640625" customWidth="1"/>
  </cols>
  <sheetData>
    <row r="1" spans="2:7" ht="17" thickBot="1" x14ac:dyDescent="0.25"/>
    <row r="2" spans="2:7" ht="49" thickBot="1" x14ac:dyDescent="0.25">
      <c r="B2" s="19" t="s">
        <v>19</v>
      </c>
      <c r="C2" s="20" t="s">
        <v>23</v>
      </c>
      <c r="D2" s="20" t="s">
        <v>20</v>
      </c>
      <c r="E2" s="20" t="s">
        <v>21</v>
      </c>
      <c r="F2" s="21" t="s">
        <v>24</v>
      </c>
      <c r="G2" s="21" t="s">
        <v>27</v>
      </c>
    </row>
    <row r="3" spans="2:7" x14ac:dyDescent="0.2">
      <c r="B3" s="34" t="s">
        <v>22</v>
      </c>
      <c r="C3" s="17">
        <v>1</v>
      </c>
      <c r="D3" s="17">
        <f>SUM(Period_1!D13:E13)</f>
        <v>0</v>
      </c>
      <c r="E3" s="17">
        <f>Period_1!E13</f>
        <v>0</v>
      </c>
      <c r="F3" s="18" t="e">
        <f>Period_1!D54</f>
        <v>#DIV/0!</v>
      </c>
      <c r="G3" s="27" t="e">
        <f>Period_1!D56</f>
        <v>#DIV/0!</v>
      </c>
    </row>
    <row r="4" spans="2:7" x14ac:dyDescent="0.2">
      <c r="B4" s="35"/>
      <c r="C4" s="13">
        <v>2</v>
      </c>
      <c r="D4" s="13">
        <f>SUM(Period_2!D13:E13)</f>
        <v>0</v>
      </c>
      <c r="E4" s="13">
        <f>Period_2!E13</f>
        <v>0</v>
      </c>
      <c r="F4" s="14" t="e">
        <f>Period_2!D52</f>
        <v>#DIV/0!</v>
      </c>
      <c r="G4" s="28" t="e">
        <f>Period_2!D54</f>
        <v>#DIV/0!</v>
      </c>
    </row>
    <row r="5" spans="2:7" ht="17" thickBot="1" x14ac:dyDescent="0.25">
      <c r="B5" s="36"/>
      <c r="C5" s="15">
        <v>3</v>
      </c>
      <c r="D5" s="15">
        <f>SUM(Period_3!D13:E13)</f>
        <v>0</v>
      </c>
      <c r="E5" s="15">
        <f>Period_3!E13</f>
        <v>0</v>
      </c>
      <c r="F5" s="16" t="e">
        <f>Period_3!D52</f>
        <v>#DIV/0!</v>
      </c>
      <c r="G5" s="29" t="e">
        <f>Period_3!D54</f>
        <v>#DIV/0!</v>
      </c>
    </row>
    <row r="6" spans="2:7" x14ac:dyDescent="0.2">
      <c r="B6" s="23"/>
      <c r="C6" s="12"/>
      <c r="D6" s="12"/>
      <c r="E6" s="12"/>
    </row>
    <row r="7" spans="2:7" x14ac:dyDescent="0.2">
      <c r="B7" s="24"/>
      <c r="C7" s="12"/>
      <c r="D7" s="12"/>
      <c r="E7" s="12"/>
    </row>
    <row r="8" spans="2:7" x14ac:dyDescent="0.2">
      <c r="B8" s="24"/>
      <c r="C8" s="12"/>
      <c r="D8" s="12"/>
      <c r="E8" s="12"/>
    </row>
    <row r="9" spans="2:7" x14ac:dyDescent="0.2">
      <c r="B9" s="33"/>
      <c r="C9" s="12"/>
      <c r="D9" s="12"/>
      <c r="E9" s="12"/>
    </row>
    <row r="10" spans="2:7" x14ac:dyDescent="0.2">
      <c r="B10" s="33"/>
      <c r="C10" s="12"/>
      <c r="D10" s="12"/>
      <c r="E10" s="12"/>
    </row>
    <row r="11" spans="2:7" x14ac:dyDescent="0.2">
      <c r="B11" s="33"/>
      <c r="C11" s="12"/>
      <c r="D11" s="12"/>
      <c r="E11" s="12"/>
    </row>
    <row r="12" spans="2:7" x14ac:dyDescent="0.2">
      <c r="B12" s="33"/>
      <c r="C12" s="12"/>
      <c r="D12" s="12"/>
      <c r="E12" s="12"/>
    </row>
    <row r="13" spans="2:7" x14ac:dyDescent="0.2">
      <c r="B13" s="33"/>
      <c r="C13" s="12"/>
      <c r="D13" s="12"/>
      <c r="E13" s="12"/>
    </row>
    <row r="14" spans="2:7" x14ac:dyDescent="0.2">
      <c r="B14" s="33"/>
      <c r="C14" s="12"/>
      <c r="D14" s="12"/>
      <c r="E14" s="12"/>
    </row>
    <row r="15" spans="2:7" x14ac:dyDescent="0.2">
      <c r="B15" s="33"/>
      <c r="C15" s="12"/>
      <c r="D15" s="12"/>
      <c r="E15" s="12"/>
    </row>
    <row r="16" spans="2:7" x14ac:dyDescent="0.2">
      <c r="B16" s="33"/>
      <c r="C16" s="12"/>
      <c r="D16" s="12"/>
      <c r="E16" s="12"/>
    </row>
    <row r="17" spans="2:5" x14ac:dyDescent="0.2">
      <c r="B17" s="33"/>
      <c r="C17" s="12"/>
      <c r="D17" s="12"/>
      <c r="E17" s="12"/>
    </row>
    <row r="18" spans="2:5" x14ac:dyDescent="0.2">
      <c r="B18" s="33"/>
      <c r="C18" s="12"/>
      <c r="D18" s="12"/>
      <c r="E18" s="12"/>
    </row>
    <row r="19" spans="2:5" x14ac:dyDescent="0.2">
      <c r="B19" s="33"/>
      <c r="C19" s="12"/>
      <c r="D19" s="12"/>
      <c r="E19" s="12"/>
    </row>
    <row r="20" spans="2:5" x14ac:dyDescent="0.2">
      <c r="B20" s="33"/>
      <c r="C20" s="12"/>
      <c r="D20" s="12"/>
      <c r="E20" s="12"/>
    </row>
    <row r="21" spans="2:5" x14ac:dyDescent="0.2">
      <c r="B21" s="24"/>
      <c r="C21" s="12"/>
      <c r="D21" s="12"/>
      <c r="E21" s="12"/>
    </row>
    <row r="22" spans="2:5" x14ac:dyDescent="0.2">
      <c r="B22" s="24"/>
      <c r="C22" s="12"/>
      <c r="D22" s="12"/>
      <c r="E22" s="12"/>
    </row>
    <row r="23" spans="2:5" x14ac:dyDescent="0.2">
      <c r="B23" s="24"/>
      <c r="C23" s="12"/>
      <c r="D23" s="12"/>
      <c r="E23" s="12"/>
    </row>
    <row r="24" spans="2:5" x14ac:dyDescent="0.2">
      <c r="B24" s="24"/>
      <c r="C24" s="12"/>
      <c r="D24" s="12"/>
      <c r="E24" s="12"/>
    </row>
    <row r="25" spans="2:5" x14ac:dyDescent="0.2">
      <c r="B25" s="24"/>
      <c r="C25" s="12"/>
      <c r="D25" s="12"/>
      <c r="E25" s="12"/>
    </row>
    <row r="26" spans="2:5" x14ac:dyDescent="0.2">
      <c r="B26" s="24"/>
      <c r="C26" s="12"/>
      <c r="D26" s="12"/>
      <c r="E26" s="12"/>
    </row>
    <row r="27" spans="2:5" x14ac:dyDescent="0.2">
      <c r="B27" s="24"/>
      <c r="C27" s="12"/>
      <c r="D27" s="12"/>
      <c r="E27" s="12"/>
    </row>
    <row r="28" spans="2:5" x14ac:dyDescent="0.2">
      <c r="B28" s="24"/>
      <c r="C28" s="12"/>
      <c r="D28" s="12"/>
      <c r="E28" s="12"/>
    </row>
    <row r="29" spans="2:5" x14ac:dyDescent="0.2">
      <c r="B29" s="24"/>
      <c r="C29" s="12"/>
      <c r="D29" s="12"/>
      <c r="E29" s="12"/>
    </row>
    <row r="30" spans="2:5" x14ac:dyDescent="0.2">
      <c r="B30" s="24"/>
      <c r="C30" s="12"/>
      <c r="D30" s="12"/>
      <c r="E30" s="12"/>
    </row>
    <row r="31" spans="2:5" x14ac:dyDescent="0.2">
      <c r="B31" s="24"/>
      <c r="C31" s="12"/>
      <c r="D31" s="12"/>
      <c r="E31" s="12"/>
    </row>
    <row r="32" spans="2:5" x14ac:dyDescent="0.2">
      <c r="B32" s="24"/>
      <c r="C32" s="12"/>
      <c r="D32" s="12"/>
      <c r="E32" s="12"/>
    </row>
    <row r="33" spans="2:5" x14ac:dyDescent="0.2">
      <c r="B33" s="24"/>
      <c r="C33" s="12"/>
      <c r="D33" s="12"/>
      <c r="E33" s="12"/>
    </row>
    <row r="34" spans="2:5" x14ac:dyDescent="0.2">
      <c r="B34" s="24"/>
      <c r="C34" s="12"/>
      <c r="D34" s="12"/>
      <c r="E34" s="12"/>
    </row>
    <row r="35" spans="2:5" x14ac:dyDescent="0.2">
      <c r="B35" s="24"/>
      <c r="C35" s="12"/>
      <c r="D35" s="12"/>
      <c r="E35" s="12"/>
    </row>
    <row r="36" spans="2:5" x14ac:dyDescent="0.2">
      <c r="B36" s="24"/>
      <c r="C36" s="12"/>
      <c r="D36" s="12"/>
      <c r="E36" s="12"/>
    </row>
    <row r="37" spans="2:5" x14ac:dyDescent="0.2">
      <c r="B37" s="24"/>
      <c r="C37" s="12"/>
      <c r="D37" s="12"/>
      <c r="E37" s="12"/>
    </row>
    <row r="38" spans="2:5" x14ac:dyDescent="0.2">
      <c r="B38" s="24"/>
      <c r="C38" s="12"/>
      <c r="D38" s="12"/>
      <c r="E38" s="12"/>
    </row>
    <row r="39" spans="2:5" x14ac:dyDescent="0.2">
      <c r="B39" s="24"/>
      <c r="C39" s="12"/>
      <c r="D39" s="12"/>
      <c r="E39" s="12"/>
    </row>
    <row r="40" spans="2:5" x14ac:dyDescent="0.2">
      <c r="B40" s="24"/>
      <c r="C40" s="12"/>
      <c r="D40" s="12"/>
      <c r="E40" s="12"/>
    </row>
    <row r="41" spans="2:5" x14ac:dyDescent="0.2">
      <c r="B41" s="24"/>
      <c r="C41" s="12"/>
      <c r="D41" s="12"/>
      <c r="E41" s="12"/>
    </row>
    <row r="42" spans="2:5" x14ac:dyDescent="0.2">
      <c r="B42" s="24"/>
      <c r="C42" s="12"/>
      <c r="D42" s="12"/>
      <c r="E42" s="12"/>
    </row>
    <row r="43" spans="2:5" x14ac:dyDescent="0.2">
      <c r="B43" s="24"/>
      <c r="C43" s="12"/>
      <c r="D43" s="12"/>
      <c r="E43" s="12"/>
    </row>
    <row r="44" spans="2:5" x14ac:dyDescent="0.2">
      <c r="B44" s="24"/>
      <c r="C44" s="12"/>
      <c r="D44" s="12"/>
      <c r="E44" s="12"/>
    </row>
    <row r="45" spans="2:5" x14ac:dyDescent="0.2">
      <c r="B45" s="25"/>
      <c r="C45" s="11"/>
      <c r="D45" s="11"/>
      <c r="E45" s="11"/>
    </row>
    <row r="46" spans="2:5" x14ac:dyDescent="0.2">
      <c r="B46" s="25"/>
      <c r="C46" s="10"/>
      <c r="D46" s="11"/>
      <c r="E46" s="11"/>
    </row>
    <row r="47" spans="2:5" x14ac:dyDescent="0.2">
      <c r="B47" s="24"/>
      <c r="C47" s="12"/>
      <c r="D47" s="12"/>
      <c r="E47" s="11"/>
    </row>
    <row r="48" spans="2:5" ht="17" customHeight="1" x14ac:dyDescent="0.2">
      <c r="B48" s="24"/>
      <c r="C48" s="12"/>
      <c r="D48" s="12"/>
      <c r="E48" s="11"/>
    </row>
    <row r="49" spans="2:5" x14ac:dyDescent="0.2">
      <c r="B49" s="24"/>
      <c r="C49" s="12"/>
      <c r="D49" s="12"/>
      <c r="E49" s="11"/>
    </row>
    <row r="50" spans="2:5" x14ac:dyDescent="0.2">
      <c r="B50" s="25"/>
      <c r="C50" s="11"/>
      <c r="D50" s="11"/>
      <c r="E50" s="11"/>
    </row>
    <row r="51" spans="2:5" x14ac:dyDescent="0.2">
      <c r="B51" s="25"/>
      <c r="C51" s="11"/>
      <c r="D51" s="11"/>
      <c r="E51" s="11"/>
    </row>
    <row r="52" spans="2:5" x14ac:dyDescent="0.2">
      <c r="B52" s="26"/>
    </row>
    <row r="53" spans="2:5" x14ac:dyDescent="0.2">
      <c r="B53" s="26"/>
    </row>
    <row r="54" spans="2:5" x14ac:dyDescent="0.2">
      <c r="B54" s="26"/>
    </row>
    <row r="55" spans="2:5" x14ac:dyDescent="0.2">
      <c r="B55" s="26"/>
    </row>
    <row r="56" spans="2:5" x14ac:dyDescent="0.2">
      <c r="B56" s="26"/>
    </row>
  </sheetData>
  <mergeCells count="5">
    <mergeCell ref="B18:B20"/>
    <mergeCell ref="B3:B5"/>
    <mergeCell ref="B9:B11"/>
    <mergeCell ref="B12:B14"/>
    <mergeCell ref="B15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Period_1</vt:lpstr>
      <vt:lpstr>Period_2</vt:lpstr>
      <vt:lpstr>Period_3</vt:lpstr>
      <vt:lpstr>Game results</vt:lpstr>
    </vt:vector>
  </TitlesOfParts>
  <Manager/>
  <Company>MMI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</dc:creator>
  <cp:keywords/>
  <dc:description/>
  <cp:lastModifiedBy>Microsoft Office User</cp:lastModifiedBy>
  <cp:lastPrinted>2014-09-06T14:02:06Z</cp:lastPrinted>
  <dcterms:created xsi:type="dcterms:W3CDTF">2014-09-04T05:00:26Z</dcterms:created>
  <dcterms:modified xsi:type="dcterms:W3CDTF">2018-11-06T07:19:40Z</dcterms:modified>
  <cp:category/>
</cp:coreProperties>
</file>