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paper 5\data\excel\"/>
    </mc:Choice>
  </mc:AlternateContent>
  <xr:revisionPtr revIDLastSave="0" documentId="13_ncr:1_{E3855A69-B758-4E07-A175-3410DAE76459}" xr6:coauthVersionLast="36" xr6:coauthVersionMax="36" xr10:uidLastSave="{00000000-0000-0000-0000-000000000000}"/>
  <bookViews>
    <workbookView xWindow="0" yWindow="0" windowWidth="28800" windowHeight="12225" xr2:uid="{B4D1A9FF-0068-462E-892B-F36F857F1FF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9" i="1" l="1"/>
  <c r="B228" i="1"/>
  <c r="B227" i="1"/>
  <c r="B226" i="1"/>
  <c r="B225" i="1" l="1"/>
  <c r="B224" i="1"/>
  <c r="B223" i="1"/>
  <c r="B222" i="1"/>
  <c r="B221" i="1"/>
  <c r="B220" i="1"/>
  <c r="B219" i="1"/>
  <c r="B218" i="1"/>
  <c r="B217" i="1"/>
  <c r="B216" i="1" l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59" i="1" l="1"/>
  <c r="B158" i="1"/>
  <c r="B154" i="1" l="1"/>
  <c r="B153" i="1"/>
  <c r="B93" i="1" l="1"/>
  <c r="B92" i="1"/>
  <c r="B82" i="1"/>
  <c r="B34" i="1" l="1"/>
  <c r="B29" i="1" l="1"/>
  <c r="B28" i="1"/>
  <c r="B27" i="1"/>
  <c r="B26" i="1"/>
  <c r="B25" i="1"/>
  <c r="B24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<sst xmlns="http://schemas.openxmlformats.org/spreadsheetml/2006/main" count="35" uniqueCount="35">
  <si>
    <t>Temperature</t>
  </si>
  <si>
    <t>Alloying</t>
  </si>
  <si>
    <t>Compression of Ta-10W bar along axial direction</t>
  </si>
  <si>
    <t>Literature</t>
  </si>
  <si>
    <t>Remarks</t>
  </si>
  <si>
    <t>Armstrong 1997</t>
  </si>
  <si>
    <t>Constitutive behavior of tantalum and tantalum-tungsten alloys</t>
  </si>
  <si>
    <t>Behaviors of three BCC metal over a wide range of strain rates and temperatures</t>
  </si>
  <si>
    <t>A strain-rate and temperature dependent constitutive model for BCC metals incorporating non-Schmid effects</t>
  </si>
  <si>
    <t>Deformation behavior of tantalum and a tantalum tungsten alloy</t>
  </si>
  <si>
    <t>Hoge and Mukherjee</t>
  </si>
  <si>
    <t>Regazzoni and Montheillet</t>
  </si>
  <si>
    <t>Bechtold</t>
  </si>
  <si>
    <t>Description of tantalum deformation behavior by dislocation mechanics based constitutive relations</t>
  </si>
  <si>
    <t>Direct measurement of isothermal flow stress of metals at elevated temperatures and high strain rates with application to Ta and Ta-W alloys</t>
  </si>
  <si>
    <t>adiabatic experiments of Nemat-Nasser and Isaacs (1996)</t>
  </si>
  <si>
    <t>Vecchio (1994)</t>
  </si>
  <si>
    <t>High-strain, high-strain-rate deformation of tantalum and tantalumtungsten alloys</t>
  </si>
  <si>
    <t>Ta bar</t>
  </si>
  <si>
    <t>Microstructural based models for bcc and fcc metals with temperature and strain rate dependency</t>
  </si>
  <si>
    <t>Nemat-Nasser and Isaacs (1997)</t>
  </si>
  <si>
    <t>Hoge and Mukhejee (1977)</t>
  </si>
  <si>
    <t>Un-processed Ta</t>
  </si>
  <si>
    <t>Microstructure and mechanical properties of tantalum after equal channel angular extrusion (ECAE)</t>
  </si>
  <si>
    <t>Shock-induced deformation twinning in tantalum</t>
  </si>
  <si>
    <t>The effect of grain boundaries on the athermal stress of tantalum and tantalum-tungsten alloys</t>
  </si>
  <si>
    <t>The Effect of Tungsten on the Mechanical Properties of Tantalum</t>
  </si>
  <si>
    <t>The effects of tungsten addition on the microtexture and mechanical behavior of tantalum plate</t>
  </si>
  <si>
    <t>The influence of tungsten alloying on the mechanical properties of tantalum</t>
  </si>
  <si>
    <t>Strainrate</t>
  </si>
  <si>
    <t>Stress5strain</t>
  </si>
  <si>
    <t>Stress10strain</t>
  </si>
  <si>
    <t>Stress20strain</t>
  </si>
  <si>
    <t>Stress30strain</t>
  </si>
  <si>
    <t>Yieldstress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</si>
</sst>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0B1E-0F4D-4473-BB4A-BEE2164ED947}">
  <dimension ref="A1:L245"/>
  <sheetViews>
    <sheetView tabSelected="1" zoomScaleNormal="100" workbookViewId="0">
      <selection activeCell="I1" sqref="I1"/>
    </sheetView>
  </sheetViews>
  <sheetFormatPr defaultRowHeight="15" x14ac:dyDescent="0.25"/>
  <cols>
    <col min="1" max="1" width="13.42578125" customWidth="1"/>
    <col min="2" max="2" width="11.42578125" customWidth="1"/>
    <col min="3" max="3" width="9.85546875" customWidth="1"/>
    <col min="4" max="4" width="17.42578125" customWidth="1"/>
    <col min="5" max="5" width="18.85546875" customWidth="1"/>
    <col min="6" max="6" width="19" customWidth="1"/>
    <col min="7" max="7" width="18.7109375" customWidth="1"/>
    <col min="8" max="8" width="16.85546875" customWidth="1"/>
    <col min="11" max="11" width="20.140625" customWidth="1"/>
    <col min="12" max="12" width="101" customWidth="1"/>
  </cols>
  <sheetData>
    <row r="1" spans="1:12" s="1" customFormat="1" x14ac:dyDescent="0.25">
      <c r="A1" s="1" t="s">
        <v>0</v>
      </c>
      <c r="B1" s="1" t="s">
        <v>29</v>
      </c>
      <c r="C1" s="1" t="s">
        <v>1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K1" s="1" t="s">
        <v>4</v>
      </c>
      <c r="L1" s="1" t="s">
        <v>3</v>
      </c>
    </row>
    <row r="2" spans="1:12" x14ac:dyDescent="0.25">
      <c r="A2">
        <v>298</v>
      </c>
      <c r="B2">
        <v>1E-3</v>
      </c>
      <c r="C2">
        <v>10</v>
      </c>
      <c r="D2">
        <v>558.74213999999995</v>
      </c>
      <c r="E2">
        <v>645.28301999999996</v>
      </c>
      <c r="K2" t="s">
        <v>2</v>
      </c>
      <c r="L2" t="s">
        <v>8</v>
      </c>
    </row>
    <row r="3" spans="1:12" x14ac:dyDescent="0.25">
      <c r="A3">
        <v>298</v>
      </c>
      <c r="B3">
        <v>1</v>
      </c>
      <c r="C3">
        <v>10</v>
      </c>
      <c r="D3">
        <v>635.22013000000004</v>
      </c>
      <c r="E3">
        <v>711.69811000000004</v>
      </c>
    </row>
    <row r="4" spans="1:12" x14ac:dyDescent="0.25">
      <c r="A4">
        <v>298</v>
      </c>
      <c r="B4">
        <v>2000</v>
      </c>
      <c r="C4">
        <v>10</v>
      </c>
      <c r="D4">
        <v>817.86163999999997</v>
      </c>
      <c r="E4">
        <v>872.20126000000005</v>
      </c>
    </row>
    <row r="5" spans="1:12" x14ac:dyDescent="0.25">
      <c r="A5">
        <v>473</v>
      </c>
      <c r="B5">
        <v>1E-3</v>
      </c>
      <c r="C5">
        <v>10</v>
      </c>
      <c r="D5">
        <v>438.49056999999999</v>
      </c>
      <c r="E5">
        <v>502.89308</v>
      </c>
    </row>
    <row r="6" spans="1:12" x14ac:dyDescent="0.25">
      <c r="A6">
        <v>473</v>
      </c>
      <c r="B6">
        <v>1</v>
      </c>
      <c r="C6">
        <v>10</v>
      </c>
      <c r="D6">
        <v>502.89308</v>
      </c>
      <c r="E6">
        <v>568.80502999999999</v>
      </c>
    </row>
    <row r="7" spans="1:12" x14ac:dyDescent="0.25">
      <c r="A7">
        <v>473</v>
      </c>
      <c r="B7">
        <v>2400</v>
      </c>
      <c r="C7">
        <v>10</v>
      </c>
      <c r="D7">
        <v>615.09433999999999</v>
      </c>
      <c r="E7">
        <v>633.20754999999997</v>
      </c>
    </row>
    <row r="8" spans="1:12" x14ac:dyDescent="0.25">
      <c r="A8">
        <v>673</v>
      </c>
      <c r="B8">
        <v>1</v>
      </c>
      <c r="C8">
        <v>10</v>
      </c>
      <c r="D8">
        <v>414.33962000000002</v>
      </c>
      <c r="E8">
        <v>466.66667000000001</v>
      </c>
    </row>
    <row r="9" spans="1:12" x14ac:dyDescent="0.25">
      <c r="A9">
        <v>673</v>
      </c>
      <c r="B9">
        <v>2400</v>
      </c>
      <c r="C9">
        <v>10</v>
      </c>
      <c r="D9">
        <v>518.49057000000005</v>
      </c>
      <c r="E9">
        <v>530.56604000000004</v>
      </c>
    </row>
    <row r="10" spans="1:12" x14ac:dyDescent="0.25">
      <c r="A10">
        <v>298</v>
      </c>
      <c r="B10">
        <f>10^-6</f>
        <v>9.9999999999999995E-7</v>
      </c>
      <c r="C10">
        <v>0</v>
      </c>
      <c r="D10">
        <v>188.58753999999999</v>
      </c>
      <c r="E10">
        <v>229.54911000000001</v>
      </c>
      <c r="K10" t="s">
        <v>5</v>
      </c>
      <c r="L10" t="s">
        <v>7</v>
      </c>
    </row>
    <row r="11" spans="1:12" x14ac:dyDescent="0.25">
      <c r="A11">
        <v>298</v>
      </c>
      <c r="B11">
        <f>10^-5</f>
        <v>1.0000000000000001E-5</v>
      </c>
      <c r="C11">
        <v>0</v>
      </c>
      <c r="D11">
        <v>202.2414</v>
      </c>
      <c r="E11">
        <v>238.89122</v>
      </c>
    </row>
    <row r="12" spans="1:12" x14ac:dyDescent="0.25">
      <c r="A12">
        <v>298</v>
      </c>
      <c r="B12">
        <f>10^-4</f>
        <v>1E-4</v>
      </c>
      <c r="C12">
        <v>0</v>
      </c>
      <c r="D12">
        <v>218.76974999999999</v>
      </c>
      <c r="E12">
        <v>250.74852000000001</v>
      </c>
    </row>
    <row r="13" spans="1:12" x14ac:dyDescent="0.25">
      <c r="A13">
        <v>298</v>
      </c>
      <c r="B13">
        <f>10^-3</f>
        <v>1E-3</v>
      </c>
      <c r="C13">
        <v>0</v>
      </c>
      <c r="D13">
        <v>237.81328999999999</v>
      </c>
      <c r="E13">
        <v>264.40237000000002</v>
      </c>
    </row>
    <row r="14" spans="1:12" x14ac:dyDescent="0.25">
      <c r="A14">
        <v>298</v>
      </c>
      <c r="B14">
        <f>10^-2</f>
        <v>0.01</v>
      </c>
      <c r="C14">
        <v>0</v>
      </c>
      <c r="D14">
        <v>262.60581000000002</v>
      </c>
      <c r="E14">
        <v>286.32040000000001</v>
      </c>
    </row>
    <row r="15" spans="1:12" x14ac:dyDescent="0.25">
      <c r="A15">
        <v>298</v>
      </c>
      <c r="B15">
        <f>10^-1</f>
        <v>0.1</v>
      </c>
      <c r="C15">
        <v>0</v>
      </c>
      <c r="D15">
        <v>298.17770000000002</v>
      </c>
      <c r="E15">
        <v>313.62812000000002</v>
      </c>
    </row>
    <row r="16" spans="1:12" x14ac:dyDescent="0.25">
      <c r="A16">
        <v>298</v>
      </c>
      <c r="B16">
        <v>1</v>
      </c>
      <c r="C16">
        <v>0</v>
      </c>
      <c r="D16">
        <v>342.01375999999999</v>
      </c>
      <c r="E16">
        <v>350.27794</v>
      </c>
    </row>
    <row r="17" spans="1:5" x14ac:dyDescent="0.25">
      <c r="A17">
        <v>298</v>
      </c>
      <c r="B17">
        <v>900</v>
      </c>
      <c r="C17">
        <v>0</v>
      </c>
      <c r="D17">
        <v>495.43999000000002</v>
      </c>
      <c r="E17">
        <v>473.52195</v>
      </c>
    </row>
    <row r="18" spans="1:5" x14ac:dyDescent="0.25">
      <c r="A18">
        <v>298</v>
      </c>
      <c r="B18">
        <v>2500</v>
      </c>
      <c r="C18">
        <v>0</v>
      </c>
      <c r="D18">
        <v>518.43595000000005</v>
      </c>
      <c r="E18">
        <v>497.59586000000002</v>
      </c>
    </row>
    <row r="19" spans="1:5" x14ac:dyDescent="0.25">
      <c r="A19">
        <v>298</v>
      </c>
      <c r="B19">
        <v>4500</v>
      </c>
      <c r="C19">
        <v>0</v>
      </c>
      <c r="D19">
        <v>556.88234</v>
      </c>
      <c r="E19">
        <v>525.62219000000005</v>
      </c>
    </row>
    <row r="20" spans="1:5" x14ac:dyDescent="0.25">
      <c r="A20">
        <v>422.03888888888889</v>
      </c>
      <c r="B20">
        <v>5.3E-3</v>
      </c>
      <c r="C20">
        <v>0</v>
      </c>
      <c r="D20">
        <v>182.68687</v>
      </c>
      <c r="E20">
        <v>199.71753000000001</v>
      </c>
    </row>
    <row r="21" spans="1:5" x14ac:dyDescent="0.25">
      <c r="A21">
        <v>588.70555555555552</v>
      </c>
      <c r="B21">
        <v>5.3E-3</v>
      </c>
      <c r="C21">
        <v>0</v>
      </c>
      <c r="D21">
        <v>159.51903999999999</v>
      </c>
      <c r="E21">
        <v>177.31684000000001</v>
      </c>
    </row>
    <row r="22" spans="1:5" x14ac:dyDescent="0.25">
      <c r="A22">
        <v>422.03888888888889</v>
      </c>
      <c r="B22">
        <v>0.53</v>
      </c>
      <c r="C22">
        <v>0</v>
      </c>
      <c r="D22">
        <v>232.09111999999999</v>
      </c>
      <c r="E22">
        <v>241.75717</v>
      </c>
    </row>
    <row r="23" spans="1:5" x14ac:dyDescent="0.25">
      <c r="A23">
        <v>588.70555555555552</v>
      </c>
      <c r="B23">
        <v>0.53</v>
      </c>
      <c r="C23">
        <v>0</v>
      </c>
      <c r="D23">
        <v>197.87638000000001</v>
      </c>
      <c r="E23">
        <v>208.92329000000001</v>
      </c>
    </row>
    <row r="24" spans="1:5" x14ac:dyDescent="0.25">
      <c r="A24">
        <v>298</v>
      </c>
      <c r="B24">
        <f>10^-6</f>
        <v>9.9999999999999995E-7</v>
      </c>
      <c r="C24">
        <v>2.5</v>
      </c>
      <c r="D24">
        <v>260.97415999999998</v>
      </c>
      <c r="E24">
        <v>298.39449000000002</v>
      </c>
    </row>
    <row r="25" spans="1:5" x14ac:dyDescent="0.25">
      <c r="A25">
        <v>298</v>
      </c>
      <c r="B25">
        <f>10^-5</f>
        <v>1.0000000000000001E-5</v>
      </c>
      <c r="C25">
        <v>2.5</v>
      </c>
      <c r="D25">
        <v>287.70296999999999</v>
      </c>
      <c r="E25">
        <v>325.30149</v>
      </c>
    </row>
    <row r="26" spans="1:5" x14ac:dyDescent="0.25">
      <c r="A26">
        <v>298</v>
      </c>
      <c r="B26">
        <f>10^-4</f>
        <v>1E-4</v>
      </c>
      <c r="C26">
        <v>2.5</v>
      </c>
      <c r="D26">
        <v>317.81742000000003</v>
      </c>
      <c r="E26">
        <v>357.37606</v>
      </c>
    </row>
    <row r="27" spans="1:5" x14ac:dyDescent="0.25">
      <c r="A27">
        <v>298</v>
      </c>
      <c r="B27">
        <f>10^-3</f>
        <v>1E-3</v>
      </c>
      <c r="C27">
        <v>2.5</v>
      </c>
      <c r="D27">
        <v>347.75369000000001</v>
      </c>
      <c r="E27">
        <v>386.24317000000002</v>
      </c>
    </row>
    <row r="28" spans="1:5" x14ac:dyDescent="0.25">
      <c r="A28">
        <v>298</v>
      </c>
      <c r="B28">
        <f>10^-2</f>
        <v>0.01</v>
      </c>
      <c r="C28">
        <v>2.5</v>
      </c>
      <c r="D28">
        <v>387.31232</v>
      </c>
      <c r="E28">
        <v>425.80180999999999</v>
      </c>
    </row>
    <row r="29" spans="1:5" x14ac:dyDescent="0.25">
      <c r="A29">
        <v>298</v>
      </c>
      <c r="B29">
        <f>10^-1</f>
        <v>0.1</v>
      </c>
      <c r="C29">
        <v>2.5</v>
      </c>
      <c r="D29">
        <v>421.52519999999998</v>
      </c>
      <c r="E29">
        <v>458.94553000000002</v>
      </c>
    </row>
    <row r="30" spans="1:5" x14ac:dyDescent="0.25">
      <c r="A30">
        <v>298</v>
      </c>
      <c r="B30">
        <v>1</v>
      </c>
      <c r="C30">
        <v>2.5</v>
      </c>
      <c r="D30">
        <v>460.01468</v>
      </c>
      <c r="E30">
        <v>494.22755999999998</v>
      </c>
    </row>
    <row r="31" spans="1:5" x14ac:dyDescent="0.25">
      <c r="A31">
        <v>298</v>
      </c>
      <c r="B31">
        <v>1000</v>
      </c>
      <c r="C31">
        <v>2.5</v>
      </c>
      <c r="D31">
        <v>558.37670000000003</v>
      </c>
      <c r="E31">
        <v>558.37670000000003</v>
      </c>
    </row>
    <row r="32" spans="1:5" x14ac:dyDescent="0.25">
      <c r="A32">
        <v>298</v>
      </c>
      <c r="B32">
        <v>2200</v>
      </c>
      <c r="C32">
        <v>2.5</v>
      </c>
      <c r="D32">
        <v>576.55228999999997</v>
      </c>
      <c r="E32">
        <v>578.69059000000004</v>
      </c>
    </row>
    <row r="33" spans="1:12" x14ac:dyDescent="0.25">
      <c r="A33">
        <v>298</v>
      </c>
      <c r="B33">
        <v>4600</v>
      </c>
      <c r="C33">
        <v>2.5</v>
      </c>
      <c r="D33">
        <v>607.73590000000002</v>
      </c>
      <c r="E33">
        <v>600.25183000000004</v>
      </c>
    </row>
    <row r="34" spans="1:12" x14ac:dyDescent="0.25">
      <c r="A34">
        <v>77</v>
      </c>
      <c r="B34">
        <f>10^-3</f>
        <v>1E-3</v>
      </c>
      <c r="C34">
        <v>0</v>
      </c>
      <c r="D34">
        <v>907.49351000000001</v>
      </c>
      <c r="E34">
        <v>963.70137999999997</v>
      </c>
      <c r="L34" t="s">
        <v>6</v>
      </c>
    </row>
    <row r="35" spans="1:12" x14ac:dyDescent="0.25">
      <c r="A35">
        <v>77</v>
      </c>
      <c r="B35">
        <v>1800</v>
      </c>
      <c r="C35">
        <v>0</v>
      </c>
      <c r="D35">
        <v>947.40443000000005</v>
      </c>
      <c r="E35">
        <v>967.69248000000005</v>
      </c>
    </row>
    <row r="36" spans="1:12" x14ac:dyDescent="0.25">
      <c r="A36">
        <v>298</v>
      </c>
      <c r="B36">
        <v>0.1</v>
      </c>
      <c r="C36">
        <v>0</v>
      </c>
      <c r="D36">
        <v>318.47491000000002</v>
      </c>
      <c r="E36">
        <v>366.36801000000003</v>
      </c>
    </row>
    <row r="37" spans="1:12" x14ac:dyDescent="0.25">
      <c r="A37">
        <v>298</v>
      </c>
      <c r="B37">
        <v>1300</v>
      </c>
      <c r="C37">
        <v>0</v>
      </c>
      <c r="D37">
        <v>604.17055000000005</v>
      </c>
      <c r="E37">
        <v>676.01020000000005</v>
      </c>
    </row>
    <row r="38" spans="1:12" x14ac:dyDescent="0.25">
      <c r="A38">
        <v>473</v>
      </c>
      <c r="B38">
        <v>2800</v>
      </c>
      <c r="C38">
        <v>0</v>
      </c>
      <c r="D38">
        <v>414.26110999999997</v>
      </c>
      <c r="E38">
        <v>484.43779999999998</v>
      </c>
      <c r="F38">
        <v>562.26409000000001</v>
      </c>
    </row>
    <row r="39" spans="1:12" x14ac:dyDescent="0.25">
      <c r="A39">
        <v>673</v>
      </c>
      <c r="B39">
        <v>2600</v>
      </c>
      <c r="C39">
        <v>0</v>
      </c>
      <c r="D39">
        <v>296.52390000000003</v>
      </c>
      <c r="E39">
        <v>346.41255000000001</v>
      </c>
      <c r="F39">
        <v>444.52688000000001</v>
      </c>
    </row>
    <row r="40" spans="1:12" x14ac:dyDescent="0.25">
      <c r="A40">
        <v>873</v>
      </c>
      <c r="B40">
        <v>2200</v>
      </c>
      <c r="C40">
        <v>0</v>
      </c>
      <c r="D40">
        <v>252.62190000000001</v>
      </c>
      <c r="E40">
        <v>304.50608999999997</v>
      </c>
      <c r="F40">
        <v>396.30119000000002</v>
      </c>
    </row>
    <row r="41" spans="1:12" x14ac:dyDescent="0.25">
      <c r="A41">
        <v>1073</v>
      </c>
      <c r="B41">
        <v>3900</v>
      </c>
      <c r="C41">
        <v>0</v>
      </c>
      <c r="D41">
        <v>224.68424999999999</v>
      </c>
      <c r="E41">
        <v>292.53280999999998</v>
      </c>
      <c r="F41">
        <v>374.35019</v>
      </c>
    </row>
    <row r="42" spans="1:12" x14ac:dyDescent="0.25">
      <c r="A42">
        <v>1273</v>
      </c>
      <c r="B42">
        <v>3000</v>
      </c>
      <c r="C42">
        <v>0</v>
      </c>
      <c r="D42">
        <v>218.69762</v>
      </c>
      <c r="E42">
        <v>278.56398999999999</v>
      </c>
    </row>
    <row r="43" spans="1:12" x14ac:dyDescent="0.25">
      <c r="A43">
        <v>77</v>
      </c>
      <c r="B43">
        <v>1E-3</v>
      </c>
      <c r="C43">
        <v>2.5</v>
      </c>
      <c r="D43">
        <v>937.10824000000002</v>
      </c>
      <c r="E43">
        <v>982.64711</v>
      </c>
      <c r="F43">
        <v>1058.54522</v>
      </c>
    </row>
    <row r="44" spans="1:12" x14ac:dyDescent="0.25">
      <c r="A44">
        <v>77</v>
      </c>
      <c r="B44">
        <v>1800</v>
      </c>
      <c r="C44">
        <v>2.5</v>
      </c>
      <c r="D44">
        <v>1081.31465</v>
      </c>
      <c r="E44">
        <v>1116.73377</v>
      </c>
    </row>
    <row r="45" spans="1:12" x14ac:dyDescent="0.25">
      <c r="A45">
        <v>298</v>
      </c>
      <c r="B45">
        <v>1E-3</v>
      </c>
      <c r="C45">
        <v>2.5</v>
      </c>
      <c r="D45">
        <v>375.04057999999998</v>
      </c>
      <c r="E45">
        <v>423.10937999999999</v>
      </c>
      <c r="F45">
        <v>483.82787000000002</v>
      </c>
    </row>
    <row r="46" spans="1:12" x14ac:dyDescent="0.25">
      <c r="A46">
        <v>298</v>
      </c>
      <c r="B46">
        <v>2500</v>
      </c>
      <c r="C46">
        <v>2.5</v>
      </c>
      <c r="D46">
        <v>684.11454000000003</v>
      </c>
      <c r="E46">
        <v>747.36297000000002</v>
      </c>
      <c r="F46">
        <v>856.15026</v>
      </c>
    </row>
    <row r="47" spans="1:12" x14ac:dyDescent="0.25">
      <c r="A47">
        <v>473</v>
      </c>
      <c r="B47">
        <v>2400</v>
      </c>
      <c r="C47">
        <v>2.5</v>
      </c>
      <c r="D47">
        <v>496.47755000000001</v>
      </c>
      <c r="E47">
        <v>570.26738</v>
      </c>
      <c r="F47">
        <v>666.40498000000002</v>
      </c>
    </row>
    <row r="48" spans="1:12" x14ac:dyDescent="0.25">
      <c r="A48">
        <v>873</v>
      </c>
      <c r="B48">
        <v>3400</v>
      </c>
      <c r="C48">
        <v>2.5</v>
      </c>
      <c r="D48">
        <v>357.33102000000002</v>
      </c>
      <c r="E48">
        <v>418.04950000000002</v>
      </c>
      <c r="F48">
        <v>506.59730000000002</v>
      </c>
    </row>
    <row r="49" spans="1:12" x14ac:dyDescent="0.25">
      <c r="A49">
        <v>77</v>
      </c>
      <c r="B49">
        <v>1E-3</v>
      </c>
      <c r="C49">
        <v>5</v>
      </c>
      <c r="D49">
        <v>947.65601000000004</v>
      </c>
      <c r="E49">
        <v>1006.39888</v>
      </c>
      <c r="F49">
        <v>1123.88463</v>
      </c>
    </row>
    <row r="50" spans="1:12" x14ac:dyDescent="0.25">
      <c r="A50">
        <v>77</v>
      </c>
      <c r="B50">
        <v>2000</v>
      </c>
      <c r="C50">
        <v>5</v>
      </c>
      <c r="D50">
        <v>1077.9119499999999</v>
      </c>
      <c r="E50">
        <v>1159.6411700000001</v>
      </c>
      <c r="F50">
        <v>1264.7824000000001</v>
      </c>
    </row>
    <row r="51" spans="1:12" x14ac:dyDescent="0.25">
      <c r="A51">
        <v>298</v>
      </c>
      <c r="B51">
        <v>1E-3</v>
      </c>
      <c r="C51">
        <v>5</v>
      </c>
      <c r="D51">
        <v>433.86867999999998</v>
      </c>
      <c r="E51">
        <v>507.93579</v>
      </c>
      <c r="F51">
        <v>582.42855999999995</v>
      </c>
    </row>
    <row r="52" spans="1:12" x14ac:dyDescent="0.25">
      <c r="A52">
        <v>298</v>
      </c>
      <c r="B52">
        <v>2500</v>
      </c>
      <c r="C52">
        <v>5</v>
      </c>
      <c r="D52">
        <v>733.11680999999999</v>
      </c>
      <c r="E52">
        <v>825.06218000000001</v>
      </c>
      <c r="F52">
        <v>980.85850000000005</v>
      </c>
    </row>
    <row r="53" spans="1:12" x14ac:dyDescent="0.25">
      <c r="A53">
        <v>473</v>
      </c>
      <c r="B53">
        <v>3000</v>
      </c>
      <c r="C53">
        <v>5</v>
      </c>
      <c r="D53">
        <v>561.99626000000001</v>
      </c>
      <c r="E53">
        <v>666.71181999999999</v>
      </c>
      <c r="F53">
        <v>814.84603000000004</v>
      </c>
    </row>
    <row r="54" spans="1:12" x14ac:dyDescent="0.25">
      <c r="A54">
        <v>873</v>
      </c>
      <c r="B54">
        <v>3600</v>
      </c>
      <c r="C54">
        <v>5</v>
      </c>
      <c r="D54">
        <v>415.99041999999997</v>
      </c>
      <c r="E54">
        <v>497.71963</v>
      </c>
      <c r="F54">
        <v>605.41490999999996</v>
      </c>
    </row>
    <row r="55" spans="1:12" x14ac:dyDescent="0.25">
      <c r="A55">
        <v>77</v>
      </c>
      <c r="B55">
        <v>1E-3</v>
      </c>
      <c r="C55">
        <v>10</v>
      </c>
      <c r="D55">
        <v>1120.32637</v>
      </c>
      <c r="E55">
        <v>1211.53252</v>
      </c>
      <c r="F55">
        <v>1389.30006</v>
      </c>
    </row>
    <row r="56" spans="1:12" x14ac:dyDescent="0.25">
      <c r="A56">
        <v>77</v>
      </c>
      <c r="B56">
        <v>1500</v>
      </c>
      <c r="C56">
        <v>10</v>
      </c>
      <c r="D56">
        <v>1265.1583499999999</v>
      </c>
      <c r="E56">
        <v>1348.7639899999999</v>
      </c>
    </row>
    <row r="57" spans="1:12" x14ac:dyDescent="0.25">
      <c r="A57">
        <v>298</v>
      </c>
      <c r="B57">
        <v>1E-3</v>
      </c>
      <c r="C57">
        <v>10</v>
      </c>
      <c r="D57">
        <v>593.35749999999996</v>
      </c>
      <c r="E57">
        <v>679.49663999999996</v>
      </c>
      <c r="F57">
        <v>770.70279000000005</v>
      </c>
    </row>
    <row r="58" spans="1:12" x14ac:dyDescent="0.25">
      <c r="A58">
        <v>298</v>
      </c>
      <c r="B58">
        <v>0.1</v>
      </c>
      <c r="C58">
        <v>10</v>
      </c>
      <c r="D58">
        <v>644.02759000000003</v>
      </c>
      <c r="E58">
        <v>730.16673000000003</v>
      </c>
      <c r="F58">
        <v>828.97338999999999</v>
      </c>
    </row>
    <row r="59" spans="1:12" x14ac:dyDescent="0.25">
      <c r="A59">
        <v>298</v>
      </c>
      <c r="B59">
        <v>2500</v>
      </c>
      <c r="C59">
        <v>10</v>
      </c>
      <c r="D59">
        <v>912.57902999999999</v>
      </c>
      <c r="E59">
        <v>1018.9862000000001</v>
      </c>
      <c r="F59">
        <v>1214.06602</v>
      </c>
    </row>
    <row r="60" spans="1:12" x14ac:dyDescent="0.25">
      <c r="A60">
        <v>473</v>
      </c>
      <c r="B60">
        <v>2200</v>
      </c>
      <c r="C60">
        <v>10</v>
      </c>
      <c r="D60">
        <v>747.90125999999998</v>
      </c>
      <c r="E60">
        <v>864.44245000000001</v>
      </c>
      <c r="F60">
        <v>1044.32124</v>
      </c>
    </row>
    <row r="61" spans="1:12" x14ac:dyDescent="0.25">
      <c r="A61">
        <v>873</v>
      </c>
      <c r="B61">
        <v>2500</v>
      </c>
      <c r="C61">
        <v>10</v>
      </c>
      <c r="D61">
        <v>540.15391999999997</v>
      </c>
      <c r="E61">
        <v>638.96058000000005</v>
      </c>
      <c r="F61">
        <v>758.03526999999997</v>
      </c>
    </row>
    <row r="62" spans="1:12" x14ac:dyDescent="0.25">
      <c r="A62">
        <v>296</v>
      </c>
      <c r="B62">
        <v>3000</v>
      </c>
      <c r="C62">
        <v>0</v>
      </c>
      <c r="D62">
        <v>540.97040000000004</v>
      </c>
      <c r="E62">
        <v>573.59623999999997</v>
      </c>
      <c r="F62">
        <v>598.22248000000002</v>
      </c>
      <c r="L62" t="s">
        <v>9</v>
      </c>
    </row>
    <row r="63" spans="1:12" x14ac:dyDescent="0.25">
      <c r="A63">
        <v>400</v>
      </c>
      <c r="B63">
        <v>3000</v>
      </c>
      <c r="C63">
        <v>0</v>
      </c>
      <c r="D63">
        <v>436.34809999999999</v>
      </c>
      <c r="E63">
        <v>455.32756000000001</v>
      </c>
      <c r="F63">
        <v>479.01267000000001</v>
      </c>
    </row>
    <row r="64" spans="1:12" x14ac:dyDescent="0.25">
      <c r="A64">
        <v>500</v>
      </c>
      <c r="B64">
        <v>3000</v>
      </c>
      <c r="C64">
        <v>0</v>
      </c>
      <c r="D64">
        <v>346.15647000000001</v>
      </c>
      <c r="E64">
        <v>374.39037000000002</v>
      </c>
      <c r="F64">
        <v>400.74202000000002</v>
      </c>
    </row>
    <row r="65" spans="1:6" x14ac:dyDescent="0.25">
      <c r="A65">
        <v>600</v>
      </c>
      <c r="B65">
        <v>3000</v>
      </c>
      <c r="C65">
        <v>0</v>
      </c>
      <c r="D65">
        <v>297.06085000000002</v>
      </c>
      <c r="E65">
        <v>324.35361999999998</v>
      </c>
      <c r="F65">
        <v>364.35165000000001</v>
      </c>
    </row>
    <row r="66" spans="1:6" x14ac:dyDescent="0.25">
      <c r="A66">
        <v>700</v>
      </c>
      <c r="B66">
        <v>3000</v>
      </c>
      <c r="C66">
        <v>0</v>
      </c>
      <c r="D66">
        <v>247.0241</v>
      </c>
      <c r="E66">
        <v>279.80680000000001</v>
      </c>
      <c r="F66">
        <v>330.78467999999998</v>
      </c>
    </row>
    <row r="67" spans="1:6" x14ac:dyDescent="0.25">
      <c r="A67">
        <v>800</v>
      </c>
      <c r="B67">
        <v>3000</v>
      </c>
      <c r="C67">
        <v>0</v>
      </c>
      <c r="D67">
        <v>220.67246</v>
      </c>
      <c r="E67">
        <v>259.72935999999999</v>
      </c>
      <c r="F67">
        <v>310.70724000000001</v>
      </c>
    </row>
    <row r="68" spans="1:6" x14ac:dyDescent="0.25">
      <c r="A68">
        <v>900</v>
      </c>
      <c r="B68">
        <v>3000</v>
      </c>
      <c r="C68">
        <v>0</v>
      </c>
      <c r="D68">
        <v>211.57487</v>
      </c>
      <c r="E68">
        <v>250.63176000000001</v>
      </c>
      <c r="F68">
        <v>304.43304000000001</v>
      </c>
    </row>
    <row r="69" spans="1:6" x14ac:dyDescent="0.25">
      <c r="A69">
        <v>296</v>
      </c>
      <c r="B69">
        <v>1E-4</v>
      </c>
      <c r="C69">
        <v>0</v>
      </c>
      <c r="D69">
        <v>181.89037999999999</v>
      </c>
      <c r="E69">
        <v>228.74889999999999</v>
      </c>
      <c r="F69">
        <v>316.23617999999999</v>
      </c>
    </row>
    <row r="70" spans="1:6" x14ac:dyDescent="0.25">
      <c r="A70">
        <v>296</v>
      </c>
      <c r="B70">
        <v>0.01</v>
      </c>
      <c r="C70">
        <v>0</v>
      </c>
      <c r="D70">
        <v>245.56901999999999</v>
      </c>
      <c r="E70">
        <v>282.46159</v>
      </c>
      <c r="F70">
        <v>340.38940000000002</v>
      </c>
    </row>
    <row r="71" spans="1:6" x14ac:dyDescent="0.25">
      <c r="A71">
        <v>1000</v>
      </c>
      <c r="B71">
        <v>0.01</v>
      </c>
      <c r="C71">
        <v>0</v>
      </c>
      <c r="D71">
        <v>103.75989</v>
      </c>
      <c r="E71">
        <v>133.02019999999999</v>
      </c>
      <c r="F71">
        <v>169.14607000000001</v>
      </c>
    </row>
    <row r="72" spans="1:6" x14ac:dyDescent="0.25">
      <c r="A72">
        <v>296</v>
      </c>
      <c r="B72">
        <v>3000</v>
      </c>
      <c r="C72">
        <v>2.5</v>
      </c>
      <c r="D72">
        <v>601.43800999999996</v>
      </c>
      <c r="E72">
        <v>633.64597000000003</v>
      </c>
      <c r="F72">
        <v>680.22121000000004</v>
      </c>
    </row>
    <row r="73" spans="1:6" x14ac:dyDescent="0.25">
      <c r="A73">
        <v>400</v>
      </c>
      <c r="B73">
        <v>3000</v>
      </c>
      <c r="C73">
        <v>2.5</v>
      </c>
      <c r="D73">
        <v>506.39294999999998</v>
      </c>
      <c r="E73">
        <v>547.60019</v>
      </c>
      <c r="F73">
        <v>604.12199999999996</v>
      </c>
    </row>
    <row r="74" spans="1:6" x14ac:dyDescent="0.25">
      <c r="A74">
        <v>500</v>
      </c>
      <c r="B74">
        <v>3000</v>
      </c>
      <c r="C74">
        <v>2.5</v>
      </c>
      <c r="D74">
        <v>435.50385999999997</v>
      </c>
      <c r="E74">
        <v>483.97368</v>
      </c>
      <c r="F74">
        <v>543.17948999999999</v>
      </c>
    </row>
    <row r="75" spans="1:6" x14ac:dyDescent="0.25">
      <c r="A75">
        <v>600</v>
      </c>
      <c r="B75">
        <v>3000</v>
      </c>
      <c r="C75">
        <v>2.5</v>
      </c>
      <c r="D75">
        <v>396.03332</v>
      </c>
      <c r="E75">
        <v>440.08244000000002</v>
      </c>
      <c r="F75">
        <v>495.65696000000003</v>
      </c>
    </row>
    <row r="76" spans="1:6" x14ac:dyDescent="0.25">
      <c r="A76">
        <v>700</v>
      </c>
      <c r="B76">
        <v>3000</v>
      </c>
      <c r="C76">
        <v>2.5</v>
      </c>
      <c r="D76">
        <v>367.45665000000002</v>
      </c>
      <c r="E76">
        <v>409.61117999999999</v>
      </c>
      <c r="F76">
        <v>455.23912999999999</v>
      </c>
    </row>
    <row r="77" spans="1:6" x14ac:dyDescent="0.25">
      <c r="A77">
        <v>800</v>
      </c>
      <c r="B77">
        <v>3000</v>
      </c>
      <c r="C77">
        <v>2.5</v>
      </c>
      <c r="D77">
        <v>346.77408000000003</v>
      </c>
      <c r="E77">
        <v>379.92934000000002</v>
      </c>
      <c r="F77">
        <v>430.13585999999998</v>
      </c>
    </row>
    <row r="78" spans="1:6" x14ac:dyDescent="0.25">
      <c r="A78">
        <v>900</v>
      </c>
      <c r="B78">
        <v>3000</v>
      </c>
      <c r="C78">
        <v>2.5</v>
      </c>
      <c r="D78">
        <v>332.40681000000001</v>
      </c>
      <c r="E78">
        <v>365.56205999999997</v>
      </c>
      <c r="F78">
        <v>409.61117999999999</v>
      </c>
    </row>
    <row r="79" spans="1:6" x14ac:dyDescent="0.25">
      <c r="A79">
        <v>296</v>
      </c>
      <c r="B79">
        <v>1E-4</v>
      </c>
      <c r="C79">
        <v>2.5</v>
      </c>
      <c r="D79">
        <v>286.98347000000001</v>
      </c>
      <c r="E79">
        <v>356.59410000000003</v>
      </c>
      <c r="F79">
        <v>440.56022999999999</v>
      </c>
    </row>
    <row r="80" spans="1:6" x14ac:dyDescent="0.25">
      <c r="A80">
        <v>296</v>
      </c>
      <c r="B80">
        <v>0.01</v>
      </c>
      <c r="C80">
        <v>2.5</v>
      </c>
      <c r="D80">
        <v>315.14711</v>
      </c>
      <c r="E80">
        <v>384.72519999999997</v>
      </c>
      <c r="F80">
        <v>477.60386999999997</v>
      </c>
    </row>
    <row r="81" spans="1:12" x14ac:dyDescent="0.25">
      <c r="A81">
        <v>1000</v>
      </c>
      <c r="B81">
        <v>0.01</v>
      </c>
      <c r="C81">
        <v>2.5</v>
      </c>
      <c r="D81">
        <v>178.95400000000001</v>
      </c>
      <c r="E81">
        <v>214.09907999999999</v>
      </c>
      <c r="F81">
        <v>249.24414999999999</v>
      </c>
    </row>
    <row r="82" spans="1:12" x14ac:dyDescent="0.25">
      <c r="A82">
        <v>78</v>
      </c>
      <c r="B82">
        <f>10^-4</f>
        <v>1E-4</v>
      </c>
      <c r="C82">
        <v>0</v>
      </c>
      <c r="D82">
        <v>700.97299999999996</v>
      </c>
      <c r="H82">
        <v>639.42417</v>
      </c>
      <c r="K82" t="s">
        <v>10</v>
      </c>
      <c r="L82" t="s">
        <v>13</v>
      </c>
    </row>
    <row r="83" spans="1:12" x14ac:dyDescent="0.25">
      <c r="A83">
        <v>115</v>
      </c>
      <c r="B83">
        <v>1E-4</v>
      </c>
      <c r="C83">
        <v>0</v>
      </c>
      <c r="D83">
        <v>518.17817000000002</v>
      </c>
      <c r="H83">
        <v>492.52042999999998</v>
      </c>
    </row>
    <row r="84" spans="1:12" x14ac:dyDescent="0.25">
      <c r="A84">
        <v>144</v>
      </c>
      <c r="B84">
        <v>1E-4</v>
      </c>
      <c r="C84">
        <v>0</v>
      </c>
      <c r="D84">
        <v>466.65210999999999</v>
      </c>
      <c r="E84">
        <v>509.28379000000001</v>
      </c>
      <c r="H84">
        <v>430.97967</v>
      </c>
    </row>
    <row r="85" spans="1:12" x14ac:dyDescent="0.25">
      <c r="A85">
        <v>202</v>
      </c>
      <c r="B85">
        <v>1E-4</v>
      </c>
      <c r="C85">
        <v>0</v>
      </c>
      <c r="D85">
        <v>286.92430000000002</v>
      </c>
      <c r="E85">
        <v>320.35489999999999</v>
      </c>
      <c r="H85">
        <v>263.89321000000001</v>
      </c>
    </row>
    <row r="86" spans="1:12" x14ac:dyDescent="0.25">
      <c r="A86">
        <v>298</v>
      </c>
      <c r="B86">
        <v>1E-4</v>
      </c>
      <c r="C86">
        <v>0</v>
      </c>
      <c r="D86">
        <v>190.92634000000001</v>
      </c>
      <c r="E86">
        <v>238.15855999999999</v>
      </c>
      <c r="H86">
        <v>160.66355999999999</v>
      </c>
    </row>
    <row r="87" spans="1:12" x14ac:dyDescent="0.25">
      <c r="A87">
        <v>790</v>
      </c>
      <c r="B87">
        <v>1E-4</v>
      </c>
      <c r="C87">
        <v>0</v>
      </c>
      <c r="D87">
        <v>114.86405999999999</v>
      </c>
      <c r="E87">
        <v>143.69412</v>
      </c>
    </row>
    <row r="88" spans="1:12" x14ac:dyDescent="0.25">
      <c r="A88">
        <v>298</v>
      </c>
      <c r="B88">
        <v>1E-4</v>
      </c>
      <c r="C88">
        <v>0</v>
      </c>
      <c r="D88">
        <v>193.17643000000001</v>
      </c>
      <c r="E88">
        <v>235.23361</v>
      </c>
      <c r="H88">
        <v>160.66355999999999</v>
      </c>
    </row>
    <row r="89" spans="1:12" x14ac:dyDescent="0.25">
      <c r="A89">
        <v>298</v>
      </c>
      <c r="B89">
        <v>0.08</v>
      </c>
      <c r="C89">
        <v>0</v>
      </c>
      <c r="D89">
        <v>279.11935999999997</v>
      </c>
      <c r="E89">
        <v>313.86225000000002</v>
      </c>
    </row>
    <row r="90" spans="1:12" x14ac:dyDescent="0.25">
      <c r="A90">
        <v>298</v>
      </c>
      <c r="B90">
        <v>170</v>
      </c>
      <c r="C90">
        <v>0</v>
      </c>
      <c r="D90">
        <v>498.85288000000003</v>
      </c>
      <c r="E90">
        <v>551.88148999999999</v>
      </c>
    </row>
    <row r="91" spans="1:12" x14ac:dyDescent="0.25">
      <c r="A91">
        <v>293</v>
      </c>
      <c r="B91">
        <v>1E-4</v>
      </c>
      <c r="C91">
        <v>0</v>
      </c>
      <c r="D91">
        <v>163.62255999999999</v>
      </c>
      <c r="E91">
        <v>194.22302999999999</v>
      </c>
      <c r="K91" t="s">
        <v>11</v>
      </c>
    </row>
    <row r="92" spans="1:12" x14ac:dyDescent="0.25">
      <c r="A92">
        <v>293</v>
      </c>
      <c r="B92">
        <f>10^-2</f>
        <v>0.01</v>
      </c>
      <c r="C92">
        <v>0</v>
      </c>
      <c r="D92">
        <v>237.42371</v>
      </c>
      <c r="E92">
        <v>259.02404999999999</v>
      </c>
    </row>
    <row r="93" spans="1:12" x14ac:dyDescent="0.25">
      <c r="A93">
        <v>93</v>
      </c>
      <c r="B93">
        <f>2.8*10^-4</f>
        <v>2.7999999999999998E-4</v>
      </c>
      <c r="C93">
        <v>0</v>
      </c>
      <c r="D93">
        <v>672.50058999999999</v>
      </c>
      <c r="H93">
        <v>653.32047</v>
      </c>
      <c r="K93" t="s">
        <v>12</v>
      </c>
    </row>
    <row r="94" spans="1:12" x14ac:dyDescent="0.25">
      <c r="A94">
        <v>143</v>
      </c>
      <c r="B94">
        <v>2.7999999999999998E-4</v>
      </c>
      <c r="C94">
        <v>0</v>
      </c>
      <c r="D94">
        <v>572.5711</v>
      </c>
      <c r="H94">
        <v>528.25377000000003</v>
      </c>
    </row>
    <row r="95" spans="1:12" x14ac:dyDescent="0.25">
      <c r="A95">
        <v>195</v>
      </c>
      <c r="B95">
        <v>2.7999999999999998E-4</v>
      </c>
      <c r="C95">
        <v>0</v>
      </c>
      <c r="D95">
        <v>403.45967000000002</v>
      </c>
      <c r="E95">
        <v>447.65924999999999</v>
      </c>
      <c r="H95">
        <v>379.36484000000002</v>
      </c>
    </row>
    <row r="96" spans="1:12" x14ac:dyDescent="0.25">
      <c r="A96">
        <v>243</v>
      </c>
      <c r="B96">
        <v>2.7999999999999998E-4</v>
      </c>
      <c r="C96">
        <v>0</v>
      </c>
      <c r="D96">
        <v>370.79041000000001</v>
      </c>
      <c r="E96">
        <v>420.75515000000001</v>
      </c>
      <c r="H96">
        <v>347.60187000000002</v>
      </c>
    </row>
    <row r="97" spans="1:12" x14ac:dyDescent="0.25">
      <c r="A97">
        <v>298</v>
      </c>
      <c r="B97">
        <v>2.7999999999999998E-4</v>
      </c>
      <c r="C97">
        <v>0</v>
      </c>
      <c r="D97">
        <v>320.50538</v>
      </c>
      <c r="E97">
        <v>366.94697000000002</v>
      </c>
      <c r="H97">
        <v>271.83395000000002</v>
      </c>
    </row>
    <row r="98" spans="1:12" x14ac:dyDescent="0.25">
      <c r="A98">
        <v>473</v>
      </c>
      <c r="B98">
        <v>2.7999999999999998E-4</v>
      </c>
      <c r="C98">
        <v>0</v>
      </c>
      <c r="D98">
        <v>276.30579999999998</v>
      </c>
      <c r="E98">
        <v>334.27771000000001</v>
      </c>
      <c r="H98">
        <v>180.51541</v>
      </c>
    </row>
    <row r="99" spans="1:12" x14ac:dyDescent="0.25">
      <c r="A99">
        <v>673</v>
      </c>
      <c r="B99">
        <v>2.7999999999999998E-4</v>
      </c>
      <c r="C99">
        <v>0</v>
      </c>
      <c r="D99">
        <v>283.99268000000001</v>
      </c>
      <c r="E99">
        <v>357.33837</v>
      </c>
      <c r="H99">
        <v>152.72281000000001</v>
      </c>
    </row>
    <row r="100" spans="1:12" x14ac:dyDescent="0.25">
      <c r="A100">
        <v>298</v>
      </c>
      <c r="B100">
        <v>5000</v>
      </c>
      <c r="C100">
        <v>0</v>
      </c>
      <c r="D100">
        <v>601.58537999999999</v>
      </c>
      <c r="E100">
        <v>615.57914000000005</v>
      </c>
      <c r="F100">
        <v>631.12332000000004</v>
      </c>
      <c r="L100" t="s">
        <v>14</v>
      </c>
    </row>
    <row r="101" spans="1:12" x14ac:dyDescent="0.25">
      <c r="A101">
        <v>400</v>
      </c>
      <c r="B101">
        <v>5000</v>
      </c>
      <c r="C101">
        <v>0</v>
      </c>
      <c r="D101">
        <v>529.60901999999999</v>
      </c>
      <c r="E101">
        <v>532.49632999999994</v>
      </c>
      <c r="F101">
        <v>555.86713999999995</v>
      </c>
    </row>
    <row r="102" spans="1:12" x14ac:dyDescent="0.25">
      <c r="A102">
        <v>500</v>
      </c>
      <c r="B102">
        <v>5000</v>
      </c>
      <c r="C102">
        <v>0</v>
      </c>
      <c r="D102">
        <v>463.63069000000002</v>
      </c>
      <c r="E102">
        <v>471.21929999999998</v>
      </c>
      <c r="F102">
        <v>489.22462000000002</v>
      </c>
    </row>
    <row r="103" spans="1:12" x14ac:dyDescent="0.25">
      <c r="A103">
        <v>600</v>
      </c>
      <c r="B103">
        <v>5000</v>
      </c>
      <c r="C103">
        <v>0</v>
      </c>
      <c r="D103">
        <v>337.67205999999999</v>
      </c>
      <c r="E103">
        <v>371.85115000000002</v>
      </c>
      <c r="F103">
        <v>412.83506999999997</v>
      </c>
    </row>
    <row r="104" spans="1:12" x14ac:dyDescent="0.25">
      <c r="A104">
        <v>800</v>
      </c>
      <c r="B104">
        <v>5000</v>
      </c>
      <c r="C104">
        <v>0</v>
      </c>
      <c r="D104">
        <v>289.68781999999999</v>
      </c>
      <c r="E104">
        <v>317.19866999999999</v>
      </c>
      <c r="F104">
        <v>364.09989999999999</v>
      </c>
    </row>
    <row r="105" spans="1:12" x14ac:dyDescent="0.25">
      <c r="A105">
        <v>1000</v>
      </c>
      <c r="B105">
        <v>5000</v>
      </c>
      <c r="C105">
        <v>0</v>
      </c>
      <c r="D105">
        <v>260.68391000000003</v>
      </c>
      <c r="E105">
        <v>301.33004</v>
      </c>
      <c r="F105">
        <v>344.83249999999998</v>
      </c>
    </row>
    <row r="106" spans="1:12" x14ac:dyDescent="0.25">
      <c r="A106">
        <v>298</v>
      </c>
      <c r="B106">
        <v>5700</v>
      </c>
      <c r="C106">
        <v>10</v>
      </c>
      <c r="D106">
        <v>919.46177999999998</v>
      </c>
      <c r="E106">
        <v>991.02594999999997</v>
      </c>
      <c r="F106">
        <v>1075.3126500000001</v>
      </c>
    </row>
    <row r="107" spans="1:12" x14ac:dyDescent="0.25">
      <c r="A107">
        <v>298</v>
      </c>
      <c r="B107">
        <v>5000</v>
      </c>
      <c r="C107">
        <v>0</v>
      </c>
      <c r="D107">
        <v>611.09983999999997</v>
      </c>
      <c r="E107">
        <v>634.44915000000003</v>
      </c>
      <c r="F107">
        <v>659.25779</v>
      </c>
      <c r="K107" t="s">
        <v>15</v>
      </c>
    </row>
    <row r="108" spans="1:12" x14ac:dyDescent="0.25">
      <c r="A108">
        <v>398</v>
      </c>
      <c r="B108">
        <v>5000</v>
      </c>
      <c r="C108">
        <v>0</v>
      </c>
      <c r="D108">
        <v>498.73128000000003</v>
      </c>
      <c r="E108">
        <v>527.91791999999998</v>
      </c>
      <c r="F108">
        <v>561.48254999999995</v>
      </c>
    </row>
    <row r="109" spans="1:12" x14ac:dyDescent="0.25">
      <c r="A109">
        <v>498</v>
      </c>
      <c r="B109">
        <v>5000</v>
      </c>
      <c r="C109">
        <v>0</v>
      </c>
      <c r="D109">
        <v>452.03266000000002</v>
      </c>
      <c r="E109">
        <v>462.24799000000002</v>
      </c>
      <c r="F109">
        <v>487.05662999999998</v>
      </c>
    </row>
    <row r="110" spans="1:12" x14ac:dyDescent="0.25">
      <c r="A110">
        <v>598</v>
      </c>
      <c r="B110">
        <v>5000</v>
      </c>
      <c r="C110">
        <v>0</v>
      </c>
      <c r="D110">
        <v>343.79888</v>
      </c>
      <c r="E110">
        <v>371.52618999999999</v>
      </c>
      <c r="F110">
        <v>409.46881999999999</v>
      </c>
    </row>
    <row r="111" spans="1:12" x14ac:dyDescent="0.25">
      <c r="A111">
        <v>798</v>
      </c>
      <c r="B111">
        <v>5000</v>
      </c>
      <c r="C111">
        <v>0</v>
      </c>
      <c r="D111">
        <v>259.15762999999998</v>
      </c>
      <c r="E111">
        <v>292.72226000000001</v>
      </c>
      <c r="F111">
        <v>342.33954999999997</v>
      </c>
    </row>
    <row r="112" spans="1:12" x14ac:dyDescent="0.25">
      <c r="A112">
        <v>298</v>
      </c>
      <c r="B112">
        <v>1E-3</v>
      </c>
      <c r="C112">
        <v>0</v>
      </c>
      <c r="D112">
        <v>274.73669999999998</v>
      </c>
      <c r="E112">
        <v>312.73415</v>
      </c>
      <c r="F112">
        <v>366.80743999999999</v>
      </c>
      <c r="K112" t="s">
        <v>16</v>
      </c>
      <c r="L112" t="s">
        <v>17</v>
      </c>
    </row>
    <row r="113" spans="1:11" x14ac:dyDescent="0.25">
      <c r="A113">
        <v>298</v>
      </c>
      <c r="B113">
        <v>3000</v>
      </c>
      <c r="C113">
        <v>0</v>
      </c>
      <c r="D113">
        <v>640.34034999999994</v>
      </c>
      <c r="E113">
        <v>669.56916000000001</v>
      </c>
      <c r="F113">
        <v>681.26067999999998</v>
      </c>
    </row>
    <row r="114" spans="1:11" x14ac:dyDescent="0.25">
      <c r="A114">
        <v>298</v>
      </c>
      <c r="B114">
        <v>10000</v>
      </c>
      <c r="C114">
        <v>0</v>
      </c>
      <c r="D114">
        <v>672.49203999999997</v>
      </c>
      <c r="E114">
        <v>700.25941</v>
      </c>
      <c r="F114">
        <v>722.18101000000001</v>
      </c>
    </row>
    <row r="115" spans="1:11" x14ac:dyDescent="0.25">
      <c r="A115">
        <v>298</v>
      </c>
      <c r="B115">
        <v>30000</v>
      </c>
      <c r="C115">
        <v>0</v>
      </c>
      <c r="E115">
        <v>706.10517000000004</v>
      </c>
      <c r="F115">
        <v>752.87126000000001</v>
      </c>
    </row>
    <row r="116" spans="1:11" x14ac:dyDescent="0.25">
      <c r="A116">
        <v>298</v>
      </c>
      <c r="B116">
        <v>1E-3</v>
      </c>
      <c r="C116">
        <v>10</v>
      </c>
      <c r="D116">
        <v>511.09280000000001</v>
      </c>
      <c r="E116">
        <v>600.50620000000004</v>
      </c>
      <c r="F116">
        <v>694.32252000000005</v>
      </c>
    </row>
    <row r="117" spans="1:11" x14ac:dyDescent="0.25">
      <c r="A117">
        <v>298</v>
      </c>
      <c r="B117">
        <v>3000</v>
      </c>
      <c r="C117">
        <v>10</v>
      </c>
      <c r="D117">
        <v>799.99288999999999</v>
      </c>
      <c r="E117">
        <v>865.02080999999998</v>
      </c>
      <c r="F117">
        <v>952.40207999999996</v>
      </c>
    </row>
    <row r="118" spans="1:11" x14ac:dyDescent="0.25">
      <c r="A118">
        <v>298</v>
      </c>
      <c r="B118">
        <v>10000</v>
      </c>
      <c r="C118">
        <v>10</v>
      </c>
      <c r="E118">
        <v>944.27359000000001</v>
      </c>
      <c r="F118">
        <v>1035.71911</v>
      </c>
    </row>
    <row r="119" spans="1:11" x14ac:dyDescent="0.25">
      <c r="A119">
        <v>298</v>
      </c>
      <c r="B119">
        <v>1E-3</v>
      </c>
      <c r="C119">
        <v>0</v>
      </c>
      <c r="D119">
        <v>226.38893999999999</v>
      </c>
      <c r="E119">
        <v>269.90078</v>
      </c>
      <c r="F119">
        <v>334.03541999999999</v>
      </c>
      <c r="K119" t="s">
        <v>18</v>
      </c>
    </row>
    <row r="120" spans="1:11" x14ac:dyDescent="0.25">
      <c r="A120">
        <v>298</v>
      </c>
      <c r="B120">
        <v>0.1</v>
      </c>
      <c r="C120">
        <v>0</v>
      </c>
      <c r="D120">
        <v>300.04178999999999</v>
      </c>
      <c r="E120">
        <v>335.39515999999998</v>
      </c>
      <c r="F120">
        <v>381.62650000000002</v>
      </c>
    </row>
    <row r="121" spans="1:11" x14ac:dyDescent="0.25">
      <c r="A121">
        <v>298</v>
      </c>
      <c r="B121">
        <v>2500</v>
      </c>
      <c r="C121">
        <v>0</v>
      </c>
      <c r="D121">
        <v>548.87513000000001</v>
      </c>
      <c r="E121">
        <v>595.10646999999994</v>
      </c>
    </row>
    <row r="122" spans="1:11" x14ac:dyDescent="0.25">
      <c r="A122">
        <v>473</v>
      </c>
      <c r="B122">
        <v>3100</v>
      </c>
      <c r="C122">
        <v>0</v>
      </c>
      <c r="D122">
        <v>392.50445999999999</v>
      </c>
      <c r="E122">
        <v>430.57731999999999</v>
      </c>
    </row>
    <row r="123" spans="1:11" x14ac:dyDescent="0.25">
      <c r="A123">
        <v>673</v>
      </c>
      <c r="B123">
        <v>3500</v>
      </c>
      <c r="C123">
        <v>0</v>
      </c>
      <c r="D123">
        <v>250.86435</v>
      </c>
      <c r="E123">
        <v>294.60280999999998</v>
      </c>
      <c r="F123">
        <v>361.23032000000001</v>
      </c>
    </row>
    <row r="124" spans="1:11" x14ac:dyDescent="0.25">
      <c r="A124">
        <v>873</v>
      </c>
      <c r="B124">
        <v>3200</v>
      </c>
      <c r="C124">
        <v>0</v>
      </c>
      <c r="D124">
        <v>201.91353000000001</v>
      </c>
      <c r="E124">
        <v>235.90715</v>
      </c>
    </row>
    <row r="125" spans="1:11" x14ac:dyDescent="0.25">
      <c r="A125">
        <v>1073</v>
      </c>
      <c r="B125">
        <v>3100</v>
      </c>
      <c r="C125">
        <v>0</v>
      </c>
      <c r="D125">
        <v>192.39530999999999</v>
      </c>
      <c r="E125">
        <v>229.10843</v>
      </c>
    </row>
    <row r="126" spans="1:11" x14ac:dyDescent="0.25">
      <c r="A126">
        <v>77</v>
      </c>
      <c r="B126">
        <v>1E-3</v>
      </c>
      <c r="C126">
        <v>2.5</v>
      </c>
      <c r="D126">
        <v>937.10824000000002</v>
      </c>
      <c r="E126">
        <v>982.64711</v>
      </c>
      <c r="F126">
        <v>1058.54522</v>
      </c>
    </row>
    <row r="127" spans="1:11" x14ac:dyDescent="0.25">
      <c r="A127">
        <v>77</v>
      </c>
      <c r="B127">
        <v>1800</v>
      </c>
      <c r="C127">
        <v>2.5</v>
      </c>
      <c r="D127">
        <v>1081.31465</v>
      </c>
      <c r="E127">
        <v>1116.73377</v>
      </c>
    </row>
    <row r="128" spans="1:11" x14ac:dyDescent="0.25">
      <c r="A128">
        <v>298</v>
      </c>
      <c r="B128">
        <v>1E-3</v>
      </c>
      <c r="C128">
        <v>2.5</v>
      </c>
      <c r="D128">
        <v>375.04057999999998</v>
      </c>
      <c r="E128">
        <v>423.10937999999999</v>
      </c>
      <c r="F128">
        <v>483.82787000000002</v>
      </c>
    </row>
    <row r="129" spans="1:6" x14ac:dyDescent="0.25">
      <c r="A129">
        <v>298</v>
      </c>
      <c r="B129">
        <v>2500</v>
      </c>
      <c r="C129">
        <v>2.5</v>
      </c>
      <c r="D129">
        <v>684.11454000000003</v>
      </c>
      <c r="E129">
        <v>747.36297000000002</v>
      </c>
      <c r="F129">
        <v>856.15026</v>
      </c>
    </row>
    <row r="130" spans="1:6" x14ac:dyDescent="0.25">
      <c r="A130">
        <v>473</v>
      </c>
      <c r="B130">
        <v>2400</v>
      </c>
      <c r="C130">
        <v>2.5</v>
      </c>
      <c r="D130">
        <v>496.47755000000001</v>
      </c>
      <c r="E130">
        <v>570.26738</v>
      </c>
      <c r="F130">
        <v>666.40498000000002</v>
      </c>
    </row>
    <row r="131" spans="1:6" x14ac:dyDescent="0.25">
      <c r="A131">
        <v>873</v>
      </c>
      <c r="B131">
        <v>3400</v>
      </c>
      <c r="C131">
        <v>2.5</v>
      </c>
      <c r="D131">
        <v>357.33102000000002</v>
      </c>
      <c r="E131">
        <v>418.04950000000002</v>
      </c>
      <c r="F131">
        <v>506.59730000000002</v>
      </c>
    </row>
    <row r="132" spans="1:6" x14ac:dyDescent="0.25">
      <c r="A132">
        <v>77</v>
      </c>
      <c r="B132">
        <v>1E-3</v>
      </c>
      <c r="C132">
        <v>5</v>
      </c>
      <c r="D132">
        <v>947.65601000000004</v>
      </c>
      <c r="E132">
        <v>1006.39888</v>
      </c>
      <c r="F132">
        <v>1123.88463</v>
      </c>
    </row>
    <row r="133" spans="1:6" x14ac:dyDescent="0.25">
      <c r="A133">
        <v>77</v>
      </c>
      <c r="B133">
        <v>2000</v>
      </c>
      <c r="C133">
        <v>5</v>
      </c>
      <c r="D133">
        <v>1077.9119499999999</v>
      </c>
      <c r="E133">
        <v>1159.6411700000001</v>
      </c>
      <c r="F133">
        <v>1264.7824000000001</v>
      </c>
    </row>
    <row r="134" spans="1:6" x14ac:dyDescent="0.25">
      <c r="A134">
        <v>298</v>
      </c>
      <c r="B134">
        <v>1E-3</v>
      </c>
      <c r="C134">
        <v>5</v>
      </c>
      <c r="D134">
        <v>433.86867999999998</v>
      </c>
      <c r="E134">
        <v>507.93579</v>
      </c>
      <c r="F134">
        <v>582.42855999999995</v>
      </c>
    </row>
    <row r="135" spans="1:6" x14ac:dyDescent="0.25">
      <c r="A135">
        <v>298</v>
      </c>
      <c r="B135">
        <v>2500</v>
      </c>
      <c r="C135">
        <v>5</v>
      </c>
      <c r="D135">
        <v>733.11680999999999</v>
      </c>
      <c r="E135">
        <v>825.06218000000001</v>
      </c>
      <c r="F135">
        <v>980.85850000000005</v>
      </c>
    </row>
    <row r="136" spans="1:6" x14ac:dyDescent="0.25">
      <c r="A136">
        <v>473</v>
      </c>
      <c r="B136">
        <v>3000</v>
      </c>
      <c r="C136">
        <v>5</v>
      </c>
      <c r="D136">
        <v>561.99626000000001</v>
      </c>
      <c r="E136">
        <v>666.71181999999999</v>
      </c>
      <c r="F136">
        <v>814.84603000000004</v>
      </c>
    </row>
    <row r="137" spans="1:6" x14ac:dyDescent="0.25">
      <c r="A137">
        <v>873</v>
      </c>
      <c r="B137">
        <v>3600</v>
      </c>
      <c r="C137">
        <v>5</v>
      </c>
      <c r="D137">
        <v>415.99041999999997</v>
      </c>
      <c r="E137">
        <v>497.71963</v>
      </c>
      <c r="F137">
        <v>605.41490999999996</v>
      </c>
    </row>
    <row r="138" spans="1:6" x14ac:dyDescent="0.25">
      <c r="A138">
        <v>77</v>
      </c>
      <c r="B138">
        <v>1E-3</v>
      </c>
      <c r="C138">
        <v>10</v>
      </c>
      <c r="D138">
        <v>1120.32637</v>
      </c>
      <c r="E138">
        <v>1211.53252</v>
      </c>
      <c r="F138">
        <v>1389.30006</v>
      </c>
    </row>
    <row r="139" spans="1:6" x14ac:dyDescent="0.25">
      <c r="A139">
        <v>77</v>
      </c>
      <c r="B139">
        <v>1500</v>
      </c>
      <c r="C139">
        <v>10</v>
      </c>
      <c r="D139">
        <v>1265.1583499999999</v>
      </c>
      <c r="E139">
        <v>1348.7639899999999</v>
      </c>
    </row>
    <row r="140" spans="1:6" x14ac:dyDescent="0.25">
      <c r="A140">
        <v>298</v>
      </c>
      <c r="B140">
        <v>1E-3</v>
      </c>
      <c r="C140">
        <v>10</v>
      </c>
      <c r="D140">
        <v>593.35749999999996</v>
      </c>
      <c r="E140">
        <v>679.49663999999996</v>
      </c>
      <c r="F140">
        <v>770.70279000000005</v>
      </c>
    </row>
    <row r="141" spans="1:6" x14ac:dyDescent="0.25">
      <c r="A141">
        <v>298</v>
      </c>
      <c r="B141">
        <v>0.1</v>
      </c>
      <c r="C141">
        <v>10</v>
      </c>
      <c r="D141">
        <v>644.02759000000003</v>
      </c>
      <c r="E141">
        <v>730.16673000000003</v>
      </c>
      <c r="F141">
        <v>828.97338999999999</v>
      </c>
    </row>
    <row r="142" spans="1:6" x14ac:dyDescent="0.25">
      <c r="A142">
        <v>298</v>
      </c>
      <c r="B142">
        <v>2500</v>
      </c>
      <c r="C142">
        <v>10</v>
      </c>
      <c r="D142">
        <v>912.57902999999999</v>
      </c>
      <c r="E142">
        <v>1018.9862000000001</v>
      </c>
      <c r="F142">
        <v>1214.06602</v>
      </c>
    </row>
    <row r="143" spans="1:6" x14ac:dyDescent="0.25">
      <c r="A143">
        <v>473</v>
      </c>
      <c r="B143">
        <v>2200</v>
      </c>
      <c r="C143">
        <v>10</v>
      </c>
      <c r="D143">
        <v>747.90125999999998</v>
      </c>
      <c r="E143">
        <v>864.44245000000001</v>
      </c>
      <c r="F143">
        <v>1044.32124</v>
      </c>
    </row>
    <row r="144" spans="1:6" x14ac:dyDescent="0.25">
      <c r="A144">
        <v>873</v>
      </c>
      <c r="B144">
        <v>2500</v>
      </c>
      <c r="C144">
        <v>10</v>
      </c>
      <c r="D144">
        <v>540.15391999999997</v>
      </c>
      <c r="E144">
        <v>638.96058000000005</v>
      </c>
      <c r="F144">
        <v>758.03526999999997</v>
      </c>
    </row>
    <row r="145" spans="1:12" x14ac:dyDescent="0.25">
      <c r="A145">
        <v>298</v>
      </c>
      <c r="B145">
        <v>5000</v>
      </c>
      <c r="C145">
        <v>0</v>
      </c>
      <c r="D145">
        <v>601.58537999999999</v>
      </c>
      <c r="E145">
        <v>615.57914000000005</v>
      </c>
      <c r="K145" t="s">
        <v>20</v>
      </c>
      <c r="L145" t="s">
        <v>19</v>
      </c>
    </row>
    <row r="146" spans="1:12" x14ac:dyDescent="0.25">
      <c r="A146">
        <v>400</v>
      </c>
      <c r="B146">
        <v>5000</v>
      </c>
      <c r="C146">
        <v>0</v>
      </c>
      <c r="D146">
        <v>529.60901999999999</v>
      </c>
      <c r="E146">
        <v>532.49632999999994</v>
      </c>
    </row>
    <row r="147" spans="1:12" x14ac:dyDescent="0.25">
      <c r="A147">
        <v>500</v>
      </c>
      <c r="B147">
        <v>5000</v>
      </c>
      <c r="C147">
        <v>0</v>
      </c>
      <c r="D147">
        <v>463.63069000000002</v>
      </c>
      <c r="E147">
        <v>471.21929999999998</v>
      </c>
    </row>
    <row r="148" spans="1:12" x14ac:dyDescent="0.25">
      <c r="A148">
        <v>600</v>
      </c>
      <c r="B148">
        <v>5000</v>
      </c>
      <c r="C148">
        <v>0</v>
      </c>
      <c r="D148">
        <v>337.67205999999999</v>
      </c>
      <c r="E148">
        <v>371.85115000000002</v>
      </c>
    </row>
    <row r="149" spans="1:12" x14ac:dyDescent="0.25">
      <c r="A149">
        <v>800</v>
      </c>
      <c r="B149">
        <v>5000</v>
      </c>
      <c r="C149">
        <v>0</v>
      </c>
      <c r="D149">
        <v>289.68781999999999</v>
      </c>
      <c r="E149">
        <v>317.19866999999999</v>
      </c>
    </row>
    <row r="150" spans="1:12" x14ac:dyDescent="0.25">
      <c r="A150">
        <v>115</v>
      </c>
      <c r="B150">
        <v>1E-4</v>
      </c>
      <c r="C150">
        <v>0</v>
      </c>
      <c r="D150">
        <v>492.97962999999999</v>
      </c>
      <c r="E150">
        <v>497.97242999999997</v>
      </c>
      <c r="K150" t="s">
        <v>21</v>
      </c>
    </row>
    <row r="151" spans="1:12" x14ac:dyDescent="0.25">
      <c r="A151">
        <v>202</v>
      </c>
      <c r="B151">
        <v>1E-4</v>
      </c>
      <c r="C151">
        <v>0</v>
      </c>
      <c r="D151">
        <v>278.08109000000002</v>
      </c>
      <c r="E151">
        <v>293.05948999999998</v>
      </c>
    </row>
    <row r="152" spans="1:12" x14ac:dyDescent="0.25">
      <c r="A152">
        <v>298</v>
      </c>
      <c r="B152">
        <v>1E-4</v>
      </c>
      <c r="C152">
        <v>0</v>
      </c>
      <c r="D152">
        <v>180.72144</v>
      </c>
      <c r="E152">
        <v>211.92644999999999</v>
      </c>
    </row>
    <row r="153" spans="1:12" x14ac:dyDescent="0.25">
      <c r="A153">
        <v>298</v>
      </c>
      <c r="B153">
        <f>10^-2</f>
        <v>0.01</v>
      </c>
      <c r="C153">
        <v>0</v>
      </c>
      <c r="D153">
        <v>265.61275000000001</v>
      </c>
      <c r="E153">
        <v>314.18056999999999</v>
      </c>
      <c r="F153">
        <v>390.13238000000001</v>
      </c>
      <c r="J153" t="s">
        <v>22</v>
      </c>
      <c r="K153" t="s">
        <v>23</v>
      </c>
    </row>
    <row r="154" spans="1:12" x14ac:dyDescent="0.25">
      <c r="A154">
        <v>298</v>
      </c>
      <c r="B154">
        <f>10^0</f>
        <v>1</v>
      </c>
      <c r="C154">
        <v>0</v>
      </c>
      <c r="D154">
        <v>338.72282000000001</v>
      </c>
      <c r="E154">
        <v>379.54046</v>
      </c>
      <c r="F154">
        <v>431.20835</v>
      </c>
    </row>
    <row r="155" spans="1:12" x14ac:dyDescent="0.25">
      <c r="A155">
        <v>298</v>
      </c>
      <c r="B155">
        <v>1304</v>
      </c>
      <c r="C155">
        <v>0</v>
      </c>
      <c r="D155">
        <v>584.32782999999995</v>
      </c>
      <c r="E155">
        <v>598.26793999999995</v>
      </c>
    </row>
    <row r="156" spans="1:12" x14ac:dyDescent="0.25">
      <c r="A156">
        <v>298</v>
      </c>
      <c r="B156">
        <v>4580</v>
      </c>
      <c r="C156">
        <v>0</v>
      </c>
      <c r="D156">
        <v>643.57331999999997</v>
      </c>
      <c r="E156">
        <v>671.45354999999995</v>
      </c>
      <c r="F156">
        <v>694.10623999999996</v>
      </c>
    </row>
    <row r="157" spans="1:12" x14ac:dyDescent="0.25">
      <c r="A157">
        <v>298</v>
      </c>
      <c r="B157">
        <v>8480</v>
      </c>
      <c r="C157">
        <v>0</v>
      </c>
      <c r="D157">
        <v>648.80085999999994</v>
      </c>
      <c r="E157">
        <v>681.90863000000002</v>
      </c>
      <c r="F157">
        <v>713.27389000000005</v>
      </c>
    </row>
    <row r="158" spans="1:12" x14ac:dyDescent="0.25">
      <c r="A158">
        <v>298</v>
      </c>
      <c r="B158">
        <f>2.5*10^-4</f>
        <v>2.5000000000000001E-4</v>
      </c>
      <c r="C158">
        <v>0</v>
      </c>
      <c r="D158">
        <v>280.71026000000001</v>
      </c>
      <c r="E158">
        <v>350.21373</v>
      </c>
      <c r="F158">
        <v>421.54622999999998</v>
      </c>
      <c r="L158" t="s">
        <v>24</v>
      </c>
    </row>
    <row r="159" spans="1:12" x14ac:dyDescent="0.25">
      <c r="A159">
        <v>298</v>
      </c>
      <c r="B159">
        <f>2.5*10^-3</f>
        <v>2.5000000000000001E-3</v>
      </c>
      <c r="C159">
        <v>0</v>
      </c>
      <c r="D159">
        <v>311.00146999999998</v>
      </c>
      <c r="E159">
        <v>365.71652999999998</v>
      </c>
      <c r="F159">
        <v>449.64386999999999</v>
      </c>
    </row>
    <row r="160" spans="1:12" x14ac:dyDescent="0.25">
      <c r="A160">
        <v>298</v>
      </c>
      <c r="B160">
        <v>3500</v>
      </c>
      <c r="C160">
        <v>0</v>
      </c>
      <c r="D160">
        <v>720.22146999999995</v>
      </c>
      <c r="E160">
        <v>738.39940999999999</v>
      </c>
      <c r="F160">
        <v>762.03071999999997</v>
      </c>
    </row>
    <row r="161" spans="1:12" x14ac:dyDescent="0.25">
      <c r="A161">
        <v>77</v>
      </c>
      <c r="B161">
        <f>10^-4</f>
        <v>1E-4</v>
      </c>
      <c r="C161">
        <v>0</v>
      </c>
      <c r="D161">
        <v>922.16471000000001</v>
      </c>
      <c r="E161">
        <v>985.69628999999998</v>
      </c>
      <c r="F161">
        <v>1080.3707999999999</v>
      </c>
      <c r="H161">
        <v>847.36419999999998</v>
      </c>
      <c r="L161" t="s">
        <v>25</v>
      </c>
    </row>
    <row r="162" spans="1:12" x14ac:dyDescent="0.25">
      <c r="A162">
        <v>150</v>
      </c>
      <c r="B162">
        <f t="shared" ref="B162:B169" si="0">10^-4</f>
        <v>1E-4</v>
      </c>
      <c r="C162">
        <v>0</v>
      </c>
      <c r="D162">
        <v>574.60959000000003</v>
      </c>
      <c r="E162">
        <v>653.08978000000002</v>
      </c>
      <c r="F162">
        <v>727.83280999999999</v>
      </c>
      <c r="H162">
        <v>489.65620000000001</v>
      </c>
    </row>
    <row r="163" spans="1:12" x14ac:dyDescent="0.25">
      <c r="A163">
        <v>200</v>
      </c>
      <c r="B163">
        <f t="shared" si="0"/>
        <v>1E-4</v>
      </c>
      <c r="C163">
        <v>0</v>
      </c>
      <c r="D163">
        <v>431.35210999999998</v>
      </c>
      <c r="E163">
        <v>487.40938</v>
      </c>
      <c r="F163">
        <v>545.95808999999997</v>
      </c>
      <c r="H163">
        <v>367.29093</v>
      </c>
    </row>
    <row r="164" spans="1:12" x14ac:dyDescent="0.25">
      <c r="A164">
        <v>250</v>
      </c>
      <c r="B164">
        <f t="shared" si="0"/>
        <v>1E-4</v>
      </c>
      <c r="C164">
        <v>0</v>
      </c>
      <c r="D164">
        <v>309.27181000000002</v>
      </c>
      <c r="E164">
        <v>356.60906999999997</v>
      </c>
      <c r="F164">
        <v>420.14064999999999</v>
      </c>
      <c r="H164">
        <v>244.92565999999999</v>
      </c>
    </row>
    <row r="165" spans="1:12" x14ac:dyDescent="0.25">
      <c r="A165">
        <v>300</v>
      </c>
      <c r="B165">
        <f t="shared" si="0"/>
        <v>1E-4</v>
      </c>
      <c r="C165">
        <v>0</v>
      </c>
      <c r="D165">
        <v>229.54590999999999</v>
      </c>
      <c r="E165">
        <v>285.60318999999998</v>
      </c>
      <c r="F165">
        <v>356.60906999999997</v>
      </c>
      <c r="H165">
        <v>159.14048</v>
      </c>
    </row>
    <row r="166" spans="1:12" x14ac:dyDescent="0.25">
      <c r="A166">
        <v>400</v>
      </c>
      <c r="B166">
        <f t="shared" si="0"/>
        <v>1E-4</v>
      </c>
      <c r="C166">
        <v>0</v>
      </c>
      <c r="D166">
        <v>194.66583</v>
      </c>
      <c r="E166">
        <v>245.74023</v>
      </c>
      <c r="F166">
        <v>296.81464</v>
      </c>
      <c r="H166">
        <v>77.563630000000003</v>
      </c>
    </row>
    <row r="167" spans="1:12" x14ac:dyDescent="0.25">
      <c r="A167">
        <v>573</v>
      </c>
      <c r="B167">
        <f t="shared" si="0"/>
        <v>1E-4</v>
      </c>
      <c r="C167">
        <v>0</v>
      </c>
      <c r="D167">
        <v>249.47739000000001</v>
      </c>
      <c r="E167">
        <v>293.07749000000001</v>
      </c>
      <c r="H167">
        <v>96.986689999999996</v>
      </c>
    </row>
    <row r="168" spans="1:12" x14ac:dyDescent="0.25">
      <c r="A168">
        <v>723</v>
      </c>
      <c r="B168">
        <f t="shared" si="0"/>
        <v>1E-4</v>
      </c>
      <c r="C168">
        <v>0</v>
      </c>
      <c r="D168">
        <v>170.99719999999999</v>
      </c>
      <c r="E168">
        <v>214.59729999999999</v>
      </c>
      <c r="F168">
        <v>253.21454</v>
      </c>
      <c r="H168">
        <v>63.967489999999998</v>
      </c>
    </row>
    <row r="169" spans="1:12" x14ac:dyDescent="0.25">
      <c r="A169">
        <v>900</v>
      </c>
      <c r="B169">
        <f t="shared" si="0"/>
        <v>1E-4</v>
      </c>
      <c r="C169">
        <v>0</v>
      </c>
      <c r="D169">
        <v>123.65994000000001</v>
      </c>
      <c r="E169">
        <v>147.32857000000001</v>
      </c>
      <c r="F169">
        <v>182.20865000000001</v>
      </c>
      <c r="H169">
        <v>52.313659999999999</v>
      </c>
    </row>
    <row r="170" spans="1:12" x14ac:dyDescent="0.25">
      <c r="A170">
        <v>77</v>
      </c>
      <c r="B170">
        <f>10^-1</f>
        <v>0.1</v>
      </c>
      <c r="C170">
        <v>0</v>
      </c>
      <c r="D170">
        <v>943.03873999999996</v>
      </c>
      <c r="E170">
        <v>994.03997000000004</v>
      </c>
      <c r="F170">
        <v>1077.38346</v>
      </c>
      <c r="H170">
        <v>859.01802999999995</v>
      </c>
    </row>
    <row r="171" spans="1:12" x14ac:dyDescent="0.25">
      <c r="A171">
        <v>150</v>
      </c>
      <c r="B171">
        <f t="shared" ref="B171:B179" si="1">10^-1</f>
        <v>0.1</v>
      </c>
      <c r="C171">
        <v>0</v>
      </c>
      <c r="D171">
        <v>681.81290000000001</v>
      </c>
      <c r="E171">
        <v>757.69278999999995</v>
      </c>
      <c r="F171">
        <v>824.86514999999997</v>
      </c>
      <c r="H171">
        <v>629.50221999999997</v>
      </c>
    </row>
    <row r="172" spans="1:12" x14ac:dyDescent="0.25">
      <c r="A172">
        <v>200</v>
      </c>
      <c r="B172">
        <f t="shared" si="1"/>
        <v>0.1</v>
      </c>
      <c r="C172">
        <v>0</v>
      </c>
      <c r="D172">
        <v>540.00459000000001</v>
      </c>
      <c r="E172">
        <v>599.71334999999999</v>
      </c>
      <c r="F172">
        <v>654.44637999999998</v>
      </c>
      <c r="H172">
        <v>487.71388999999999</v>
      </c>
    </row>
    <row r="173" spans="1:12" x14ac:dyDescent="0.25">
      <c r="A173">
        <v>250</v>
      </c>
      <c r="B173">
        <f t="shared" si="1"/>
        <v>0.1</v>
      </c>
      <c r="C173">
        <v>0</v>
      </c>
      <c r="D173">
        <v>425.56279000000001</v>
      </c>
      <c r="E173">
        <v>472.83222999999998</v>
      </c>
      <c r="F173">
        <v>520.10167000000001</v>
      </c>
      <c r="H173">
        <v>390.59859999999998</v>
      </c>
    </row>
    <row r="174" spans="1:12" x14ac:dyDescent="0.25">
      <c r="A174">
        <v>300</v>
      </c>
      <c r="B174">
        <f t="shared" si="1"/>
        <v>0.1</v>
      </c>
      <c r="C174">
        <v>0</v>
      </c>
      <c r="D174">
        <v>334.75571000000002</v>
      </c>
      <c r="E174">
        <v>374.56155999999999</v>
      </c>
      <c r="F174">
        <v>416.85525999999999</v>
      </c>
      <c r="H174">
        <v>295.42561000000001</v>
      </c>
    </row>
    <row r="175" spans="1:12" x14ac:dyDescent="0.25">
      <c r="A175">
        <v>400</v>
      </c>
      <c r="B175">
        <f t="shared" si="1"/>
        <v>0.1</v>
      </c>
      <c r="C175">
        <v>0</v>
      </c>
      <c r="D175">
        <v>251.41222999999999</v>
      </c>
      <c r="E175">
        <v>307.38920000000002</v>
      </c>
      <c r="F175">
        <v>369.58582999999999</v>
      </c>
      <c r="H175">
        <v>161.08278999999999</v>
      </c>
    </row>
    <row r="176" spans="1:12" x14ac:dyDescent="0.25">
      <c r="A176">
        <v>450</v>
      </c>
      <c r="B176">
        <f t="shared" si="1"/>
        <v>0.1</v>
      </c>
      <c r="C176">
        <v>0</v>
      </c>
      <c r="D176">
        <v>211.60639</v>
      </c>
      <c r="E176">
        <v>271.31515000000002</v>
      </c>
      <c r="F176">
        <v>326.04818999999998</v>
      </c>
      <c r="H176">
        <v>95.044390000000007</v>
      </c>
    </row>
    <row r="177" spans="1:8" x14ac:dyDescent="0.25">
      <c r="A177">
        <v>573</v>
      </c>
      <c r="B177">
        <f t="shared" si="1"/>
        <v>0.1</v>
      </c>
      <c r="C177">
        <v>0</v>
      </c>
      <c r="D177">
        <v>180.50807</v>
      </c>
      <c r="E177">
        <v>220.31392</v>
      </c>
      <c r="F177">
        <v>278.77875</v>
      </c>
      <c r="H177">
        <v>75.62133</v>
      </c>
    </row>
    <row r="178" spans="1:8" x14ac:dyDescent="0.25">
      <c r="A178">
        <v>723</v>
      </c>
      <c r="B178">
        <f t="shared" si="1"/>
        <v>0.1</v>
      </c>
      <c r="C178">
        <v>0</v>
      </c>
      <c r="D178">
        <v>173.04447999999999</v>
      </c>
      <c r="E178">
        <v>220.31392</v>
      </c>
      <c r="F178">
        <v>263.85156000000001</v>
      </c>
      <c r="H178">
        <v>67.852109999999996</v>
      </c>
    </row>
    <row r="179" spans="1:8" x14ac:dyDescent="0.25">
      <c r="A179">
        <v>900</v>
      </c>
      <c r="B179">
        <f t="shared" si="1"/>
        <v>0.1</v>
      </c>
      <c r="C179">
        <v>0</v>
      </c>
      <c r="D179">
        <v>153.14156</v>
      </c>
      <c r="E179">
        <v>196.67920000000001</v>
      </c>
      <c r="F179">
        <v>240.21683999999999</v>
      </c>
      <c r="H179">
        <v>60.082880000000003</v>
      </c>
    </row>
    <row r="180" spans="1:8" x14ac:dyDescent="0.25">
      <c r="A180">
        <v>77</v>
      </c>
      <c r="B180">
        <f>10^-4</f>
        <v>1E-4</v>
      </c>
      <c r="C180">
        <v>2.5</v>
      </c>
      <c r="D180">
        <v>886.71817999999996</v>
      </c>
      <c r="E180">
        <v>957.52089999999998</v>
      </c>
      <c r="F180">
        <v>1064.3460600000001</v>
      </c>
      <c r="H180">
        <v>800.74886000000004</v>
      </c>
    </row>
    <row r="181" spans="1:8" x14ac:dyDescent="0.25">
      <c r="A181">
        <v>150</v>
      </c>
      <c r="B181">
        <f t="shared" ref="B181:B188" si="2">10^-4</f>
        <v>1E-4</v>
      </c>
      <c r="C181">
        <v>2.5</v>
      </c>
      <c r="D181">
        <v>566.24270999999999</v>
      </c>
      <c r="E181">
        <v>669.34141</v>
      </c>
      <c r="F181">
        <v>779.89302999999995</v>
      </c>
      <c r="H181">
        <v>441.09854999999999</v>
      </c>
    </row>
    <row r="182" spans="1:8" x14ac:dyDescent="0.25">
      <c r="A182">
        <v>200</v>
      </c>
      <c r="B182">
        <f t="shared" si="2"/>
        <v>1E-4</v>
      </c>
      <c r="C182">
        <v>2.5</v>
      </c>
      <c r="D182">
        <v>432.09019000000001</v>
      </c>
      <c r="E182">
        <v>524.00950999999998</v>
      </c>
      <c r="F182">
        <v>638.28759000000002</v>
      </c>
      <c r="H182">
        <v>303.19483000000002</v>
      </c>
    </row>
    <row r="183" spans="1:8" x14ac:dyDescent="0.25">
      <c r="A183">
        <v>250</v>
      </c>
      <c r="B183">
        <f t="shared" si="2"/>
        <v>1E-4</v>
      </c>
      <c r="C183">
        <v>2.5</v>
      </c>
      <c r="D183">
        <v>350.10809999999998</v>
      </c>
      <c r="E183">
        <v>424.63727</v>
      </c>
      <c r="F183">
        <v>519.04089999999997</v>
      </c>
      <c r="H183">
        <v>229.06349</v>
      </c>
    </row>
    <row r="184" spans="1:8" x14ac:dyDescent="0.25">
      <c r="A184">
        <v>300</v>
      </c>
      <c r="B184">
        <f t="shared" si="2"/>
        <v>1E-4</v>
      </c>
      <c r="C184">
        <v>2.5</v>
      </c>
      <c r="D184">
        <v>314.08566000000002</v>
      </c>
      <c r="E184">
        <v>384.88837999999998</v>
      </c>
      <c r="F184">
        <v>468.11263000000002</v>
      </c>
      <c r="H184">
        <v>196.04428999999999</v>
      </c>
    </row>
    <row r="185" spans="1:8" x14ac:dyDescent="0.25">
      <c r="A185">
        <v>400</v>
      </c>
      <c r="B185">
        <f t="shared" si="2"/>
        <v>1E-4</v>
      </c>
      <c r="C185">
        <v>2.5</v>
      </c>
      <c r="D185">
        <v>259.43092999999999</v>
      </c>
      <c r="E185">
        <v>326.50718999999998</v>
      </c>
      <c r="F185">
        <v>389.85699</v>
      </c>
      <c r="H185">
        <v>149.42894999999999</v>
      </c>
    </row>
    <row r="186" spans="1:8" x14ac:dyDescent="0.25">
      <c r="A186">
        <v>573</v>
      </c>
      <c r="B186">
        <f t="shared" si="2"/>
        <v>1E-4</v>
      </c>
      <c r="C186">
        <v>2.5</v>
      </c>
      <c r="D186">
        <v>294.21120999999999</v>
      </c>
      <c r="E186">
        <v>353.83454999999998</v>
      </c>
      <c r="H186">
        <v>131.94820000000001</v>
      </c>
    </row>
    <row r="187" spans="1:8" x14ac:dyDescent="0.25">
      <c r="A187">
        <v>723</v>
      </c>
      <c r="B187">
        <f t="shared" si="2"/>
        <v>1E-4</v>
      </c>
      <c r="C187">
        <v>2.5</v>
      </c>
      <c r="D187">
        <v>239.55647999999999</v>
      </c>
      <c r="E187">
        <v>286.75828999999999</v>
      </c>
      <c r="F187">
        <v>326.50718999999998</v>
      </c>
      <c r="H187">
        <v>112.52513999999999</v>
      </c>
    </row>
    <row r="188" spans="1:8" x14ac:dyDescent="0.25">
      <c r="A188">
        <v>900</v>
      </c>
      <c r="B188">
        <f t="shared" si="2"/>
        <v>1E-4</v>
      </c>
      <c r="C188">
        <v>2.5</v>
      </c>
      <c r="D188">
        <v>196.08113</v>
      </c>
      <c r="E188">
        <v>219.68203</v>
      </c>
      <c r="F188">
        <v>243.28294</v>
      </c>
      <c r="H188">
        <v>108.64053</v>
      </c>
    </row>
    <row r="189" spans="1:8" x14ac:dyDescent="0.25">
      <c r="A189">
        <v>77</v>
      </c>
      <c r="B189">
        <f>10^-1</f>
        <v>0.1</v>
      </c>
      <c r="C189">
        <v>2.5</v>
      </c>
      <c r="D189">
        <v>939.93543999999997</v>
      </c>
      <c r="E189">
        <v>1021.91754</v>
      </c>
      <c r="F189">
        <v>1136.19561</v>
      </c>
      <c r="H189">
        <v>798.80655000000002</v>
      </c>
    </row>
    <row r="190" spans="1:8" x14ac:dyDescent="0.25">
      <c r="A190">
        <v>150</v>
      </c>
      <c r="B190">
        <f t="shared" ref="B190:B196" si="3">10^-1</f>
        <v>0.1</v>
      </c>
      <c r="C190">
        <v>2.5</v>
      </c>
      <c r="D190">
        <v>639.33442000000002</v>
      </c>
      <c r="E190">
        <v>730.01158999999996</v>
      </c>
      <c r="F190">
        <v>829.38382000000001</v>
      </c>
      <c r="H190">
        <v>565.40612999999996</v>
      </c>
    </row>
    <row r="191" spans="1:8" x14ac:dyDescent="0.25">
      <c r="A191">
        <v>200</v>
      </c>
      <c r="B191">
        <f t="shared" si="3"/>
        <v>0.1</v>
      </c>
      <c r="C191">
        <v>2.5</v>
      </c>
      <c r="D191">
        <v>510.15051</v>
      </c>
      <c r="E191">
        <v>588.40615000000003</v>
      </c>
      <c r="F191">
        <v>691.50483999999994</v>
      </c>
      <c r="H191">
        <v>433.32933000000003</v>
      </c>
    </row>
    <row r="192" spans="1:8" x14ac:dyDescent="0.25">
      <c r="A192">
        <v>250</v>
      </c>
      <c r="B192">
        <f t="shared" si="3"/>
        <v>0.1</v>
      </c>
      <c r="C192">
        <v>2.5</v>
      </c>
      <c r="D192">
        <v>430.65271999999999</v>
      </c>
      <c r="E192">
        <v>510.15051</v>
      </c>
      <c r="F192">
        <v>612.00705000000005</v>
      </c>
      <c r="H192">
        <v>336.21402999999998</v>
      </c>
    </row>
    <row r="193" spans="1:8" x14ac:dyDescent="0.25">
      <c r="A193">
        <v>300</v>
      </c>
      <c r="B193">
        <f t="shared" si="3"/>
        <v>0.1</v>
      </c>
      <c r="C193">
        <v>2.5</v>
      </c>
      <c r="D193">
        <v>356.12353999999999</v>
      </c>
      <c r="E193">
        <v>430.65271999999999</v>
      </c>
      <c r="F193">
        <v>521.32988</v>
      </c>
      <c r="H193">
        <v>268.23333000000002</v>
      </c>
    </row>
    <row r="194" spans="1:8" x14ac:dyDescent="0.25">
      <c r="A194">
        <v>573</v>
      </c>
      <c r="B194">
        <f t="shared" si="3"/>
        <v>0.1</v>
      </c>
      <c r="C194">
        <v>2.5</v>
      </c>
      <c r="D194">
        <v>249.29838000000001</v>
      </c>
      <c r="E194">
        <v>316.37464</v>
      </c>
      <c r="F194">
        <v>371.02936999999997</v>
      </c>
      <c r="H194">
        <v>139.71742</v>
      </c>
    </row>
    <row r="195" spans="1:8" x14ac:dyDescent="0.25">
      <c r="A195">
        <v>723</v>
      </c>
      <c r="B195">
        <f t="shared" si="3"/>
        <v>0.1</v>
      </c>
      <c r="C195">
        <v>2.5</v>
      </c>
      <c r="D195">
        <v>236.87684999999999</v>
      </c>
      <c r="E195">
        <v>296.50020000000001</v>
      </c>
      <c r="F195">
        <v>352.39708000000002</v>
      </c>
      <c r="H195">
        <v>120.29436</v>
      </c>
    </row>
    <row r="196" spans="1:8" x14ac:dyDescent="0.25">
      <c r="A196">
        <v>900</v>
      </c>
      <c r="B196">
        <f t="shared" si="3"/>
        <v>0.1</v>
      </c>
      <c r="C196">
        <v>2.5</v>
      </c>
      <c r="D196">
        <v>198.37011000000001</v>
      </c>
      <c r="E196">
        <v>236.87684999999999</v>
      </c>
      <c r="F196">
        <v>285.32082000000003</v>
      </c>
      <c r="H196">
        <v>93.102080000000001</v>
      </c>
    </row>
    <row r="197" spans="1:8" x14ac:dyDescent="0.25">
      <c r="A197">
        <v>77</v>
      </c>
      <c r="B197">
        <f>10^-4</f>
        <v>1E-4</v>
      </c>
      <c r="C197">
        <v>10</v>
      </c>
      <c r="D197">
        <v>1098.3530699999999</v>
      </c>
      <c r="E197">
        <v>1213.2888600000001</v>
      </c>
      <c r="F197">
        <v>1351.9613899999999</v>
      </c>
      <c r="H197">
        <v>897.86415</v>
      </c>
    </row>
    <row r="198" spans="1:8" x14ac:dyDescent="0.25">
      <c r="A198">
        <v>150</v>
      </c>
      <c r="B198">
        <f t="shared" ref="B198:B207" si="4">10^-4</f>
        <v>1E-4</v>
      </c>
      <c r="C198">
        <v>10</v>
      </c>
      <c r="D198">
        <v>859.73638000000005</v>
      </c>
      <c r="E198">
        <v>959.68053999999995</v>
      </c>
      <c r="F198">
        <v>1034.63867</v>
      </c>
      <c r="H198">
        <v>691.65601000000004</v>
      </c>
    </row>
    <row r="199" spans="1:8" x14ac:dyDescent="0.25">
      <c r="A199">
        <v>200</v>
      </c>
      <c r="B199">
        <f t="shared" si="4"/>
        <v>1E-4</v>
      </c>
      <c r="C199">
        <v>10</v>
      </c>
      <c r="D199">
        <v>728.55966000000001</v>
      </c>
      <c r="E199">
        <v>835.99964</v>
      </c>
      <c r="F199">
        <v>919.70288000000005</v>
      </c>
      <c r="H199">
        <v>573.17534999999998</v>
      </c>
    </row>
    <row r="200" spans="1:8" x14ac:dyDescent="0.25">
      <c r="A200">
        <v>250</v>
      </c>
      <c r="B200">
        <f t="shared" si="4"/>
        <v>1E-4</v>
      </c>
      <c r="C200">
        <v>10</v>
      </c>
      <c r="D200">
        <v>622.36897999999997</v>
      </c>
      <c r="E200">
        <v>721.06385</v>
      </c>
      <c r="F200">
        <v>821.00801000000001</v>
      </c>
      <c r="H200">
        <v>487.71388999999999</v>
      </c>
    </row>
    <row r="201" spans="1:8" x14ac:dyDescent="0.25">
      <c r="A201">
        <v>300</v>
      </c>
      <c r="B201">
        <f t="shared" si="4"/>
        <v>1E-4</v>
      </c>
      <c r="C201">
        <v>10</v>
      </c>
      <c r="D201">
        <v>546.16156000000001</v>
      </c>
      <c r="E201">
        <v>637.36060999999995</v>
      </c>
      <c r="F201">
        <v>728.55966000000001</v>
      </c>
      <c r="H201">
        <v>435.27163000000002</v>
      </c>
    </row>
    <row r="202" spans="1:8" x14ac:dyDescent="0.25">
      <c r="A202">
        <v>400</v>
      </c>
      <c r="B202">
        <f t="shared" si="4"/>
        <v>1E-4</v>
      </c>
      <c r="C202">
        <v>10</v>
      </c>
      <c r="D202">
        <v>463.70762000000002</v>
      </c>
      <c r="E202">
        <v>542.41364999999996</v>
      </c>
      <c r="F202">
        <v>622.36897999999997</v>
      </c>
      <c r="H202">
        <v>353.69479000000001</v>
      </c>
    </row>
    <row r="203" spans="1:8" x14ac:dyDescent="0.25">
      <c r="A203">
        <v>573</v>
      </c>
      <c r="B203">
        <f t="shared" si="4"/>
        <v>1E-4</v>
      </c>
      <c r="C203">
        <v>10</v>
      </c>
      <c r="D203">
        <v>463.70762000000002</v>
      </c>
      <c r="E203">
        <v>542.41364999999996</v>
      </c>
      <c r="H203">
        <v>299.31022000000002</v>
      </c>
    </row>
    <row r="204" spans="1:8" x14ac:dyDescent="0.25">
      <c r="A204">
        <v>723</v>
      </c>
      <c r="B204">
        <f t="shared" si="4"/>
        <v>1E-4</v>
      </c>
      <c r="C204">
        <v>10</v>
      </c>
      <c r="D204">
        <v>363.76346000000001</v>
      </c>
      <c r="E204">
        <v>423.72996000000001</v>
      </c>
      <c r="F204">
        <v>478.69925000000001</v>
      </c>
      <c r="H204">
        <v>231.32952</v>
      </c>
    </row>
    <row r="205" spans="1:8" x14ac:dyDescent="0.25">
      <c r="A205">
        <v>900</v>
      </c>
      <c r="B205">
        <f t="shared" si="4"/>
        <v>1E-4</v>
      </c>
      <c r="C205">
        <v>10</v>
      </c>
      <c r="D205">
        <v>325.03509000000003</v>
      </c>
      <c r="E205">
        <v>380.00438000000003</v>
      </c>
      <c r="F205">
        <v>431.22577000000001</v>
      </c>
      <c r="H205">
        <v>201.87120999999999</v>
      </c>
    </row>
    <row r="206" spans="1:8" x14ac:dyDescent="0.25">
      <c r="A206">
        <v>1050</v>
      </c>
      <c r="B206">
        <f t="shared" si="4"/>
        <v>1E-4</v>
      </c>
      <c r="C206">
        <v>10</v>
      </c>
      <c r="D206">
        <v>301.29836</v>
      </c>
      <c r="E206">
        <v>336.27881000000002</v>
      </c>
      <c r="F206">
        <v>380.00438000000003</v>
      </c>
      <c r="H206">
        <v>192.15968000000001</v>
      </c>
    </row>
    <row r="207" spans="1:8" x14ac:dyDescent="0.25">
      <c r="A207">
        <v>1223</v>
      </c>
      <c r="B207">
        <f t="shared" si="4"/>
        <v>1E-4</v>
      </c>
      <c r="C207">
        <v>10</v>
      </c>
      <c r="D207">
        <v>241.33186000000001</v>
      </c>
      <c r="E207">
        <v>268.81650000000002</v>
      </c>
      <c r="F207">
        <v>301.29836</v>
      </c>
      <c r="H207">
        <v>163.02509000000001</v>
      </c>
    </row>
    <row r="208" spans="1:8" x14ac:dyDescent="0.25">
      <c r="A208">
        <v>77</v>
      </c>
      <c r="B208">
        <f>10^-1</f>
        <v>0.1</v>
      </c>
      <c r="C208">
        <v>10</v>
      </c>
      <c r="D208">
        <v>1106.4128700000001</v>
      </c>
      <c r="E208">
        <v>1227.2474400000001</v>
      </c>
      <c r="F208">
        <v>1401.64786</v>
      </c>
      <c r="H208">
        <v>948.36410000000001</v>
      </c>
    </row>
    <row r="209" spans="1:12" x14ac:dyDescent="0.25">
      <c r="A209">
        <v>150</v>
      </c>
      <c r="B209">
        <f t="shared" ref="B209:B216" si="5">10^-1</f>
        <v>0.1</v>
      </c>
      <c r="C209">
        <v>10</v>
      </c>
      <c r="D209">
        <v>910.83525999999995</v>
      </c>
      <c r="E209">
        <v>1011.7383599999999</v>
      </c>
      <c r="F209">
        <v>1100.1842799999999</v>
      </c>
      <c r="H209">
        <v>791.03733</v>
      </c>
    </row>
    <row r="210" spans="1:12" x14ac:dyDescent="0.25">
      <c r="A210">
        <v>200</v>
      </c>
      <c r="B210">
        <f t="shared" si="5"/>
        <v>0.1</v>
      </c>
      <c r="C210">
        <v>10</v>
      </c>
      <c r="D210">
        <v>793.73783000000003</v>
      </c>
      <c r="E210">
        <v>897.13237000000004</v>
      </c>
      <c r="F210">
        <v>999.28117999999995</v>
      </c>
      <c r="H210">
        <v>685.82908999999995</v>
      </c>
    </row>
    <row r="211" spans="1:12" x14ac:dyDescent="0.25">
      <c r="A211">
        <v>250</v>
      </c>
      <c r="B211">
        <f t="shared" si="5"/>
        <v>0.1</v>
      </c>
      <c r="C211">
        <v>10</v>
      </c>
      <c r="D211">
        <v>695.32617000000005</v>
      </c>
      <c r="E211">
        <v>796.22927000000004</v>
      </c>
      <c r="F211">
        <v>897.13237000000004</v>
      </c>
      <c r="H211">
        <v>594.54071999999996</v>
      </c>
    </row>
    <row r="212" spans="1:12" x14ac:dyDescent="0.25">
      <c r="A212">
        <v>300</v>
      </c>
      <c r="B212">
        <f t="shared" si="5"/>
        <v>0.1</v>
      </c>
      <c r="C212">
        <v>10</v>
      </c>
      <c r="D212">
        <v>613.10883000000001</v>
      </c>
      <c r="E212">
        <v>711.52049</v>
      </c>
      <c r="F212">
        <v>814.91503</v>
      </c>
      <c r="H212">
        <v>522.67539999999997</v>
      </c>
    </row>
    <row r="213" spans="1:12" x14ac:dyDescent="0.25">
      <c r="A213">
        <v>573</v>
      </c>
      <c r="B213">
        <f t="shared" si="5"/>
        <v>0.1</v>
      </c>
      <c r="C213">
        <v>10</v>
      </c>
      <c r="D213">
        <v>410.05691999999999</v>
      </c>
      <c r="E213">
        <v>477.32565</v>
      </c>
      <c r="F213">
        <v>545.84010000000001</v>
      </c>
      <c r="H213">
        <v>334.27172999999999</v>
      </c>
    </row>
    <row r="214" spans="1:12" x14ac:dyDescent="0.25">
      <c r="A214">
        <v>723</v>
      </c>
      <c r="B214">
        <f t="shared" si="5"/>
        <v>0.1</v>
      </c>
      <c r="C214">
        <v>10</v>
      </c>
      <c r="D214">
        <v>391.37115999999997</v>
      </c>
      <c r="E214">
        <v>467.35991000000001</v>
      </c>
      <c r="F214">
        <v>545.84010000000001</v>
      </c>
      <c r="H214">
        <v>283.77177999999998</v>
      </c>
    </row>
    <row r="215" spans="1:12" x14ac:dyDescent="0.25">
      <c r="A215">
        <v>900</v>
      </c>
      <c r="B215">
        <f t="shared" si="5"/>
        <v>0.1</v>
      </c>
      <c r="C215">
        <v>10</v>
      </c>
      <c r="D215">
        <v>327.83958000000001</v>
      </c>
      <c r="E215">
        <v>387.63400999999999</v>
      </c>
      <c r="F215">
        <v>444.93700000000001</v>
      </c>
      <c r="H215">
        <v>237.15643</v>
      </c>
    </row>
    <row r="216" spans="1:12" x14ac:dyDescent="0.25">
      <c r="A216">
        <v>1050</v>
      </c>
      <c r="B216">
        <f t="shared" si="5"/>
        <v>0.1</v>
      </c>
      <c r="C216">
        <v>10</v>
      </c>
      <c r="D216">
        <v>309.15382</v>
      </c>
      <c r="E216">
        <v>372.68540000000002</v>
      </c>
      <c r="F216">
        <v>428.74268000000001</v>
      </c>
      <c r="H216">
        <v>221.29427000000001</v>
      </c>
    </row>
    <row r="217" spans="1:12" x14ac:dyDescent="0.25">
      <c r="A217">
        <v>300</v>
      </c>
      <c r="B217">
        <f>10^-4</f>
        <v>1E-4</v>
      </c>
      <c r="C217">
        <v>0</v>
      </c>
      <c r="D217">
        <v>225.78149999999999</v>
      </c>
      <c r="E217">
        <v>284.54615000000001</v>
      </c>
      <c r="F217">
        <v>353.80450000000002</v>
      </c>
      <c r="L217" t="s">
        <v>26</v>
      </c>
    </row>
    <row r="218" spans="1:12" x14ac:dyDescent="0.25">
      <c r="A218">
        <v>300</v>
      </c>
      <c r="B218">
        <f>10^-3</f>
        <v>1E-3</v>
      </c>
      <c r="C218">
        <v>0</v>
      </c>
      <c r="D218">
        <v>284.54615000000001</v>
      </c>
      <c r="E218">
        <v>328.61964999999998</v>
      </c>
      <c r="F218">
        <v>387.38431000000003</v>
      </c>
    </row>
    <row r="219" spans="1:12" x14ac:dyDescent="0.25">
      <c r="A219">
        <v>300</v>
      </c>
      <c r="B219">
        <f>10^-1</f>
        <v>0.1</v>
      </c>
      <c r="C219">
        <v>0</v>
      </c>
      <c r="D219">
        <v>332.81711999999999</v>
      </c>
      <c r="E219">
        <v>368.49567000000002</v>
      </c>
      <c r="F219">
        <v>414.66789999999997</v>
      </c>
    </row>
    <row r="220" spans="1:12" x14ac:dyDescent="0.25">
      <c r="A220">
        <v>300</v>
      </c>
      <c r="B220">
        <f>10^-4</f>
        <v>1E-4</v>
      </c>
      <c r="C220">
        <v>2.5</v>
      </c>
      <c r="D220">
        <v>309.73101000000003</v>
      </c>
      <c r="E220">
        <v>385.28557000000001</v>
      </c>
      <c r="F220">
        <v>467.13634999999999</v>
      </c>
    </row>
    <row r="221" spans="1:12" x14ac:dyDescent="0.25">
      <c r="A221">
        <v>300</v>
      </c>
      <c r="B221">
        <f>10^-3</f>
        <v>1E-3</v>
      </c>
      <c r="C221">
        <v>2.5</v>
      </c>
      <c r="D221">
        <v>309.73101000000003</v>
      </c>
      <c r="E221">
        <v>389.48304999999999</v>
      </c>
      <c r="F221">
        <v>481.82751000000002</v>
      </c>
    </row>
    <row r="222" spans="1:12" x14ac:dyDescent="0.25">
      <c r="A222">
        <v>300</v>
      </c>
      <c r="B222">
        <f>10^-1</f>
        <v>0.1</v>
      </c>
      <c r="C222">
        <v>2.5</v>
      </c>
      <c r="D222">
        <v>349.60703000000001</v>
      </c>
      <c r="E222">
        <v>423.06285000000003</v>
      </c>
      <c r="F222">
        <v>519.60478999999998</v>
      </c>
    </row>
    <row r="223" spans="1:12" x14ac:dyDescent="0.25">
      <c r="A223">
        <v>300</v>
      </c>
      <c r="B223">
        <f>10^-4</f>
        <v>1E-4</v>
      </c>
      <c r="C223">
        <v>10</v>
      </c>
      <c r="D223">
        <v>544.78965000000005</v>
      </c>
      <c r="E223">
        <v>639.23284999999998</v>
      </c>
      <c r="F223">
        <v>727.37983999999994</v>
      </c>
    </row>
    <row r="224" spans="1:12" x14ac:dyDescent="0.25">
      <c r="A224">
        <v>300</v>
      </c>
      <c r="B224">
        <f>10^-3</f>
        <v>1E-3</v>
      </c>
      <c r="C224">
        <v>10</v>
      </c>
      <c r="D224">
        <v>563.67828999999995</v>
      </c>
      <c r="E224">
        <v>658.12148999999999</v>
      </c>
      <c r="F224">
        <v>752.56469000000004</v>
      </c>
    </row>
    <row r="225" spans="1:12" x14ac:dyDescent="0.25">
      <c r="A225">
        <v>300</v>
      </c>
      <c r="B225">
        <f>10^-1</f>
        <v>0.1</v>
      </c>
      <c r="C225">
        <v>10</v>
      </c>
      <c r="D225">
        <v>614.04799000000003</v>
      </c>
      <c r="E225">
        <v>712.68867</v>
      </c>
      <c r="F225">
        <v>815.87661000000003</v>
      </c>
    </row>
    <row r="226" spans="1:12" x14ac:dyDescent="0.25">
      <c r="A226">
        <v>298</v>
      </c>
      <c r="B226">
        <f>10^-3</f>
        <v>1E-3</v>
      </c>
      <c r="C226">
        <v>0</v>
      </c>
      <c r="D226">
        <v>280.43669</v>
      </c>
      <c r="E226">
        <v>336.64613000000003</v>
      </c>
      <c r="F226">
        <v>414.31734999999998</v>
      </c>
      <c r="L226" t="s">
        <v>27</v>
      </c>
    </row>
    <row r="227" spans="1:12" x14ac:dyDescent="0.25">
      <c r="A227">
        <v>298</v>
      </c>
      <c r="B227">
        <f t="shared" ref="B227:B229" si="6">10^-3</f>
        <v>1E-3</v>
      </c>
      <c r="C227">
        <v>2.5</v>
      </c>
      <c r="D227">
        <v>311.09638000000001</v>
      </c>
      <c r="E227">
        <v>383.65766000000002</v>
      </c>
      <c r="F227">
        <v>457.24092000000002</v>
      </c>
    </row>
    <row r="228" spans="1:12" x14ac:dyDescent="0.25">
      <c r="A228">
        <v>298</v>
      </c>
      <c r="B228">
        <f t="shared" si="6"/>
        <v>1E-3</v>
      </c>
      <c r="C228">
        <v>5</v>
      </c>
      <c r="D228">
        <v>429.6472</v>
      </c>
      <c r="E228">
        <v>505.27444000000003</v>
      </c>
      <c r="F228">
        <v>588.05561</v>
      </c>
    </row>
    <row r="229" spans="1:12" x14ac:dyDescent="0.25">
      <c r="A229">
        <v>298</v>
      </c>
      <c r="B229">
        <f t="shared" si="6"/>
        <v>1E-3</v>
      </c>
      <c r="C229">
        <v>10</v>
      </c>
      <c r="D229">
        <v>588.05561</v>
      </c>
      <c r="E229">
        <v>682.07866999999999</v>
      </c>
      <c r="F229">
        <v>781.21168</v>
      </c>
    </row>
    <row r="230" spans="1:12" x14ac:dyDescent="0.25">
      <c r="A230">
        <v>298</v>
      </c>
      <c r="B230">
        <v>1.5999999999999999E-5</v>
      </c>
      <c r="C230">
        <v>0</v>
      </c>
      <c r="D230">
        <v>212.51221000000001</v>
      </c>
      <c r="E230">
        <v>285.88418999999999</v>
      </c>
      <c r="F230">
        <v>350.37088999999997</v>
      </c>
      <c r="G230">
        <v>385.80313999999998</v>
      </c>
      <c r="L230" t="s">
        <v>28</v>
      </c>
    </row>
    <row r="231" spans="1:12" x14ac:dyDescent="0.25">
      <c r="A231">
        <v>298</v>
      </c>
      <c r="B231">
        <v>1E-3</v>
      </c>
      <c r="C231">
        <v>0</v>
      </c>
      <c r="D231">
        <v>263.75528000000003</v>
      </c>
      <c r="E231">
        <v>307.49786999999998</v>
      </c>
      <c r="F231">
        <v>373.40186</v>
      </c>
      <c r="G231">
        <v>414.85759000000002</v>
      </c>
    </row>
    <row r="232" spans="1:12" x14ac:dyDescent="0.25">
      <c r="A232">
        <v>298</v>
      </c>
      <c r="B232">
        <v>5.0000000000000001E-3</v>
      </c>
      <c r="C232">
        <v>0</v>
      </c>
      <c r="D232">
        <v>285.48045000000002</v>
      </c>
      <c r="E232">
        <v>324.15102000000002</v>
      </c>
      <c r="F232">
        <v>390.40933999999999</v>
      </c>
      <c r="G232">
        <v>433.28235999999998</v>
      </c>
    </row>
    <row r="233" spans="1:12" x14ac:dyDescent="0.25">
      <c r="A233">
        <v>298</v>
      </c>
      <c r="B233">
        <v>0.1</v>
      </c>
      <c r="C233">
        <v>0</v>
      </c>
      <c r="D233">
        <v>321.13807000000003</v>
      </c>
      <c r="E233">
        <v>365.60676000000001</v>
      </c>
      <c r="F233">
        <v>420.88107000000002</v>
      </c>
      <c r="G233">
        <v>459.14791000000002</v>
      </c>
    </row>
    <row r="234" spans="1:12" x14ac:dyDescent="0.25">
      <c r="A234">
        <v>298</v>
      </c>
      <c r="B234">
        <v>1.5999999999999999E-5</v>
      </c>
      <c r="C234">
        <v>2.5</v>
      </c>
      <c r="D234">
        <v>280.28530000000001</v>
      </c>
      <c r="E234">
        <v>344.22901999999999</v>
      </c>
      <c r="F234">
        <v>412.5147</v>
      </c>
      <c r="G234">
        <v>443.67003999999997</v>
      </c>
    </row>
    <row r="235" spans="1:12" x14ac:dyDescent="0.25">
      <c r="A235">
        <v>298</v>
      </c>
      <c r="B235">
        <v>1E-3</v>
      </c>
      <c r="C235">
        <v>2.5</v>
      </c>
      <c r="D235">
        <v>300.59361000000001</v>
      </c>
      <c r="E235">
        <v>369.83614999999998</v>
      </c>
      <c r="F235">
        <v>447.51110999999997</v>
      </c>
      <c r="G235">
        <v>484.21465999999998</v>
      </c>
    </row>
    <row r="236" spans="1:12" x14ac:dyDescent="0.25">
      <c r="A236">
        <v>298</v>
      </c>
      <c r="B236">
        <v>5.0000000000000001E-3</v>
      </c>
      <c r="C236">
        <v>2.5</v>
      </c>
      <c r="D236">
        <v>308.38634000000002</v>
      </c>
      <c r="E236">
        <v>377.0915</v>
      </c>
      <c r="F236">
        <v>454.76646</v>
      </c>
      <c r="G236">
        <v>491.89679999999998</v>
      </c>
    </row>
    <row r="237" spans="1:12" x14ac:dyDescent="0.25">
      <c r="A237">
        <v>298</v>
      </c>
      <c r="B237">
        <v>0.1</v>
      </c>
      <c r="C237">
        <v>2.5</v>
      </c>
      <c r="D237">
        <v>326.33321999999998</v>
      </c>
      <c r="E237">
        <v>386.48077999999998</v>
      </c>
      <c r="F237">
        <v>471.41109</v>
      </c>
      <c r="G237">
        <v>514.08964000000003</v>
      </c>
    </row>
    <row r="238" spans="1:12" x14ac:dyDescent="0.25">
      <c r="A238">
        <v>298</v>
      </c>
      <c r="B238">
        <v>1.5999999999999999E-5</v>
      </c>
      <c r="C238">
        <v>5</v>
      </c>
      <c r="D238">
        <v>399.06531999999999</v>
      </c>
      <c r="E238">
        <v>468.76690000000002</v>
      </c>
      <c r="F238">
        <v>547.27419999999995</v>
      </c>
      <c r="G238">
        <v>588.50463999999999</v>
      </c>
    </row>
    <row r="239" spans="1:12" x14ac:dyDescent="0.25">
      <c r="A239">
        <v>298</v>
      </c>
      <c r="B239">
        <v>1E-3</v>
      </c>
      <c r="C239">
        <v>5</v>
      </c>
      <c r="D239">
        <v>415.59534000000002</v>
      </c>
      <c r="E239">
        <v>490.79413</v>
      </c>
      <c r="F239">
        <v>576.64382999999998</v>
      </c>
      <c r="G239">
        <v>620.69827999999995</v>
      </c>
    </row>
    <row r="240" spans="1:12" x14ac:dyDescent="0.25">
      <c r="A240">
        <v>298</v>
      </c>
      <c r="B240">
        <v>5.0000000000000001E-3</v>
      </c>
      <c r="C240">
        <v>5</v>
      </c>
      <c r="D240">
        <v>423.38806</v>
      </c>
      <c r="E240">
        <v>495.87732999999997</v>
      </c>
      <c r="F240">
        <v>578.90302999999994</v>
      </c>
      <c r="G240">
        <v>625.21668999999997</v>
      </c>
    </row>
    <row r="241" spans="1:7" x14ac:dyDescent="0.25">
      <c r="A241">
        <v>298</v>
      </c>
      <c r="B241">
        <v>0.1</v>
      </c>
      <c r="C241">
        <v>5</v>
      </c>
      <c r="D241">
        <v>443.69637999999998</v>
      </c>
      <c r="E241">
        <v>525.24697000000003</v>
      </c>
      <c r="F241">
        <v>617.87428</v>
      </c>
      <c r="G241">
        <v>667.01193999999998</v>
      </c>
    </row>
    <row r="242" spans="1:7" x14ac:dyDescent="0.25">
      <c r="A242">
        <v>298</v>
      </c>
      <c r="B242">
        <v>1.5999999999999999E-5</v>
      </c>
      <c r="C242">
        <v>10</v>
      </c>
      <c r="D242">
        <v>547.12708999999995</v>
      </c>
      <c r="E242">
        <v>626.68629999999996</v>
      </c>
      <c r="F242">
        <v>718.12522000000001</v>
      </c>
      <c r="G242">
        <v>760.32780000000002</v>
      </c>
    </row>
    <row r="243" spans="1:7" x14ac:dyDescent="0.25">
      <c r="A243">
        <v>298</v>
      </c>
      <c r="B243">
        <v>1E-3</v>
      </c>
      <c r="C243">
        <v>10</v>
      </c>
      <c r="D243">
        <v>571.44983000000002</v>
      </c>
      <c r="E243">
        <v>668.88887</v>
      </c>
      <c r="F243">
        <v>763.84468000000004</v>
      </c>
      <c r="G243">
        <v>808.86076000000003</v>
      </c>
    </row>
    <row r="244" spans="1:7" x14ac:dyDescent="0.25">
      <c r="A244">
        <v>298</v>
      </c>
      <c r="B244">
        <v>5.0000000000000001E-3</v>
      </c>
      <c r="C244">
        <v>10</v>
      </c>
      <c r="D244">
        <v>579.00640999999996</v>
      </c>
      <c r="E244">
        <v>672.40575999999999</v>
      </c>
      <c r="F244">
        <v>778.61558000000002</v>
      </c>
      <c r="G244">
        <v>827.14854000000003</v>
      </c>
    </row>
    <row r="245" spans="1:7" x14ac:dyDescent="0.25">
      <c r="A245">
        <v>298</v>
      </c>
      <c r="B245">
        <v>0.1</v>
      </c>
      <c r="C245">
        <v>10</v>
      </c>
      <c r="D245">
        <v>599.55087000000003</v>
      </c>
      <c r="E245">
        <v>699.83743000000004</v>
      </c>
      <c r="F245">
        <v>812.37764000000004</v>
      </c>
      <c r="G245">
        <v>870.05449999999996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2023-05-29T09:45:51Z</dcterms:created>
  <dcterms:modified xsi:type="dcterms:W3CDTF">2023-06-28T10:10:51Z</dcterms:modified>
</cp:coreProperties>
</file>