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40" yWindow="0" windowWidth="25820" windowHeight="15680" tabRatio="500" activeTab="1"/>
  </bookViews>
  <sheets>
    <sheet name="calibration" sheetId="1" r:id="rId1"/>
    <sheet name="samples" sheetId="2" r:id="rId2"/>
  </sheets>
  <definedNames>
    <definedName name="_xlnm._FilterDatabase" localSheetId="0" hidden="1">calibration!$B$1:$B$1262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2" l="1"/>
  <c r="F31" i="2"/>
  <c r="E31" i="2"/>
  <c r="H12" i="2"/>
  <c r="H13" i="2"/>
  <c r="H21" i="2"/>
  <c r="H20" i="2"/>
  <c r="E21" i="2"/>
  <c r="F21" i="2"/>
  <c r="G21" i="2"/>
  <c r="E13" i="2"/>
  <c r="F13" i="2"/>
  <c r="G13" i="2"/>
  <c r="E24" i="2"/>
  <c r="E20" i="2"/>
  <c r="F20" i="2"/>
  <c r="G20" i="2"/>
  <c r="F12" i="2"/>
  <c r="G12" i="2"/>
  <c r="E12" i="2"/>
  <c r="E19" i="2"/>
  <c r="F19" i="2"/>
  <c r="G19" i="2"/>
  <c r="H19" i="2"/>
  <c r="E11" i="2"/>
  <c r="F11" i="2"/>
  <c r="G11" i="2"/>
  <c r="H11" i="2"/>
  <c r="E5" i="2"/>
  <c r="F5" i="2"/>
  <c r="G5" i="2"/>
  <c r="H5" i="2"/>
  <c r="H2" i="2"/>
  <c r="H3" i="2"/>
  <c r="H4" i="2"/>
  <c r="H8" i="2"/>
  <c r="H9" i="2"/>
  <c r="H10" i="2"/>
  <c r="H16" i="2"/>
  <c r="H17" i="2"/>
  <c r="H18" i="2"/>
  <c r="E26" i="2"/>
  <c r="F26" i="2"/>
  <c r="G26" i="2"/>
  <c r="E18" i="2"/>
  <c r="F18" i="2"/>
  <c r="G18" i="2"/>
  <c r="E10" i="2"/>
  <c r="F10" i="2"/>
  <c r="G10" i="2"/>
  <c r="E4" i="2"/>
  <c r="F4" i="2"/>
  <c r="G4" i="2"/>
  <c r="E25" i="2"/>
  <c r="F25" i="2"/>
  <c r="G25" i="2"/>
  <c r="E17" i="2"/>
  <c r="F17" i="2"/>
  <c r="G17" i="2"/>
  <c r="E9" i="2"/>
  <c r="F9" i="2"/>
  <c r="G9" i="2"/>
  <c r="E3" i="2"/>
  <c r="F3" i="2"/>
  <c r="G3" i="2"/>
  <c r="F24" i="2"/>
  <c r="G24" i="2"/>
  <c r="E16" i="2"/>
  <c r="F16" i="2"/>
  <c r="G16" i="2"/>
  <c r="G8" i="2"/>
  <c r="F8" i="2"/>
  <c r="E8" i="2"/>
  <c r="G2" i="2"/>
  <c r="F2" i="2"/>
  <c r="E2" i="2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4" i="1"/>
  <c r="X2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2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T4" i="1"/>
  <c r="T2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<sst xmlns="http://schemas.openxmlformats.org/spreadsheetml/2006/main" count="77" uniqueCount="33">
  <si>
    <t>buffer</t>
  </si>
  <si>
    <t>wavelength</t>
  </si>
  <si>
    <t>avg buffer</t>
  </si>
  <si>
    <t>S. galileous</t>
  </si>
  <si>
    <t>PGAG4</t>
  </si>
  <si>
    <t>H021</t>
  </si>
  <si>
    <t>avg DSM 40763</t>
  </si>
  <si>
    <t>avg S. gal</t>
  </si>
  <si>
    <t>avg PGAG4</t>
  </si>
  <si>
    <t>avg H021</t>
  </si>
  <si>
    <t>P5</t>
  </si>
  <si>
    <t>avg P5</t>
  </si>
  <si>
    <t>12 ng/ul</t>
  </si>
  <si>
    <t>avg 12 ng/ul</t>
  </si>
  <si>
    <t>24 ng/ul</t>
  </si>
  <si>
    <t>avg 24 ng/ul</t>
  </si>
  <si>
    <t>36 ng/ul</t>
  </si>
  <si>
    <t>avg 36 ng/ul</t>
  </si>
  <si>
    <t>48 ng/ul</t>
  </si>
  <si>
    <t>avg 48 ng/ul</t>
  </si>
  <si>
    <t>Dilution</t>
  </si>
  <si>
    <t>DSM 40763</t>
  </si>
  <si>
    <t>C2</t>
  </si>
  <si>
    <t>C1</t>
  </si>
  <si>
    <t>6 ng/ul</t>
  </si>
  <si>
    <t>avg 6 ng/ul</t>
  </si>
  <si>
    <t>10x</t>
  </si>
  <si>
    <t>stock</t>
  </si>
  <si>
    <t>d3</t>
  </si>
  <si>
    <t>d4</t>
  </si>
  <si>
    <t>d2</t>
  </si>
  <si>
    <t>Stock ng/ul</t>
  </si>
  <si>
    <t>Total DNA extracted ranges from 150ug to over 6000ug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</si>
</sst>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1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/>
  </cellXfs>
  <cellStyles count="4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avg buffer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calibration!$E$2:$E$1262</c:f>
              <c:numCache>
                <c:formatCode>General</c:formatCode>
                <c:ptCount val="481"/>
                <c:pt idx="0">
                  <c:v>4.140666666666667</c:v>
                </c:pt>
                <c:pt idx="1">
                  <c:v>3.820639</c:v>
                </c:pt>
                <c:pt idx="2">
                  <c:v>3.512960333333333</c:v>
                </c:pt>
                <c:pt idx="3">
                  <c:v>3.235224333333333</c:v>
                </c:pt>
                <c:pt idx="4">
                  <c:v>2.991297666666667</c:v>
                </c:pt>
                <c:pt idx="5">
                  <c:v>2.770484666666666</c:v>
                </c:pt>
                <c:pt idx="6">
                  <c:v>2.584007333333334</c:v>
                </c:pt>
                <c:pt idx="7">
                  <c:v>2.420275666666667</c:v>
                </c:pt>
                <c:pt idx="8">
                  <c:v>2.271874</c:v>
                </c:pt>
                <c:pt idx="9">
                  <c:v>2.131565</c:v>
                </c:pt>
                <c:pt idx="10">
                  <c:v>2.017285</c:v>
                </c:pt>
                <c:pt idx="11">
                  <c:v>1.946976</c:v>
                </c:pt>
                <c:pt idx="12">
                  <c:v>1.948756333333334</c:v>
                </c:pt>
                <c:pt idx="13">
                  <c:v>2.087581333333333</c:v>
                </c:pt>
                <c:pt idx="14">
                  <c:v>2.456689</c:v>
                </c:pt>
                <c:pt idx="15">
                  <c:v>3.168818</c:v>
                </c:pt>
                <c:pt idx="16">
                  <c:v>4.293888333333333</c:v>
                </c:pt>
                <c:pt idx="17">
                  <c:v>5.913901666666667</c:v>
                </c:pt>
                <c:pt idx="18">
                  <c:v>8.094427333333333</c:v>
                </c:pt>
                <c:pt idx="19">
                  <c:v>10.93770666666667</c:v>
                </c:pt>
                <c:pt idx="20">
                  <c:v>14.434307</c:v>
                </c:pt>
                <c:pt idx="21">
                  <c:v>18.51505433333334</c:v>
                </c:pt>
                <c:pt idx="22">
                  <c:v>23.161155</c:v>
                </c:pt>
                <c:pt idx="23">
                  <c:v>28.32726466666666</c:v>
                </c:pt>
                <c:pt idx="24">
                  <c:v>34.01750166666667</c:v>
                </c:pt>
                <c:pt idx="25">
                  <c:v>40.15387166666667</c:v>
                </c:pt>
                <c:pt idx="26">
                  <c:v>46.59466033333333</c:v>
                </c:pt>
                <c:pt idx="27">
                  <c:v>53.31915933333334</c:v>
                </c:pt>
                <c:pt idx="28">
                  <c:v>60.323889</c:v>
                </c:pt>
                <c:pt idx="29">
                  <c:v>67.53027266666668</c:v>
                </c:pt>
                <c:pt idx="30">
                  <c:v>74.83516333333333</c:v>
                </c:pt>
                <c:pt idx="31">
                  <c:v>82.19936933333332</c:v>
                </c:pt>
                <c:pt idx="32">
                  <c:v>89.548917</c:v>
                </c:pt>
                <c:pt idx="33">
                  <c:v>96.85642566666667</c:v>
                </c:pt>
                <c:pt idx="34">
                  <c:v>104.065525</c:v>
                </c:pt>
                <c:pt idx="35">
                  <c:v>110.9768066666667</c:v>
                </c:pt>
                <c:pt idx="36">
                  <c:v>117.5088463333333</c:v>
                </c:pt>
                <c:pt idx="37">
                  <c:v>123.5540796666667</c:v>
                </c:pt>
                <c:pt idx="38">
                  <c:v>128.9296953333333</c:v>
                </c:pt>
                <c:pt idx="39">
                  <c:v>133.4555096666667</c:v>
                </c:pt>
                <c:pt idx="40">
                  <c:v>137.0217183333333</c:v>
                </c:pt>
                <c:pt idx="41">
                  <c:v>139.4059093333333</c:v>
                </c:pt>
                <c:pt idx="42">
                  <c:v>140.465126</c:v>
                </c:pt>
                <c:pt idx="43">
                  <c:v>140.2546563333333</c:v>
                </c:pt>
                <c:pt idx="44">
                  <c:v>138.5937763333334</c:v>
                </c:pt>
                <c:pt idx="45">
                  <c:v>135.462786</c:v>
                </c:pt>
                <c:pt idx="46">
                  <c:v>130.9784113333333</c:v>
                </c:pt>
                <c:pt idx="47">
                  <c:v>125.2230386666667</c:v>
                </c:pt>
                <c:pt idx="48">
                  <c:v>118.3842623333333</c:v>
                </c:pt>
                <c:pt idx="49">
                  <c:v>110.7194303333333</c:v>
                </c:pt>
                <c:pt idx="50">
                  <c:v>102.3659646666667</c:v>
                </c:pt>
                <c:pt idx="51">
                  <c:v>93.45718566666666</c:v>
                </c:pt>
                <c:pt idx="52">
                  <c:v>84.32686666666666</c:v>
                </c:pt>
                <c:pt idx="53">
                  <c:v>75.12068033333333</c:v>
                </c:pt>
                <c:pt idx="54">
                  <c:v>65.93713133333334</c:v>
                </c:pt>
                <c:pt idx="55">
                  <c:v>57.00698766666667</c:v>
                </c:pt>
                <c:pt idx="56">
                  <c:v>48.47746033333333</c:v>
                </c:pt>
                <c:pt idx="57">
                  <c:v>40.528637</c:v>
                </c:pt>
                <c:pt idx="58">
                  <c:v>33.34170166666667</c:v>
                </c:pt>
                <c:pt idx="59">
                  <c:v>26.96707333333333</c:v>
                </c:pt>
                <c:pt idx="60">
                  <c:v>21.38952266666666</c:v>
                </c:pt>
                <c:pt idx="61">
                  <c:v>16.692357</c:v>
                </c:pt>
                <c:pt idx="62">
                  <c:v>12.82056866666667</c:v>
                </c:pt>
                <c:pt idx="63">
                  <c:v>9.654331000000001</c:v>
                </c:pt>
                <c:pt idx="64">
                  <c:v>7.145970666666666</c:v>
                </c:pt>
                <c:pt idx="65">
                  <c:v>5.191025333333333</c:v>
                </c:pt>
                <c:pt idx="66">
                  <c:v>3.725259333333333</c:v>
                </c:pt>
                <c:pt idx="67">
                  <c:v>2.662852</c:v>
                </c:pt>
                <c:pt idx="68">
                  <c:v>1.937348</c:v>
                </c:pt>
                <c:pt idx="69">
                  <c:v>1.491489</c:v>
                </c:pt>
                <c:pt idx="70">
                  <c:v>1.234812</c:v>
                </c:pt>
                <c:pt idx="71">
                  <c:v>1.089181333333333</c:v>
                </c:pt>
                <c:pt idx="72">
                  <c:v>1.012717333333333</c:v>
                </c:pt>
                <c:pt idx="73">
                  <c:v>0.969696</c:v>
                </c:pt>
                <c:pt idx="74">
                  <c:v>0.940326666666667</c:v>
                </c:pt>
                <c:pt idx="75">
                  <c:v>0.934940333333333</c:v>
                </c:pt>
                <c:pt idx="76">
                  <c:v>0.929371</c:v>
                </c:pt>
                <c:pt idx="77">
                  <c:v>0.922934666666667</c:v>
                </c:pt>
                <c:pt idx="78">
                  <c:v>0.913865333333333</c:v>
                </c:pt>
                <c:pt idx="79">
                  <c:v>0.904954666666667</c:v>
                </c:pt>
                <c:pt idx="80">
                  <c:v>0.894999666666667</c:v>
                </c:pt>
                <c:pt idx="86">
                  <c:v>12.0</c:v>
                </c:pt>
                <c:pt idx="87">
                  <c:v>340.4888415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calibration!$L$1</c:f>
              <c:strCache>
                <c:ptCount val="1"/>
                <c:pt idx="0">
                  <c:v>avg 12 ng/ul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calibration!$L$2:$L$1262</c:f>
              <c:numCache>
                <c:formatCode>General</c:formatCode>
                <c:ptCount val="481"/>
                <c:pt idx="0">
                  <c:v>7.1429995</c:v>
                </c:pt>
                <c:pt idx="1">
                  <c:v>6.8153665</c:v>
                </c:pt>
                <c:pt idx="2">
                  <c:v>6.51252</c:v>
                </c:pt>
                <c:pt idx="3">
                  <c:v>6.2253805</c:v>
                </c:pt>
                <c:pt idx="4">
                  <c:v>5.9723795</c:v>
                </c:pt>
                <c:pt idx="5">
                  <c:v>5.7665085</c:v>
                </c:pt>
                <c:pt idx="6">
                  <c:v>5.581113</c:v>
                </c:pt>
                <c:pt idx="7">
                  <c:v>5.395438</c:v>
                </c:pt>
                <c:pt idx="8">
                  <c:v>5.2256555</c:v>
                </c:pt>
                <c:pt idx="9">
                  <c:v>5.060765</c:v>
                </c:pt>
                <c:pt idx="10">
                  <c:v>4.9269145</c:v>
                </c:pt>
                <c:pt idx="11">
                  <c:v>4.897291</c:v>
                </c:pt>
                <c:pt idx="12">
                  <c:v>4.988021</c:v>
                </c:pt>
                <c:pt idx="13">
                  <c:v>5.304541</c:v>
                </c:pt>
                <c:pt idx="14">
                  <c:v>6.015177</c:v>
                </c:pt>
                <c:pt idx="15">
                  <c:v>7.3119705</c:v>
                </c:pt>
                <c:pt idx="16">
                  <c:v>9.409946999999998</c:v>
                </c:pt>
                <c:pt idx="17">
                  <c:v>12.433906</c:v>
                </c:pt>
                <c:pt idx="18">
                  <c:v>16.584361</c:v>
                </c:pt>
                <c:pt idx="19">
                  <c:v>22.1569795</c:v>
                </c:pt>
                <c:pt idx="20">
                  <c:v>29.3415285</c:v>
                </c:pt>
                <c:pt idx="21">
                  <c:v>38.173485</c:v>
                </c:pt>
                <c:pt idx="22">
                  <c:v>48.6967005</c:v>
                </c:pt>
                <c:pt idx="23">
                  <c:v>61.0017545</c:v>
                </c:pt>
                <c:pt idx="24">
                  <c:v>75.2366595</c:v>
                </c:pt>
                <c:pt idx="25">
                  <c:v>91.39093550000001</c:v>
                </c:pt>
                <c:pt idx="26">
                  <c:v>109.1903725</c:v>
                </c:pt>
                <c:pt idx="27">
                  <c:v>128.330918</c:v>
                </c:pt>
                <c:pt idx="28">
                  <c:v>148.6648695</c:v>
                </c:pt>
                <c:pt idx="29">
                  <c:v>169.888497</c:v>
                </c:pt>
                <c:pt idx="30">
                  <c:v>191.4814605</c:v>
                </c:pt>
                <c:pt idx="31">
                  <c:v>212.88708</c:v>
                </c:pt>
                <c:pt idx="32">
                  <c:v>233.657749</c:v>
                </c:pt>
                <c:pt idx="33">
                  <c:v>253.498078</c:v>
                </c:pt>
                <c:pt idx="34">
                  <c:v>272.133521</c:v>
                </c:pt>
                <c:pt idx="35">
                  <c:v>289.2212265</c:v>
                </c:pt>
                <c:pt idx="36">
                  <c:v>304.2942325</c:v>
                </c:pt>
                <c:pt idx="37">
                  <c:v>317.2307375</c:v>
                </c:pt>
                <c:pt idx="38">
                  <c:v>327.782748</c:v>
                </c:pt>
                <c:pt idx="39">
                  <c:v>335.642591</c:v>
                </c:pt>
                <c:pt idx="40">
                  <c:v>340.4888415</c:v>
                </c:pt>
                <c:pt idx="41">
                  <c:v>342.007074</c:v>
                </c:pt>
                <c:pt idx="42">
                  <c:v>340.105262</c:v>
                </c:pt>
                <c:pt idx="43">
                  <c:v>334.775825</c:v>
                </c:pt>
                <c:pt idx="44">
                  <c:v>326.1654765</c:v>
                </c:pt>
                <c:pt idx="45">
                  <c:v>314.2184325</c:v>
                </c:pt>
                <c:pt idx="46">
                  <c:v>299.4727855</c:v>
                </c:pt>
                <c:pt idx="47">
                  <c:v>282.318686</c:v>
                </c:pt>
                <c:pt idx="48">
                  <c:v>263.301864</c:v>
                </c:pt>
                <c:pt idx="49">
                  <c:v>242.9469715</c:v>
                </c:pt>
                <c:pt idx="50">
                  <c:v>221.6696165</c:v>
                </c:pt>
                <c:pt idx="51">
                  <c:v>199.9955135</c:v>
                </c:pt>
                <c:pt idx="52">
                  <c:v>178.4068105</c:v>
                </c:pt>
                <c:pt idx="53">
                  <c:v>157.3925865</c:v>
                </c:pt>
                <c:pt idx="54">
                  <c:v>137.065401</c:v>
                </c:pt>
                <c:pt idx="55">
                  <c:v>117.881863</c:v>
                </c:pt>
                <c:pt idx="56">
                  <c:v>100.0158185</c:v>
                </c:pt>
                <c:pt idx="57">
                  <c:v>83.7258885</c:v>
                </c:pt>
                <c:pt idx="58">
                  <c:v>69.15482299999999</c:v>
                </c:pt>
                <c:pt idx="59">
                  <c:v>56.229216</c:v>
                </c:pt>
                <c:pt idx="60">
                  <c:v>44.9974725</c:v>
                </c:pt>
                <c:pt idx="61">
                  <c:v>35.45461349999999</c:v>
                </c:pt>
                <c:pt idx="62">
                  <c:v>27.553311</c:v>
                </c:pt>
                <c:pt idx="63">
                  <c:v>21.0807515</c:v>
                </c:pt>
                <c:pt idx="64">
                  <c:v>15.9487775</c:v>
                </c:pt>
                <c:pt idx="65">
                  <c:v>11.9442735</c:v>
                </c:pt>
                <c:pt idx="66">
                  <c:v>8.9809865</c:v>
                </c:pt>
                <c:pt idx="67">
                  <c:v>6.8837785</c:v>
                </c:pt>
                <c:pt idx="68">
                  <c:v>5.429824</c:v>
                </c:pt>
                <c:pt idx="69">
                  <c:v>4.495419</c:v>
                </c:pt>
                <c:pt idx="70">
                  <c:v>3.9291185</c:v>
                </c:pt>
                <c:pt idx="71">
                  <c:v>3.570934</c:v>
                </c:pt>
                <c:pt idx="72">
                  <c:v>3.3809005</c:v>
                </c:pt>
                <c:pt idx="73">
                  <c:v>3.2904735</c:v>
                </c:pt>
                <c:pt idx="74">
                  <c:v>3.226046</c:v>
                </c:pt>
                <c:pt idx="75">
                  <c:v>3.1729355</c:v>
                </c:pt>
                <c:pt idx="76">
                  <c:v>3.1089065</c:v>
                </c:pt>
                <c:pt idx="77">
                  <c:v>3.01316</c:v>
                </c:pt>
                <c:pt idx="78">
                  <c:v>2.8933845</c:v>
                </c:pt>
                <c:pt idx="79">
                  <c:v>2.7544395</c:v>
                </c:pt>
                <c:pt idx="80">
                  <c:v>2.5785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avg 24 ng/ul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calibration!$P$2:$P$1262</c:f>
              <c:numCache>
                <c:formatCode>General</c:formatCode>
                <c:ptCount val="481"/>
                <c:pt idx="0">
                  <c:v>5.972999666666666</c:v>
                </c:pt>
                <c:pt idx="1">
                  <c:v>6.024429666666667</c:v>
                </c:pt>
                <c:pt idx="2">
                  <c:v>6.049784666666667</c:v>
                </c:pt>
                <c:pt idx="3">
                  <c:v>6.045077666666667</c:v>
                </c:pt>
                <c:pt idx="4">
                  <c:v>6.017635666666666</c:v>
                </c:pt>
                <c:pt idx="5">
                  <c:v>5.975184</c:v>
                </c:pt>
                <c:pt idx="6">
                  <c:v>5.892348000000001</c:v>
                </c:pt>
                <c:pt idx="7">
                  <c:v>5.771648</c:v>
                </c:pt>
                <c:pt idx="8">
                  <c:v>5.645553333333333</c:v>
                </c:pt>
                <c:pt idx="9">
                  <c:v>5.530104333333333</c:v>
                </c:pt>
                <c:pt idx="10">
                  <c:v>5.446750666666666</c:v>
                </c:pt>
                <c:pt idx="11">
                  <c:v>5.467577666666667</c:v>
                </c:pt>
                <c:pt idx="12">
                  <c:v>5.655245666666667</c:v>
                </c:pt>
                <c:pt idx="13">
                  <c:v>6.16856</c:v>
                </c:pt>
                <c:pt idx="14">
                  <c:v>7.231458666666665</c:v>
                </c:pt>
                <c:pt idx="15">
                  <c:v>9.092664333333333</c:v>
                </c:pt>
                <c:pt idx="16">
                  <c:v>12.065233</c:v>
                </c:pt>
                <c:pt idx="17">
                  <c:v>16.429149</c:v>
                </c:pt>
                <c:pt idx="18">
                  <c:v>22.46189533333333</c:v>
                </c:pt>
                <c:pt idx="19">
                  <c:v>30.55897433333334</c:v>
                </c:pt>
                <c:pt idx="20">
                  <c:v>40.994871</c:v>
                </c:pt>
                <c:pt idx="21">
                  <c:v>53.76710766666667</c:v>
                </c:pt>
                <c:pt idx="22">
                  <c:v>69.02294566666666</c:v>
                </c:pt>
                <c:pt idx="23">
                  <c:v>86.82733766666666</c:v>
                </c:pt>
                <c:pt idx="24">
                  <c:v>107.2394666666667</c:v>
                </c:pt>
                <c:pt idx="25">
                  <c:v>130.172876</c:v>
                </c:pt>
                <c:pt idx="26">
                  <c:v>155.283953</c:v>
                </c:pt>
                <c:pt idx="27">
                  <c:v>182.3563333333333</c:v>
                </c:pt>
                <c:pt idx="28">
                  <c:v>211.2493076666666</c:v>
                </c:pt>
                <c:pt idx="29">
                  <c:v>241.5183723333333</c:v>
                </c:pt>
                <c:pt idx="30">
                  <c:v>272.5493233333333</c:v>
                </c:pt>
                <c:pt idx="31">
                  <c:v>303.7901933333333</c:v>
                </c:pt>
                <c:pt idx="32">
                  <c:v>334.740718</c:v>
                </c:pt>
                <c:pt idx="33">
                  <c:v>364.8780956666666</c:v>
                </c:pt>
                <c:pt idx="34">
                  <c:v>393.763469</c:v>
                </c:pt>
                <c:pt idx="35">
                  <c:v>420.6198983333333</c:v>
                </c:pt>
                <c:pt idx="36">
                  <c:v>444.8881286666667</c:v>
                </c:pt>
                <c:pt idx="37">
                  <c:v>466.2634406666666</c:v>
                </c:pt>
                <c:pt idx="38">
                  <c:v>484.11918</c:v>
                </c:pt>
                <c:pt idx="39">
                  <c:v>497.8009493333333</c:v>
                </c:pt>
                <c:pt idx="40">
                  <c:v>506.746556</c:v>
                </c:pt>
                <c:pt idx="41">
                  <c:v>510.536358</c:v>
                </c:pt>
                <c:pt idx="42">
                  <c:v>508.974613</c:v>
                </c:pt>
                <c:pt idx="43">
                  <c:v>502.195139</c:v>
                </c:pt>
                <c:pt idx="44">
                  <c:v>490.1216343333333</c:v>
                </c:pt>
                <c:pt idx="45">
                  <c:v>472.9943306666667</c:v>
                </c:pt>
                <c:pt idx="46">
                  <c:v>451.801766</c:v>
                </c:pt>
                <c:pt idx="47">
                  <c:v>427.0952676666666</c:v>
                </c:pt>
                <c:pt idx="48">
                  <c:v>399.6701903333333</c:v>
                </c:pt>
                <c:pt idx="49">
                  <c:v>370.187192</c:v>
                </c:pt>
                <c:pt idx="50">
                  <c:v>339.223781</c:v>
                </c:pt>
                <c:pt idx="51">
                  <c:v>307.4191893333333</c:v>
                </c:pt>
                <c:pt idx="52">
                  <c:v>275.4728236666666</c:v>
                </c:pt>
                <c:pt idx="53">
                  <c:v>243.8418166666667</c:v>
                </c:pt>
                <c:pt idx="54">
                  <c:v>212.7951503333333</c:v>
                </c:pt>
                <c:pt idx="55">
                  <c:v>183.153509</c:v>
                </c:pt>
                <c:pt idx="56">
                  <c:v>155.3327133333333</c:v>
                </c:pt>
                <c:pt idx="57">
                  <c:v>129.8445783333333</c:v>
                </c:pt>
                <c:pt idx="58">
                  <c:v>107.0003366666667</c:v>
                </c:pt>
                <c:pt idx="59">
                  <c:v>86.80732266666666</c:v>
                </c:pt>
                <c:pt idx="60">
                  <c:v>69.39037733333333</c:v>
                </c:pt>
                <c:pt idx="61">
                  <c:v>54.71046</c:v>
                </c:pt>
                <c:pt idx="62">
                  <c:v>42.549385</c:v>
                </c:pt>
                <c:pt idx="63">
                  <c:v>32.525871</c:v>
                </c:pt>
                <c:pt idx="64">
                  <c:v>24.55537633333333</c:v>
                </c:pt>
                <c:pt idx="65">
                  <c:v>18.287466</c:v>
                </c:pt>
                <c:pt idx="66">
                  <c:v>13.57517266666667</c:v>
                </c:pt>
                <c:pt idx="67">
                  <c:v>10.16415</c:v>
                </c:pt>
                <c:pt idx="68">
                  <c:v>7.776247666666667</c:v>
                </c:pt>
                <c:pt idx="69">
                  <c:v>6.250321333333332</c:v>
                </c:pt>
                <c:pt idx="70">
                  <c:v>5.310207333333333</c:v>
                </c:pt>
                <c:pt idx="71">
                  <c:v>4.731716666666666</c:v>
                </c:pt>
                <c:pt idx="72">
                  <c:v>4.396989666666666</c:v>
                </c:pt>
                <c:pt idx="73">
                  <c:v>4.203948666666666</c:v>
                </c:pt>
                <c:pt idx="74">
                  <c:v>4.078328333333334</c:v>
                </c:pt>
                <c:pt idx="75">
                  <c:v>4.011100666666667</c:v>
                </c:pt>
                <c:pt idx="76">
                  <c:v>3.977974</c:v>
                </c:pt>
                <c:pt idx="77">
                  <c:v>3.958205333333333</c:v>
                </c:pt>
                <c:pt idx="78">
                  <c:v>3.96106</c:v>
                </c:pt>
                <c:pt idx="79">
                  <c:v>3.973083666666666</c:v>
                </c:pt>
                <c:pt idx="80">
                  <c:v>3.995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calibration!$T$1</c:f>
              <c:strCache>
                <c:ptCount val="1"/>
                <c:pt idx="0">
                  <c:v>avg 36 ng/ul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calibration!$T$2:$T$1262</c:f>
              <c:numCache>
                <c:formatCode>General</c:formatCode>
                <c:ptCount val="481"/>
                <c:pt idx="0">
                  <c:v>7.842999666666667</c:v>
                </c:pt>
                <c:pt idx="1">
                  <c:v>7.864990666666667</c:v>
                </c:pt>
                <c:pt idx="2">
                  <c:v>7.854943666666667</c:v>
                </c:pt>
                <c:pt idx="3">
                  <c:v>7.823554666666666</c:v>
                </c:pt>
                <c:pt idx="4">
                  <c:v>7.778336666666667</c:v>
                </c:pt>
                <c:pt idx="5">
                  <c:v>7.713022333333332</c:v>
                </c:pt>
                <c:pt idx="6">
                  <c:v>7.636092333333332</c:v>
                </c:pt>
                <c:pt idx="7">
                  <c:v>7.534260666666667</c:v>
                </c:pt>
                <c:pt idx="8">
                  <c:v>7.423666</c:v>
                </c:pt>
                <c:pt idx="9">
                  <c:v>7.313961666666667</c:v>
                </c:pt>
                <c:pt idx="10">
                  <c:v>7.229147999999999</c:v>
                </c:pt>
                <c:pt idx="11">
                  <c:v>7.230562333333334</c:v>
                </c:pt>
                <c:pt idx="12">
                  <c:v>7.392252333333332</c:v>
                </c:pt>
                <c:pt idx="13">
                  <c:v>7.931442666666666</c:v>
                </c:pt>
                <c:pt idx="14">
                  <c:v>9.075027333333332</c:v>
                </c:pt>
                <c:pt idx="15">
                  <c:v>11.12983233333333</c:v>
                </c:pt>
                <c:pt idx="16">
                  <c:v>14.516348</c:v>
                </c:pt>
                <c:pt idx="17">
                  <c:v>19.542742</c:v>
                </c:pt>
                <c:pt idx="18">
                  <c:v>26.49217633333333</c:v>
                </c:pt>
                <c:pt idx="19">
                  <c:v>35.943065</c:v>
                </c:pt>
                <c:pt idx="20">
                  <c:v>48.23494533333334</c:v>
                </c:pt>
                <c:pt idx="21">
                  <c:v>63.43859333333334</c:v>
                </c:pt>
                <c:pt idx="22">
                  <c:v>81.82471233333332</c:v>
                </c:pt>
                <c:pt idx="23">
                  <c:v>103.470603</c:v>
                </c:pt>
                <c:pt idx="24">
                  <c:v>128.5048036666667</c:v>
                </c:pt>
                <c:pt idx="25">
                  <c:v>156.9047586666667</c:v>
                </c:pt>
                <c:pt idx="26">
                  <c:v>188.1871553333334</c:v>
                </c:pt>
                <c:pt idx="27">
                  <c:v>222.0405343333333</c:v>
                </c:pt>
                <c:pt idx="28">
                  <c:v>258.379409</c:v>
                </c:pt>
                <c:pt idx="29">
                  <c:v>296.687688</c:v>
                </c:pt>
                <c:pt idx="30">
                  <c:v>336.3374556666667</c:v>
                </c:pt>
                <c:pt idx="31">
                  <c:v>376.8156453333333</c:v>
                </c:pt>
                <c:pt idx="32">
                  <c:v>417.435658</c:v>
                </c:pt>
                <c:pt idx="33">
                  <c:v>457.7699896666667</c:v>
                </c:pt>
                <c:pt idx="34">
                  <c:v>497.1994846666666</c:v>
                </c:pt>
                <c:pt idx="35">
                  <c:v>534.7467853333332</c:v>
                </c:pt>
                <c:pt idx="36">
                  <c:v>569.4731043333333</c:v>
                </c:pt>
                <c:pt idx="37">
                  <c:v>600.7559193333333</c:v>
                </c:pt>
                <c:pt idx="38">
                  <c:v>627.584609</c:v>
                </c:pt>
                <c:pt idx="39">
                  <c:v>649.0710093333333</c:v>
                </c:pt>
                <c:pt idx="40">
                  <c:v>664.4698410000001</c:v>
                </c:pt>
                <c:pt idx="41">
                  <c:v>672.817582</c:v>
                </c:pt>
                <c:pt idx="42">
                  <c:v>674.043194</c:v>
                </c:pt>
                <c:pt idx="43">
                  <c:v>668.1492663333333</c:v>
                </c:pt>
                <c:pt idx="44">
                  <c:v>655.1209679999999</c:v>
                </c:pt>
                <c:pt idx="45">
                  <c:v>635.181102</c:v>
                </c:pt>
                <c:pt idx="46">
                  <c:v>609.281944</c:v>
                </c:pt>
                <c:pt idx="47">
                  <c:v>578.103886</c:v>
                </c:pt>
                <c:pt idx="48">
                  <c:v>542.7762926666665</c:v>
                </c:pt>
                <c:pt idx="49">
                  <c:v>504.4425346666667</c:v>
                </c:pt>
                <c:pt idx="50">
                  <c:v>463.6329556666666</c:v>
                </c:pt>
                <c:pt idx="51">
                  <c:v>421.417428</c:v>
                </c:pt>
                <c:pt idx="52">
                  <c:v>378.7260983333333</c:v>
                </c:pt>
                <c:pt idx="53">
                  <c:v>336.425343</c:v>
                </c:pt>
                <c:pt idx="54">
                  <c:v>294.9692946666666</c:v>
                </c:pt>
                <c:pt idx="55">
                  <c:v>255.1955566666666</c:v>
                </c:pt>
                <c:pt idx="56">
                  <c:v>217.601113</c:v>
                </c:pt>
                <c:pt idx="57">
                  <c:v>182.867939</c:v>
                </c:pt>
                <c:pt idx="58">
                  <c:v>151.565623</c:v>
                </c:pt>
                <c:pt idx="59">
                  <c:v>123.6423853333333</c:v>
                </c:pt>
                <c:pt idx="60">
                  <c:v>99.27200699999999</c:v>
                </c:pt>
                <c:pt idx="61">
                  <c:v>78.49159333333334</c:v>
                </c:pt>
                <c:pt idx="62">
                  <c:v>61.14325233333333</c:v>
                </c:pt>
                <c:pt idx="63">
                  <c:v>46.848971</c:v>
                </c:pt>
                <c:pt idx="64">
                  <c:v>35.41387133333333</c:v>
                </c:pt>
                <c:pt idx="65">
                  <c:v>26.402538</c:v>
                </c:pt>
                <c:pt idx="66">
                  <c:v>19.57097533333333</c:v>
                </c:pt>
                <c:pt idx="67">
                  <c:v>14.60551466666667</c:v>
                </c:pt>
                <c:pt idx="68">
                  <c:v>11.13038733333333</c:v>
                </c:pt>
                <c:pt idx="69">
                  <c:v>8.896919666666667</c:v>
                </c:pt>
                <c:pt idx="70">
                  <c:v>7.515286</c:v>
                </c:pt>
                <c:pt idx="71">
                  <c:v>6.677565</c:v>
                </c:pt>
                <c:pt idx="72">
                  <c:v>6.195580666666667</c:v>
                </c:pt>
                <c:pt idx="73">
                  <c:v>5.916478333333333</c:v>
                </c:pt>
                <c:pt idx="74">
                  <c:v>5.742356333333333</c:v>
                </c:pt>
                <c:pt idx="75">
                  <c:v>5.656389</c:v>
                </c:pt>
                <c:pt idx="76">
                  <c:v>5.602875666666667</c:v>
                </c:pt>
                <c:pt idx="77">
                  <c:v>5.575985666666667</c:v>
                </c:pt>
                <c:pt idx="78">
                  <c:v>5.577242333333333</c:v>
                </c:pt>
                <c:pt idx="79">
                  <c:v>5.583538333333333</c:v>
                </c:pt>
                <c:pt idx="80">
                  <c:v>5.601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calibration!$X$1</c:f>
              <c:strCache>
                <c:ptCount val="1"/>
                <c:pt idx="0">
                  <c:v>avg 48 ng/ul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calibration!$X$2:$X$1262</c:f>
              <c:numCache>
                <c:formatCode>General</c:formatCode>
                <c:ptCount val="481"/>
                <c:pt idx="0">
                  <c:v>7.4785</c:v>
                </c:pt>
                <c:pt idx="1">
                  <c:v>7.568154</c:v>
                </c:pt>
                <c:pt idx="2">
                  <c:v>7.6439385</c:v>
                </c:pt>
                <c:pt idx="3">
                  <c:v>7.705719</c:v>
                </c:pt>
                <c:pt idx="4">
                  <c:v>7.7475465</c:v>
                </c:pt>
                <c:pt idx="5">
                  <c:v>7.767722</c:v>
                </c:pt>
                <c:pt idx="6">
                  <c:v>7.7574395</c:v>
                </c:pt>
                <c:pt idx="7">
                  <c:v>7.699837</c:v>
                </c:pt>
                <c:pt idx="8">
                  <c:v>7.602775</c:v>
                </c:pt>
                <c:pt idx="9">
                  <c:v>7.478222</c:v>
                </c:pt>
                <c:pt idx="10">
                  <c:v>7.363962</c:v>
                </c:pt>
                <c:pt idx="11">
                  <c:v>7.410789</c:v>
                </c:pt>
                <c:pt idx="12">
                  <c:v>7.704283999999999</c:v>
                </c:pt>
                <c:pt idx="13">
                  <c:v>8.5819315</c:v>
                </c:pt>
                <c:pt idx="14">
                  <c:v>10.4668255</c:v>
                </c:pt>
                <c:pt idx="15">
                  <c:v>13.86982</c:v>
                </c:pt>
                <c:pt idx="16">
                  <c:v>19.4403395</c:v>
                </c:pt>
                <c:pt idx="17">
                  <c:v>27.700827</c:v>
                </c:pt>
                <c:pt idx="18">
                  <c:v>39.240105</c:v>
                </c:pt>
                <c:pt idx="19">
                  <c:v>54.801485</c:v>
                </c:pt>
                <c:pt idx="20">
                  <c:v>74.9466865</c:v>
                </c:pt>
                <c:pt idx="21">
                  <c:v>99.79333650000001</c:v>
                </c:pt>
                <c:pt idx="22">
                  <c:v>128.774034</c:v>
                </c:pt>
                <c:pt idx="23">
                  <c:v>163.700316</c:v>
                </c:pt>
                <c:pt idx="24">
                  <c:v>204.5458065</c:v>
                </c:pt>
                <c:pt idx="25">
                  <c:v>251.126708</c:v>
                </c:pt>
                <c:pt idx="26">
                  <c:v>302.531717</c:v>
                </c:pt>
                <c:pt idx="27">
                  <c:v>358.039807</c:v>
                </c:pt>
                <c:pt idx="28">
                  <c:v>417.1352375</c:v>
                </c:pt>
                <c:pt idx="29">
                  <c:v>478.8051535</c:v>
                </c:pt>
                <c:pt idx="30">
                  <c:v>541.780894</c:v>
                </c:pt>
                <c:pt idx="31">
                  <c:v>602.7842525</c:v>
                </c:pt>
                <c:pt idx="32">
                  <c:v>662.7556790000001</c:v>
                </c:pt>
                <c:pt idx="33">
                  <c:v>720.7209785</c:v>
                </c:pt>
                <c:pt idx="34">
                  <c:v>775.7465500000001</c:v>
                </c:pt>
                <c:pt idx="35">
                  <c:v>826.5351949999999</c:v>
                </c:pt>
                <c:pt idx="36">
                  <c:v>871.8404634999999</c:v>
                </c:pt>
                <c:pt idx="37">
                  <c:v>911.1596605</c:v>
                </c:pt>
                <c:pt idx="38">
                  <c:v>943.5979245000001</c:v>
                </c:pt>
                <c:pt idx="39">
                  <c:v>968.4667119999999</c:v>
                </c:pt>
                <c:pt idx="40">
                  <c:v>982.75998</c:v>
                </c:pt>
                <c:pt idx="41">
                  <c:v>987.0230485</c:v>
                </c:pt>
                <c:pt idx="42">
                  <c:v>981.5173925</c:v>
                </c:pt>
                <c:pt idx="43">
                  <c:v>965.9980535</c:v>
                </c:pt>
                <c:pt idx="44">
                  <c:v>940.5935254999999</c:v>
                </c:pt>
                <c:pt idx="45">
                  <c:v>905.5547335</c:v>
                </c:pt>
                <c:pt idx="46">
                  <c:v>862.647751</c:v>
                </c:pt>
                <c:pt idx="47">
                  <c:v>813.0105555</c:v>
                </c:pt>
                <c:pt idx="48">
                  <c:v>758.3257005</c:v>
                </c:pt>
                <c:pt idx="49">
                  <c:v>699.6196235</c:v>
                </c:pt>
                <c:pt idx="50">
                  <c:v>638.322223</c:v>
                </c:pt>
                <c:pt idx="51">
                  <c:v>576.5594395</c:v>
                </c:pt>
                <c:pt idx="52">
                  <c:v>515.159713</c:v>
                </c:pt>
                <c:pt idx="53">
                  <c:v>455.096814</c:v>
                </c:pt>
                <c:pt idx="54">
                  <c:v>396.802774</c:v>
                </c:pt>
                <c:pt idx="55">
                  <c:v>341.6368855</c:v>
                </c:pt>
                <c:pt idx="56">
                  <c:v>290.194953</c:v>
                </c:pt>
                <c:pt idx="57">
                  <c:v>243.1546295</c:v>
                </c:pt>
                <c:pt idx="58">
                  <c:v>200.8480455</c:v>
                </c:pt>
                <c:pt idx="59">
                  <c:v>163.1321765</c:v>
                </c:pt>
                <c:pt idx="60">
                  <c:v>130.6356775</c:v>
                </c:pt>
                <c:pt idx="61">
                  <c:v>103.12906</c:v>
                </c:pt>
                <c:pt idx="62">
                  <c:v>80.2177625</c:v>
                </c:pt>
                <c:pt idx="63">
                  <c:v>61.286936</c:v>
                </c:pt>
                <c:pt idx="64">
                  <c:v>46.199379</c:v>
                </c:pt>
                <c:pt idx="65">
                  <c:v>34.352534</c:v>
                </c:pt>
                <c:pt idx="66">
                  <c:v>25.3895305</c:v>
                </c:pt>
                <c:pt idx="67">
                  <c:v>18.850794</c:v>
                </c:pt>
                <c:pt idx="68">
                  <c:v>14.2694275</c:v>
                </c:pt>
                <c:pt idx="69">
                  <c:v>11.320885</c:v>
                </c:pt>
                <c:pt idx="70">
                  <c:v>9.48365</c:v>
                </c:pt>
                <c:pt idx="71">
                  <c:v>8.336202</c:v>
                </c:pt>
                <c:pt idx="72">
                  <c:v>7.6800635</c:v>
                </c:pt>
                <c:pt idx="73">
                  <c:v>7.31016</c:v>
                </c:pt>
                <c:pt idx="74">
                  <c:v>7.08498</c:v>
                </c:pt>
                <c:pt idx="75">
                  <c:v>6.9506585</c:v>
                </c:pt>
                <c:pt idx="76">
                  <c:v>6.832053</c:v>
                </c:pt>
                <c:pt idx="77">
                  <c:v>6.7178255</c:v>
                </c:pt>
                <c:pt idx="78">
                  <c:v>6.592452</c:v>
                </c:pt>
                <c:pt idx="79">
                  <c:v>6.4259885</c:v>
                </c:pt>
                <c:pt idx="80">
                  <c:v>6.2459995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calibration!$AB$1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calibration!$A$2:$A$1262</c:f>
              <c:numCache>
                <c:formatCode>General</c:formatCode>
                <c:ptCount val="481"/>
                <c:pt idx="0">
                  <c:v>280.0</c:v>
                </c:pt>
                <c:pt idx="1">
                  <c:v>280.5</c:v>
                </c:pt>
                <c:pt idx="2">
                  <c:v>281.0</c:v>
                </c:pt>
                <c:pt idx="3">
                  <c:v>281.5</c:v>
                </c:pt>
                <c:pt idx="4">
                  <c:v>282.0</c:v>
                </c:pt>
                <c:pt idx="5">
                  <c:v>282.5</c:v>
                </c:pt>
                <c:pt idx="6">
                  <c:v>283.0</c:v>
                </c:pt>
                <c:pt idx="7">
                  <c:v>283.5</c:v>
                </c:pt>
                <c:pt idx="8">
                  <c:v>284.0</c:v>
                </c:pt>
                <c:pt idx="9">
                  <c:v>284.5</c:v>
                </c:pt>
                <c:pt idx="10">
                  <c:v>285.0</c:v>
                </c:pt>
                <c:pt idx="11">
                  <c:v>285.5</c:v>
                </c:pt>
                <c:pt idx="12">
                  <c:v>286.0</c:v>
                </c:pt>
                <c:pt idx="13">
                  <c:v>286.5</c:v>
                </c:pt>
                <c:pt idx="14">
                  <c:v>287.0</c:v>
                </c:pt>
                <c:pt idx="15">
                  <c:v>287.5</c:v>
                </c:pt>
                <c:pt idx="16">
                  <c:v>288.0</c:v>
                </c:pt>
                <c:pt idx="17">
                  <c:v>288.5</c:v>
                </c:pt>
                <c:pt idx="18">
                  <c:v>289.0</c:v>
                </c:pt>
                <c:pt idx="19">
                  <c:v>289.5</c:v>
                </c:pt>
                <c:pt idx="20">
                  <c:v>290.0</c:v>
                </c:pt>
                <c:pt idx="21">
                  <c:v>290.5</c:v>
                </c:pt>
                <c:pt idx="22">
                  <c:v>291.0</c:v>
                </c:pt>
                <c:pt idx="23">
                  <c:v>291.5</c:v>
                </c:pt>
                <c:pt idx="24">
                  <c:v>292.0</c:v>
                </c:pt>
                <c:pt idx="25">
                  <c:v>292.5</c:v>
                </c:pt>
                <c:pt idx="26">
                  <c:v>293.0</c:v>
                </c:pt>
                <c:pt idx="27">
                  <c:v>293.5</c:v>
                </c:pt>
                <c:pt idx="28">
                  <c:v>294.0</c:v>
                </c:pt>
                <c:pt idx="29">
                  <c:v>294.5</c:v>
                </c:pt>
                <c:pt idx="30">
                  <c:v>295.0</c:v>
                </c:pt>
                <c:pt idx="31">
                  <c:v>295.5</c:v>
                </c:pt>
                <c:pt idx="32">
                  <c:v>296.0</c:v>
                </c:pt>
                <c:pt idx="33">
                  <c:v>296.5</c:v>
                </c:pt>
                <c:pt idx="34">
                  <c:v>297.0</c:v>
                </c:pt>
                <c:pt idx="35">
                  <c:v>297.5</c:v>
                </c:pt>
                <c:pt idx="36">
                  <c:v>298.0</c:v>
                </c:pt>
                <c:pt idx="37">
                  <c:v>298.5</c:v>
                </c:pt>
                <c:pt idx="38">
                  <c:v>299.0</c:v>
                </c:pt>
                <c:pt idx="39">
                  <c:v>299.5</c:v>
                </c:pt>
                <c:pt idx="40">
                  <c:v>300.0</c:v>
                </c:pt>
                <c:pt idx="41">
                  <c:v>300.5</c:v>
                </c:pt>
                <c:pt idx="42">
                  <c:v>301.0</c:v>
                </c:pt>
                <c:pt idx="43">
                  <c:v>301.5</c:v>
                </c:pt>
                <c:pt idx="44">
                  <c:v>302.0</c:v>
                </c:pt>
                <c:pt idx="45">
                  <c:v>302.5</c:v>
                </c:pt>
                <c:pt idx="46">
                  <c:v>303.0</c:v>
                </c:pt>
                <c:pt idx="47">
                  <c:v>303.5</c:v>
                </c:pt>
                <c:pt idx="48">
                  <c:v>304.0</c:v>
                </c:pt>
                <c:pt idx="49">
                  <c:v>304.5</c:v>
                </c:pt>
                <c:pt idx="50">
                  <c:v>305.0</c:v>
                </c:pt>
                <c:pt idx="51">
                  <c:v>305.5</c:v>
                </c:pt>
                <c:pt idx="52">
                  <c:v>306.0</c:v>
                </c:pt>
                <c:pt idx="53">
                  <c:v>306.5</c:v>
                </c:pt>
                <c:pt idx="54">
                  <c:v>307.0</c:v>
                </c:pt>
                <c:pt idx="55">
                  <c:v>307.5</c:v>
                </c:pt>
                <c:pt idx="56">
                  <c:v>308.0</c:v>
                </c:pt>
                <c:pt idx="57">
                  <c:v>308.5</c:v>
                </c:pt>
                <c:pt idx="58">
                  <c:v>309.0</c:v>
                </c:pt>
                <c:pt idx="59">
                  <c:v>309.5</c:v>
                </c:pt>
                <c:pt idx="60">
                  <c:v>310.0</c:v>
                </c:pt>
                <c:pt idx="61">
                  <c:v>310.5</c:v>
                </c:pt>
                <c:pt idx="62">
                  <c:v>311.0</c:v>
                </c:pt>
                <c:pt idx="63">
                  <c:v>311.5</c:v>
                </c:pt>
                <c:pt idx="64">
                  <c:v>312.0</c:v>
                </c:pt>
                <c:pt idx="65">
                  <c:v>312.5</c:v>
                </c:pt>
                <c:pt idx="66">
                  <c:v>313.0</c:v>
                </c:pt>
                <c:pt idx="67">
                  <c:v>313.5</c:v>
                </c:pt>
                <c:pt idx="68">
                  <c:v>314.0</c:v>
                </c:pt>
                <c:pt idx="69">
                  <c:v>314.5</c:v>
                </c:pt>
                <c:pt idx="70">
                  <c:v>315.0</c:v>
                </c:pt>
                <c:pt idx="71">
                  <c:v>315.5</c:v>
                </c:pt>
                <c:pt idx="72">
                  <c:v>316.0</c:v>
                </c:pt>
                <c:pt idx="73">
                  <c:v>316.5</c:v>
                </c:pt>
                <c:pt idx="74">
                  <c:v>317.0</c:v>
                </c:pt>
                <c:pt idx="75">
                  <c:v>317.5</c:v>
                </c:pt>
                <c:pt idx="76">
                  <c:v>318.0</c:v>
                </c:pt>
                <c:pt idx="77">
                  <c:v>318.5</c:v>
                </c:pt>
                <c:pt idx="78">
                  <c:v>319.0</c:v>
                </c:pt>
                <c:pt idx="79">
                  <c:v>319.5</c:v>
                </c:pt>
                <c:pt idx="80">
                  <c:v>320.0</c:v>
                </c:pt>
              </c:numCache>
            </c:numRef>
          </c:xVal>
          <c:yVal>
            <c:numRef>
              <c:f>calibration!$AB$2:$AB$1262</c:f>
              <c:numCache>
                <c:formatCode>General</c:formatCode>
                <c:ptCount val="48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35576"/>
        <c:axId val="-2093374360"/>
      </c:scatterChart>
      <c:valAx>
        <c:axId val="-2089135576"/>
        <c:scaling>
          <c:orientation val="minMax"/>
          <c:max val="320.0"/>
          <c:min val="2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74360"/>
        <c:crosses val="autoZero"/>
        <c:crossBetween val="midCat"/>
      </c:valAx>
      <c:valAx>
        <c:axId val="-2093374360"/>
        <c:scaling>
          <c:orientation val="minMax"/>
          <c:max val="1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135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calibration!$C$174:$H$174</c:f>
              <c:numCache>
                <c:formatCode>General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36.0</c:v>
                </c:pt>
                <c:pt idx="5">
                  <c:v>48.0</c:v>
                </c:pt>
              </c:numCache>
            </c:numRef>
          </c:xVal>
          <c:yVal>
            <c:numRef>
              <c:f>calibration!$C$175:$H$175</c:f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calibration!$C$174:$H$174</c:f>
              <c:numCache>
                <c:formatCode>General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  <c:pt idx="4">
                  <c:v>36.0</c:v>
                </c:pt>
                <c:pt idx="5">
                  <c:v>48.0</c:v>
                </c:pt>
              </c:numCache>
            </c:numRef>
          </c:xVal>
          <c:yVal>
            <c:numRef>
              <c:f>calibration!$C$176:$H$176</c:f>
              <c:numCache>
                <c:formatCode>General</c:formatCode>
                <c:ptCount val="6"/>
                <c:pt idx="0">
                  <c:v>137.0217183333333</c:v>
                </c:pt>
                <c:pt idx="1">
                  <c:v>245.3354955</c:v>
                </c:pt>
                <c:pt idx="2">
                  <c:v>340.4888415</c:v>
                </c:pt>
                <c:pt idx="3">
                  <c:v>506.746556</c:v>
                </c:pt>
                <c:pt idx="4">
                  <c:v>664.4698410000001</c:v>
                </c:pt>
                <c:pt idx="5">
                  <c:v>982.75998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59048"/>
        <c:axId val="-2104950168"/>
      </c:scatterChart>
      <c:valAx>
        <c:axId val="-20931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50168"/>
        <c:crosses val="autoZero"/>
        <c:crossBetween val="midCat"/>
      </c:valAx>
      <c:valAx>
        <c:axId val="-210495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5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234950</xdr:colOff>
      <xdr:row>11</xdr:row>
      <xdr:rowOff>19050</xdr:rowOff>
    </xdr:from>
    <xdr:to>
      <xdr:col>34</xdr:col>
      <xdr:colOff>609600</xdr:colOff>
      <xdr:row>63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167</xdr:row>
      <xdr:rowOff>120650</xdr:rowOff>
    </xdr:from>
    <xdr:to>
      <xdr:col>18</xdr:col>
      <xdr:colOff>177800</xdr:colOff>
      <xdr:row>213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1262"/>
  <sheetViews>
    <sheetView topLeftCell="A152" workbookViewId="0">
      <selection activeCell="H198" sqref="H198"/>
    </sheetView>
  </sheetViews>
  <sheetFormatPr baseColWidth="10" defaultRowHeight="15" x14ac:dyDescent="0"/>
  <cols>
    <col min="5" max="8" width="10.83203125" style="1"/>
    <col min="12" max="12" width="10.83203125" style="1"/>
    <col min="16" max="16" width="10.83203125" style="1"/>
    <col min="20" max="20" width="10.83203125" style="1"/>
    <col min="24" max="24" width="10.83203125" style="1"/>
    <col min="28" max="28" width="10.83203125" style="1"/>
  </cols>
  <sheetData>
    <row r="1" spans="1:27">
      <c r="A1" t="s">
        <v>1</v>
      </c>
      <c r="B1" t="s">
        <v>0</v>
      </c>
      <c r="C1" t="s">
        <v>0</v>
      </c>
      <c r="D1" t="s">
        <v>0</v>
      </c>
      <c r="E1" s="1" t="s">
        <v>2</v>
      </c>
      <c r="F1" s="3" t="s">
        <v>24</v>
      </c>
      <c r="G1" s="3" t="s">
        <v>24</v>
      </c>
      <c r="H1" s="1" t="s">
        <v>25</v>
      </c>
      <c r="I1" t="s">
        <v>12</v>
      </c>
      <c r="J1" t="s">
        <v>12</v>
      </c>
      <c r="K1" t="s">
        <v>12</v>
      </c>
      <c r="L1" s="1" t="s">
        <v>13</v>
      </c>
      <c r="M1" t="s">
        <v>14</v>
      </c>
      <c r="N1" t="s">
        <v>14</v>
      </c>
      <c r="O1" t="s">
        <v>14</v>
      </c>
      <c r="P1" s="1" t="s">
        <v>15</v>
      </c>
      <c r="Q1" t="s">
        <v>16</v>
      </c>
      <c r="R1" t="s">
        <v>16</v>
      </c>
      <c r="S1" t="s">
        <v>16</v>
      </c>
      <c r="T1" s="1" t="s">
        <v>17</v>
      </c>
      <c r="U1" t="s">
        <v>18</v>
      </c>
      <c r="V1" t="s">
        <v>18</v>
      </c>
      <c r="W1" t="s">
        <v>18</v>
      </c>
      <c r="X1" s="1" t="s">
        <v>19</v>
      </c>
    </row>
    <row r="2" spans="1:27">
      <c r="A2">
        <v>280</v>
      </c>
      <c r="B2" s="3">
        <v>4.3819999999999997</v>
      </c>
      <c r="C2" s="3">
        <v>3.3029999999999999</v>
      </c>
      <c r="D2" s="3">
        <v>4.7370000000000001</v>
      </c>
      <c r="E2" s="1">
        <f>AVERAGE(B2:D2)</f>
        <v>4.1406666666666672</v>
      </c>
      <c r="F2" s="3">
        <v>4.691999</v>
      </c>
      <c r="G2" s="3">
        <v>5.2480000000000002</v>
      </c>
      <c r="H2" s="1">
        <f>AVERAGE(F2:G2)</f>
        <v>4.9699995000000001</v>
      </c>
      <c r="I2" s="3">
        <v>6.7930000000000001</v>
      </c>
      <c r="J2" s="3">
        <v>7.4929990000000002</v>
      </c>
      <c r="L2" s="1">
        <f>AVERAGE(I2:J2)</f>
        <v>7.1429995000000002</v>
      </c>
      <c r="M2" s="3">
        <v>5.9690000000000003</v>
      </c>
      <c r="N2" s="3">
        <v>5.228999</v>
      </c>
      <c r="O2" s="3">
        <v>6.7210000000000001</v>
      </c>
      <c r="P2" s="1">
        <f>AVERAGE(M2:O2)</f>
        <v>5.9729996666666665</v>
      </c>
      <c r="Q2" s="3">
        <v>9.1769999999999996</v>
      </c>
      <c r="R2" s="3">
        <v>6.4329999999999998</v>
      </c>
      <c r="S2" s="3">
        <v>7.9189990000000003</v>
      </c>
      <c r="T2" s="1">
        <f>AVERAGE(Q2:S2)</f>
        <v>7.8429996666666666</v>
      </c>
      <c r="U2" s="3">
        <v>7.3769999999999998</v>
      </c>
      <c r="V2" s="3">
        <v>7.58</v>
      </c>
      <c r="X2" s="1">
        <f>AVERAGE(U2:V2)</f>
        <v>7.4785000000000004</v>
      </c>
      <c r="Z2" s="3"/>
      <c r="AA2" s="3"/>
    </row>
    <row r="3" spans="1:27" hidden="1">
      <c r="C3" s="1"/>
      <c r="D3" s="1"/>
      <c r="I3" s="1"/>
      <c r="J3" s="1"/>
      <c r="N3" s="1"/>
      <c r="O3" s="1"/>
      <c r="R3" s="1"/>
      <c r="S3" s="1"/>
      <c r="U3" s="1"/>
      <c r="V3" s="1"/>
      <c r="AA3" s="1"/>
    </row>
    <row r="4" spans="1:27">
      <c r="A4">
        <v>280.5</v>
      </c>
      <c r="B4" s="3">
        <v>3.939384</v>
      </c>
      <c r="C4" s="3">
        <v>3.2323119999999999</v>
      </c>
      <c r="D4" s="3">
        <v>4.2902209999999998</v>
      </c>
      <c r="E4" s="1">
        <f>AVERAGE(B4:D4)</f>
        <v>3.8206389999999999</v>
      </c>
      <c r="F4" s="3">
        <v>4.5569870000000003</v>
      </c>
      <c r="G4" s="3">
        <v>5.1531099999999999</v>
      </c>
      <c r="H4" s="1">
        <f>AVERAGE(F4:G4)</f>
        <v>4.8550485000000005</v>
      </c>
      <c r="I4" s="3">
        <v>6.5497569999999996</v>
      </c>
      <c r="J4" s="3">
        <v>7.0809759999999997</v>
      </c>
      <c r="L4" s="1">
        <f>AVERAGE(I4:J4)</f>
        <v>6.8153664999999997</v>
      </c>
      <c r="M4" s="3">
        <v>5.8964499999999997</v>
      </c>
      <c r="N4" s="3">
        <v>5.7105620000000004</v>
      </c>
      <c r="O4" s="3">
        <v>6.4662769999999998</v>
      </c>
      <c r="P4" s="1">
        <f>AVERAGE(M4:O4)</f>
        <v>6.0244296666666672</v>
      </c>
      <c r="Q4" s="3">
        <v>9.2369690000000002</v>
      </c>
      <c r="R4" s="3">
        <v>6.5194020000000004</v>
      </c>
      <c r="S4" s="3">
        <v>7.8386009999999997</v>
      </c>
      <c r="T4" s="1">
        <f>AVERAGE(Q4:S4)</f>
        <v>7.8649906666666674</v>
      </c>
      <c r="U4" s="3">
        <v>7.5694850000000002</v>
      </c>
      <c r="V4" s="3">
        <v>7.5668230000000003</v>
      </c>
      <c r="X4" s="1">
        <f>AVERAGE(U4:V4)</f>
        <v>7.5681539999999998</v>
      </c>
      <c r="Z4" s="3"/>
      <c r="AA4" s="3"/>
    </row>
    <row r="5" spans="1:27" hidden="1">
      <c r="C5" s="1"/>
      <c r="D5" s="1"/>
      <c r="I5" s="1"/>
      <c r="J5" s="1"/>
      <c r="N5" s="1"/>
      <c r="O5" s="1"/>
      <c r="R5" s="1"/>
      <c r="S5" s="1"/>
      <c r="U5" s="1"/>
      <c r="V5" s="1"/>
      <c r="AA5" s="1"/>
    </row>
    <row r="6" spans="1:27">
      <c r="A6">
        <v>281</v>
      </c>
      <c r="B6" s="3">
        <v>3.5212129999999999</v>
      </c>
      <c r="C6" s="3">
        <v>3.124123</v>
      </c>
      <c r="D6" s="3">
        <v>3.893545</v>
      </c>
      <c r="E6" s="1">
        <f>AVERAGE(B6:D6)</f>
        <v>3.5129603333333335</v>
      </c>
      <c r="F6" s="3">
        <v>4.4131929999999997</v>
      </c>
      <c r="G6" s="3">
        <v>5.0218730000000003</v>
      </c>
      <c r="H6" s="1">
        <f>AVERAGE(F6:G6)</f>
        <v>4.7175329999999995</v>
      </c>
      <c r="I6" s="3">
        <v>6.3148249999999999</v>
      </c>
      <c r="J6" s="3">
        <v>6.7102149999999998</v>
      </c>
      <c r="L6" s="1">
        <f>AVERAGE(I6:J6)</f>
        <v>6.5125200000000003</v>
      </c>
      <c r="M6" s="3">
        <v>5.8168749999999996</v>
      </c>
      <c r="N6" s="3">
        <v>6.0997120000000002</v>
      </c>
      <c r="O6" s="3">
        <v>6.2327669999999999</v>
      </c>
      <c r="P6" s="1">
        <f>AVERAGE(M6:O6)</f>
        <v>6.0497846666666666</v>
      </c>
      <c r="Q6" s="3">
        <v>9.2208410000000001</v>
      </c>
      <c r="R6" s="3">
        <v>6.5727520000000004</v>
      </c>
      <c r="S6" s="3">
        <v>7.7712380000000003</v>
      </c>
      <c r="T6" s="1">
        <f>AVERAGE(Q6:S6)</f>
        <v>7.8549436666666672</v>
      </c>
      <c r="U6" s="3">
        <v>7.7131670000000003</v>
      </c>
      <c r="V6" s="3">
        <v>7.5747099999999996</v>
      </c>
      <c r="X6" s="1">
        <f>AVERAGE(U6:V6)</f>
        <v>7.6439385</v>
      </c>
      <c r="Z6" s="3"/>
      <c r="AA6" s="3"/>
    </row>
    <row r="7" spans="1:27" hidden="1">
      <c r="C7" s="1"/>
      <c r="D7" s="1"/>
      <c r="I7" s="1"/>
      <c r="J7" s="1"/>
      <c r="N7" s="1"/>
      <c r="O7" s="1"/>
      <c r="R7" s="1"/>
      <c r="S7" s="1"/>
      <c r="U7" s="1"/>
      <c r="V7" s="1"/>
      <c r="AA7" s="1"/>
    </row>
    <row r="8" spans="1:27">
      <c r="A8">
        <v>281.5</v>
      </c>
      <c r="B8" s="3">
        <v>3.171767</v>
      </c>
      <c r="C8" s="3">
        <v>2.999746</v>
      </c>
      <c r="D8" s="3">
        <v>3.53416</v>
      </c>
      <c r="E8" s="1">
        <f>AVERAGE(B8:D8)</f>
        <v>3.2352243333333335</v>
      </c>
      <c r="F8" s="3">
        <v>4.2800570000000002</v>
      </c>
      <c r="G8" s="3">
        <v>4.8972259999999999</v>
      </c>
      <c r="H8" s="1">
        <f>AVERAGE(F8:G8)</f>
        <v>4.5886414999999996</v>
      </c>
      <c r="I8" s="3">
        <v>6.0676779999999999</v>
      </c>
      <c r="J8" s="3">
        <v>6.3830830000000001</v>
      </c>
      <c r="L8" s="1">
        <f>AVERAGE(I8:J8)</f>
        <v>6.2253805</v>
      </c>
      <c r="M8" s="3">
        <v>5.739331</v>
      </c>
      <c r="N8" s="3">
        <v>6.350028</v>
      </c>
      <c r="O8" s="3">
        <v>6.0458740000000004</v>
      </c>
      <c r="P8" s="1">
        <f>AVERAGE(M8:O8)</f>
        <v>6.0450776666666668</v>
      </c>
      <c r="Q8" s="3">
        <v>9.1730350000000005</v>
      </c>
      <c r="R8" s="3">
        <v>6.6073820000000003</v>
      </c>
      <c r="S8" s="3">
        <v>7.6902470000000003</v>
      </c>
      <c r="T8" s="1">
        <f>AVERAGE(Q8:S8)</f>
        <v>7.8235546666666664</v>
      </c>
      <c r="U8" s="3">
        <v>7.8218160000000001</v>
      </c>
      <c r="V8" s="3">
        <v>7.5896220000000003</v>
      </c>
      <c r="X8" s="1">
        <f>AVERAGE(U8:V8)</f>
        <v>7.7057190000000002</v>
      </c>
      <c r="Z8" s="3"/>
      <c r="AA8" s="3"/>
    </row>
    <row r="9" spans="1:27" hidden="1">
      <c r="C9" s="1"/>
      <c r="D9" s="1"/>
      <c r="I9" s="1"/>
      <c r="J9" s="1"/>
      <c r="N9" s="1"/>
      <c r="O9" s="1"/>
      <c r="R9" s="1"/>
      <c r="S9" s="1"/>
      <c r="U9" s="1"/>
      <c r="V9" s="1"/>
      <c r="AA9" s="1"/>
    </row>
    <row r="10" spans="1:27">
      <c r="A10">
        <v>282</v>
      </c>
      <c r="B10" s="3">
        <v>2.8897059999999999</v>
      </c>
      <c r="C10" s="3">
        <v>2.8623799999999999</v>
      </c>
      <c r="D10" s="3">
        <v>3.2218070000000001</v>
      </c>
      <c r="E10" s="1">
        <f>AVERAGE(B10:D10)</f>
        <v>2.9912976666666666</v>
      </c>
      <c r="F10" s="3">
        <v>4.1769970000000001</v>
      </c>
      <c r="G10" s="3">
        <v>4.7710210000000002</v>
      </c>
      <c r="H10" s="1">
        <f>AVERAGE(F10:G10)</f>
        <v>4.4740090000000006</v>
      </c>
      <c r="I10" s="3">
        <v>5.8354179999999998</v>
      </c>
      <c r="J10" s="3">
        <v>6.1093409999999997</v>
      </c>
      <c r="L10" s="1">
        <f>AVERAGE(I10:J10)</f>
        <v>5.9723794999999997</v>
      </c>
      <c r="M10" s="3">
        <v>5.6460359999999996</v>
      </c>
      <c r="N10" s="3">
        <v>6.4257840000000002</v>
      </c>
      <c r="O10" s="3">
        <v>5.9810869999999996</v>
      </c>
      <c r="P10" s="1">
        <f>AVERAGE(M10:O10)</f>
        <v>6.0176356666666662</v>
      </c>
      <c r="Q10" s="3">
        <v>9.1312440000000006</v>
      </c>
      <c r="R10" s="3">
        <v>6.6304020000000001</v>
      </c>
      <c r="S10" s="3">
        <v>7.5733639999999998</v>
      </c>
      <c r="T10" s="1">
        <f>AVERAGE(Q10:S10)</f>
        <v>7.7783366666666671</v>
      </c>
      <c r="U10" s="3">
        <v>7.8751230000000003</v>
      </c>
      <c r="V10" s="3">
        <v>7.6199700000000004</v>
      </c>
      <c r="X10" s="1">
        <f>AVERAGE(U10:V10)</f>
        <v>7.7475465000000003</v>
      </c>
      <c r="Z10" s="3"/>
      <c r="AA10" s="3"/>
    </row>
    <row r="11" spans="1:27" hidden="1">
      <c r="C11" s="1"/>
      <c r="D11" s="1"/>
      <c r="I11" s="1"/>
      <c r="J11" s="1"/>
      <c r="N11" s="1"/>
      <c r="O11" s="1"/>
      <c r="R11" s="1"/>
      <c r="S11" s="1"/>
      <c r="U11" s="1"/>
      <c r="V11" s="1"/>
      <c r="AA11" s="1"/>
    </row>
    <row r="12" spans="1:27">
      <c r="A12">
        <v>282.5</v>
      </c>
      <c r="B12" s="3">
        <v>2.6502520000000001</v>
      </c>
      <c r="C12" s="3">
        <v>2.6931780000000001</v>
      </c>
      <c r="D12" s="3">
        <v>2.9680240000000002</v>
      </c>
      <c r="E12" s="1">
        <f>AVERAGE(B12:D12)</f>
        <v>2.7704846666666665</v>
      </c>
      <c r="F12" s="3">
        <v>4.1006220000000004</v>
      </c>
      <c r="G12" s="3">
        <v>4.6522459999999999</v>
      </c>
      <c r="H12" s="1">
        <f>AVERAGE(F12:G12)</f>
        <v>4.3764339999999997</v>
      </c>
      <c r="I12" s="3">
        <v>5.6409549999999999</v>
      </c>
      <c r="J12" s="3">
        <v>5.8920620000000001</v>
      </c>
      <c r="L12" s="1">
        <f>AVERAGE(I12:J12)</f>
        <v>5.7665085000000005</v>
      </c>
      <c r="M12" s="3">
        <v>5.5477749999999997</v>
      </c>
      <c r="N12" s="3">
        <v>6.3701499999999998</v>
      </c>
      <c r="O12" s="3">
        <v>6.0076270000000003</v>
      </c>
      <c r="P12" s="1">
        <f>AVERAGE(M12:O12)</f>
        <v>5.9751839999999996</v>
      </c>
      <c r="Q12" s="3">
        <v>9.0689689999999992</v>
      </c>
      <c r="R12" s="3">
        <v>6.6514439999999997</v>
      </c>
      <c r="S12" s="3">
        <v>7.4186540000000001</v>
      </c>
      <c r="T12" s="1">
        <f>AVERAGE(Q12:S12)</f>
        <v>7.7130223333333321</v>
      </c>
      <c r="U12" s="3">
        <v>7.8880670000000004</v>
      </c>
      <c r="V12" s="3">
        <v>7.6473769999999996</v>
      </c>
      <c r="X12" s="1">
        <f>AVERAGE(U12:V12)</f>
        <v>7.767722</v>
      </c>
      <c r="Z12" s="3"/>
      <c r="AA12" s="3"/>
    </row>
    <row r="13" spans="1:27" hidden="1">
      <c r="C13" s="1"/>
      <c r="D13" s="1"/>
      <c r="I13" s="1"/>
      <c r="J13" s="1"/>
      <c r="N13" s="1"/>
      <c r="O13" s="1"/>
      <c r="R13" s="1"/>
      <c r="S13" s="1"/>
      <c r="U13" s="1"/>
      <c r="V13" s="1"/>
      <c r="AA13" s="1"/>
    </row>
    <row r="14" spans="1:27">
      <c r="A14">
        <v>283</v>
      </c>
      <c r="B14" s="3">
        <v>2.4720119999999999</v>
      </c>
      <c r="C14" s="3">
        <v>2.5394969999999999</v>
      </c>
      <c r="D14" s="3">
        <v>2.740513</v>
      </c>
      <c r="E14" s="1">
        <f>AVERAGE(B14:D14)</f>
        <v>2.5840073333333335</v>
      </c>
      <c r="F14" s="3">
        <v>4.0371519999999999</v>
      </c>
      <c r="G14" s="3">
        <v>4.5104340000000001</v>
      </c>
      <c r="H14" s="1">
        <f>AVERAGE(F14:G14)</f>
        <v>4.2737929999999995</v>
      </c>
      <c r="I14" s="3">
        <v>5.439076</v>
      </c>
      <c r="J14" s="3">
        <v>5.7231500000000004</v>
      </c>
      <c r="L14" s="1">
        <f>AVERAGE(I14:J14)</f>
        <v>5.5811130000000002</v>
      </c>
      <c r="M14" s="3">
        <v>5.4282310000000003</v>
      </c>
      <c r="N14" s="3">
        <v>6.2098659999999999</v>
      </c>
      <c r="O14" s="3">
        <v>6.0389470000000003</v>
      </c>
      <c r="P14" s="1">
        <f>AVERAGE(M14:O14)</f>
        <v>5.892348000000001</v>
      </c>
      <c r="Q14" s="3">
        <v>9.0194799999999997</v>
      </c>
      <c r="R14" s="3">
        <v>6.6432690000000001</v>
      </c>
      <c r="S14" s="3">
        <v>7.2455280000000002</v>
      </c>
      <c r="T14" s="1">
        <f>AVERAGE(Q14:S14)</f>
        <v>7.636092333333333</v>
      </c>
      <c r="U14" s="3">
        <v>7.8809909999999999</v>
      </c>
      <c r="V14" s="3">
        <v>7.6338879999999998</v>
      </c>
      <c r="X14" s="1">
        <f>AVERAGE(U14:V14)</f>
        <v>7.7574395000000003</v>
      </c>
      <c r="Z14" s="3"/>
      <c r="AA14" s="3"/>
    </row>
    <row r="15" spans="1:27" hidden="1">
      <c r="C15" s="1"/>
      <c r="D15" s="1"/>
      <c r="I15" s="1"/>
      <c r="J15" s="1"/>
      <c r="N15" s="1"/>
      <c r="O15" s="1"/>
      <c r="R15" s="1"/>
      <c r="S15" s="1"/>
      <c r="U15" s="1"/>
      <c r="V15" s="1"/>
      <c r="AA15" s="1"/>
    </row>
    <row r="16" spans="1:27">
      <c r="A16">
        <v>283.5</v>
      </c>
      <c r="B16" s="3">
        <v>2.3193489999999999</v>
      </c>
      <c r="C16" s="3">
        <v>2.3974920000000002</v>
      </c>
      <c r="D16" s="3">
        <v>2.5439859999999999</v>
      </c>
      <c r="E16" s="1">
        <f>AVERAGE(B16:D16)</f>
        <v>2.4202756666666669</v>
      </c>
      <c r="F16" s="3">
        <v>3.9540709999999999</v>
      </c>
      <c r="G16" s="3">
        <v>4.3656959999999998</v>
      </c>
      <c r="H16" s="1">
        <f>AVERAGE(F16:G16)</f>
        <v>4.1598834999999994</v>
      </c>
      <c r="I16" s="3">
        <v>5.2286219999999997</v>
      </c>
      <c r="J16" s="3">
        <v>5.5622540000000003</v>
      </c>
      <c r="L16" s="1">
        <f>AVERAGE(I16:J16)</f>
        <v>5.3954380000000004</v>
      </c>
      <c r="M16" s="3">
        <v>5.2945869999999999</v>
      </c>
      <c r="N16" s="3">
        <v>6.0025370000000002</v>
      </c>
      <c r="O16" s="3">
        <v>6.0178200000000004</v>
      </c>
      <c r="P16" s="1">
        <f>AVERAGE(M16:O16)</f>
        <v>5.7716479999999999</v>
      </c>
      <c r="Q16" s="3">
        <v>8.933738</v>
      </c>
      <c r="R16" s="3">
        <v>6.5838260000000002</v>
      </c>
      <c r="S16" s="3">
        <v>7.0852180000000002</v>
      </c>
      <c r="T16" s="1">
        <f>AVERAGE(Q16:S16)</f>
        <v>7.5342606666666674</v>
      </c>
      <c r="U16" s="3">
        <v>7.8327049999999998</v>
      </c>
      <c r="V16" s="3">
        <v>7.5669690000000003</v>
      </c>
      <c r="X16" s="1">
        <f>AVERAGE(U16:V16)</f>
        <v>7.6998370000000005</v>
      </c>
      <c r="Z16" s="3"/>
      <c r="AA16" s="3"/>
    </row>
    <row r="17" spans="1:27" hidden="1">
      <c r="C17" s="1"/>
      <c r="D17" s="1"/>
      <c r="I17" s="1"/>
      <c r="J17" s="1"/>
      <c r="N17" s="1"/>
      <c r="O17" s="1"/>
      <c r="R17" s="1"/>
      <c r="S17" s="1"/>
      <c r="U17" s="1"/>
      <c r="V17" s="1"/>
      <c r="AA17" s="1"/>
    </row>
    <row r="18" spans="1:27">
      <c r="A18">
        <v>284</v>
      </c>
      <c r="B18" s="3">
        <v>2.1680830000000002</v>
      </c>
      <c r="C18" s="3">
        <v>2.2664529999999998</v>
      </c>
      <c r="D18" s="3">
        <v>2.3810859999999998</v>
      </c>
      <c r="E18" s="1">
        <f>AVERAGE(B18:D18)</f>
        <v>2.2718739999999999</v>
      </c>
      <c r="F18" s="3">
        <v>3.866959</v>
      </c>
      <c r="G18" s="3">
        <v>4.2031590000000003</v>
      </c>
      <c r="H18" s="1">
        <f>AVERAGE(F18:G18)</f>
        <v>4.0350590000000004</v>
      </c>
      <c r="I18" s="3">
        <v>5.05281</v>
      </c>
      <c r="J18" s="3">
        <v>5.3985010000000004</v>
      </c>
      <c r="L18" s="1">
        <f>AVERAGE(I18:J18)</f>
        <v>5.2256555000000002</v>
      </c>
      <c r="M18" s="3">
        <v>5.1555879999999998</v>
      </c>
      <c r="N18" s="3">
        <v>5.7839640000000001</v>
      </c>
      <c r="O18" s="3">
        <v>5.9971079999999999</v>
      </c>
      <c r="P18" s="1">
        <f>AVERAGE(M18:O18)</f>
        <v>5.645553333333333</v>
      </c>
      <c r="Q18" s="3">
        <v>8.8404969999999992</v>
      </c>
      <c r="R18" s="3">
        <v>6.5158379999999996</v>
      </c>
      <c r="S18" s="3">
        <v>6.914663</v>
      </c>
      <c r="T18" s="1">
        <f>AVERAGE(Q18:S18)</f>
        <v>7.4236659999999999</v>
      </c>
      <c r="U18" s="3">
        <v>7.7553530000000004</v>
      </c>
      <c r="V18" s="3">
        <v>7.4501970000000002</v>
      </c>
      <c r="X18" s="1">
        <f>AVERAGE(U18:V18)</f>
        <v>7.6027750000000003</v>
      </c>
      <c r="Z18" s="3"/>
      <c r="AA18" s="3"/>
    </row>
    <row r="19" spans="1:27" hidden="1">
      <c r="C19" s="1"/>
      <c r="D19" s="1"/>
      <c r="I19" s="1"/>
      <c r="J19" s="1"/>
      <c r="N19" s="1"/>
      <c r="O19" s="1"/>
      <c r="R19" s="1"/>
      <c r="S19" s="1"/>
      <c r="U19" s="1"/>
      <c r="V19" s="1"/>
      <c r="AA19" s="1"/>
    </row>
    <row r="20" spans="1:27">
      <c r="A20">
        <v>284.5</v>
      </c>
      <c r="B20" s="3">
        <v>2.0194570000000001</v>
      </c>
      <c r="C20" s="3">
        <v>2.1654879999999999</v>
      </c>
      <c r="D20" s="3">
        <v>2.2097500000000001</v>
      </c>
      <c r="E20" s="1">
        <f>AVERAGE(B20:D20)</f>
        <v>2.1315650000000002</v>
      </c>
      <c r="F20" s="3">
        <v>3.7860399999999998</v>
      </c>
      <c r="G20" s="3">
        <v>4.0825360000000002</v>
      </c>
      <c r="H20" s="1">
        <f>AVERAGE(F20:G20)</f>
        <v>3.934288</v>
      </c>
      <c r="I20" s="3">
        <v>4.8949870000000004</v>
      </c>
      <c r="J20" s="3">
        <v>5.2265430000000004</v>
      </c>
      <c r="L20" s="1">
        <f>AVERAGE(I20:J20)</f>
        <v>5.060765</v>
      </c>
      <c r="M20" s="3">
        <v>5.009385</v>
      </c>
      <c r="N20" s="3">
        <v>5.6335930000000003</v>
      </c>
      <c r="O20" s="3">
        <v>5.9473349999999998</v>
      </c>
      <c r="P20" s="1">
        <f>AVERAGE(M20:O20)</f>
        <v>5.5301043333333331</v>
      </c>
      <c r="Q20" s="3">
        <v>8.7703050000000005</v>
      </c>
      <c r="R20" s="3">
        <v>6.433001</v>
      </c>
      <c r="S20" s="3">
        <v>6.7385789999999997</v>
      </c>
      <c r="T20" s="1">
        <f>AVERAGE(Q20:S20)</f>
        <v>7.3139616666666667</v>
      </c>
      <c r="U20" s="3">
        <v>7.6738989999999996</v>
      </c>
      <c r="V20" s="3">
        <v>7.2825449999999998</v>
      </c>
      <c r="X20" s="1">
        <f>AVERAGE(U20:V20)</f>
        <v>7.4782219999999997</v>
      </c>
      <c r="Z20" s="3"/>
      <c r="AA20" s="3"/>
    </row>
    <row r="21" spans="1:27" hidden="1">
      <c r="C21" s="1"/>
      <c r="D21" s="1"/>
      <c r="I21" s="1"/>
      <c r="J21" s="1"/>
      <c r="N21" s="1"/>
      <c r="O21" s="1"/>
      <c r="R21" s="1"/>
      <c r="S21" s="1"/>
      <c r="U21" s="1"/>
      <c r="V21" s="1"/>
      <c r="AA21" s="1"/>
    </row>
    <row r="22" spans="1:27">
      <c r="A22">
        <v>285</v>
      </c>
      <c r="B22" s="3">
        <v>1.884109</v>
      </c>
      <c r="C22" s="3">
        <v>2.1003340000000001</v>
      </c>
      <c r="D22" s="3">
        <v>2.067412</v>
      </c>
      <c r="E22" s="1">
        <f>AVERAGE(B22:D22)</f>
        <v>2.0172849999999998</v>
      </c>
      <c r="F22" s="3">
        <v>3.7430729999999999</v>
      </c>
      <c r="G22" s="3">
        <v>4.013547</v>
      </c>
      <c r="H22" s="1">
        <f>AVERAGE(F22:G22)</f>
        <v>3.8783099999999999</v>
      </c>
      <c r="I22" s="3">
        <v>4.7670589999999997</v>
      </c>
      <c r="J22" s="3">
        <v>5.0867699999999996</v>
      </c>
      <c r="L22" s="1">
        <f>AVERAGE(I22:J22)</f>
        <v>4.9269144999999996</v>
      </c>
      <c r="M22" s="3">
        <v>4.8584209999999999</v>
      </c>
      <c r="N22" s="3">
        <v>5.5853130000000002</v>
      </c>
      <c r="O22" s="3">
        <v>5.8965180000000004</v>
      </c>
      <c r="P22" s="1">
        <f>AVERAGE(M22:O22)</f>
        <v>5.4467506666666665</v>
      </c>
      <c r="Q22" s="3">
        <v>8.7411849999999998</v>
      </c>
      <c r="R22" s="3">
        <v>6.3434749999999998</v>
      </c>
      <c r="S22" s="3">
        <v>6.6027839999999998</v>
      </c>
      <c r="T22" s="1">
        <f>AVERAGE(Q22:S22)</f>
        <v>7.2291479999999995</v>
      </c>
      <c r="U22" s="3">
        <v>7.6246049999999999</v>
      </c>
      <c r="V22" s="3">
        <v>7.1033189999999999</v>
      </c>
      <c r="X22" s="1">
        <f>AVERAGE(U22:V22)</f>
        <v>7.3639619999999999</v>
      </c>
      <c r="Z22" s="3"/>
      <c r="AA22" s="3"/>
    </row>
    <row r="23" spans="1:27" hidden="1">
      <c r="C23" s="1"/>
      <c r="D23" s="1"/>
      <c r="I23" s="1"/>
      <c r="J23" s="1"/>
      <c r="N23" s="1"/>
      <c r="O23" s="1"/>
      <c r="R23" s="1"/>
      <c r="S23" s="1"/>
      <c r="U23" s="1"/>
      <c r="V23" s="1"/>
      <c r="AA23" s="1"/>
    </row>
    <row r="24" spans="1:27">
      <c r="A24">
        <v>285.5</v>
      </c>
      <c r="B24" s="3">
        <v>1.7878529999999999</v>
      </c>
      <c r="C24" s="3">
        <v>2.0699429999999999</v>
      </c>
      <c r="D24" s="3">
        <v>1.9831319999999999</v>
      </c>
      <c r="E24" s="1">
        <f>AVERAGE(B24:D24)</f>
        <v>1.946976</v>
      </c>
      <c r="F24" s="3">
        <v>3.7689029999999999</v>
      </c>
      <c r="G24" s="3">
        <v>4.0169519999999999</v>
      </c>
      <c r="H24" s="1">
        <f>AVERAGE(F24:G24)</f>
        <v>3.8929274999999999</v>
      </c>
      <c r="I24" s="3">
        <v>4.7436819999999997</v>
      </c>
      <c r="J24" s="3">
        <v>5.0509000000000004</v>
      </c>
      <c r="L24" s="1">
        <f>AVERAGE(I24:J24)</f>
        <v>4.8972910000000001</v>
      </c>
      <c r="M24" s="3">
        <v>4.7753620000000003</v>
      </c>
      <c r="N24" s="3">
        <v>5.6995760000000004</v>
      </c>
      <c r="O24" s="3">
        <v>5.9277949999999997</v>
      </c>
      <c r="P24" s="1">
        <f>AVERAGE(M24:O24)</f>
        <v>5.4675776666666671</v>
      </c>
      <c r="Q24" s="3">
        <v>8.728529</v>
      </c>
      <c r="R24" s="3">
        <v>6.344983</v>
      </c>
      <c r="S24" s="3">
        <v>6.6181749999999999</v>
      </c>
      <c r="T24" s="1">
        <f>AVERAGE(Q24:S24)</f>
        <v>7.2305623333333342</v>
      </c>
      <c r="U24" s="3">
        <v>7.7122450000000002</v>
      </c>
      <c r="V24" s="3">
        <v>7.1093330000000003</v>
      </c>
      <c r="X24" s="1">
        <f>AVERAGE(U24:V24)</f>
        <v>7.4107890000000003</v>
      </c>
      <c r="Z24" s="3"/>
      <c r="AA24" s="3"/>
    </row>
    <row r="25" spans="1:27" hidden="1">
      <c r="C25" s="1"/>
      <c r="D25" s="1"/>
      <c r="I25" s="1"/>
      <c r="J25" s="1"/>
      <c r="N25" s="1"/>
      <c r="O25" s="1"/>
      <c r="R25" s="1"/>
      <c r="S25" s="1"/>
      <c r="U25" s="1"/>
      <c r="V25" s="1"/>
      <c r="AA25" s="1"/>
    </row>
    <row r="26" spans="1:27">
      <c r="A26">
        <v>286</v>
      </c>
      <c r="B26" s="3">
        <v>1.784046</v>
      </c>
      <c r="C26" s="3">
        <v>2.084613</v>
      </c>
      <c r="D26" s="3">
        <v>1.9776100000000001</v>
      </c>
      <c r="E26" s="1">
        <f>AVERAGE(B26:D26)</f>
        <v>1.9487563333333335</v>
      </c>
      <c r="F26" s="3">
        <v>3.8988209999999999</v>
      </c>
      <c r="G26" s="3">
        <v>4.1333599999999997</v>
      </c>
      <c r="H26" s="1">
        <f>AVERAGE(F26:G26)</f>
        <v>4.0160904999999998</v>
      </c>
      <c r="I26" s="3">
        <v>4.8594039999999996</v>
      </c>
      <c r="J26" s="3">
        <v>5.116638</v>
      </c>
      <c r="L26" s="1">
        <f>AVERAGE(I26:J26)</f>
        <v>4.9880209999999998</v>
      </c>
      <c r="M26" s="3">
        <v>4.8531610000000001</v>
      </c>
      <c r="N26" s="3">
        <v>5.9918469999999999</v>
      </c>
      <c r="O26" s="3">
        <v>6.1207289999999999</v>
      </c>
      <c r="P26" s="1">
        <f>AVERAGE(M26:O26)</f>
        <v>5.6552456666666666</v>
      </c>
      <c r="Q26" s="3">
        <v>8.8436749999999993</v>
      </c>
      <c r="R26" s="3">
        <v>6.536975</v>
      </c>
      <c r="S26" s="3">
        <v>6.7961070000000001</v>
      </c>
      <c r="T26" s="1">
        <f>AVERAGE(Q26:S26)</f>
        <v>7.3922523333333325</v>
      </c>
      <c r="U26" s="3">
        <v>8.0081389999999999</v>
      </c>
      <c r="V26" s="3">
        <v>7.4004289999999999</v>
      </c>
      <c r="X26" s="1">
        <f>AVERAGE(U26:V26)</f>
        <v>7.7042839999999995</v>
      </c>
      <c r="Z26" s="3"/>
      <c r="AA26" s="3"/>
    </row>
    <row r="27" spans="1:27" hidden="1">
      <c r="C27" s="1"/>
      <c r="D27" s="1"/>
      <c r="I27" s="1"/>
      <c r="J27" s="1"/>
      <c r="N27" s="1"/>
      <c r="O27" s="1"/>
      <c r="R27" s="1"/>
      <c r="S27" s="1"/>
      <c r="U27" s="1"/>
      <c r="V27" s="1"/>
      <c r="AA27" s="1"/>
    </row>
    <row r="28" spans="1:27">
      <c r="A28">
        <v>286.5</v>
      </c>
      <c r="B28" s="3">
        <v>1.9549749999999999</v>
      </c>
      <c r="C28" s="3">
        <v>2.1898140000000001</v>
      </c>
      <c r="D28" s="3">
        <v>2.1179549999999998</v>
      </c>
      <c r="E28" s="1">
        <f>AVERAGE(B28:D28)</f>
        <v>2.0875813333333331</v>
      </c>
      <c r="F28" s="3">
        <v>4.2476269999999996</v>
      </c>
      <c r="G28" s="3">
        <v>4.4328969999999996</v>
      </c>
      <c r="H28" s="1">
        <f>AVERAGE(F28:G28)</f>
        <v>4.3402619999999992</v>
      </c>
      <c r="I28" s="3">
        <v>5.2260390000000001</v>
      </c>
      <c r="J28" s="3">
        <v>5.3830429999999998</v>
      </c>
      <c r="L28" s="1">
        <f>AVERAGE(I28:J28)</f>
        <v>5.3045410000000004</v>
      </c>
      <c r="M28" s="3">
        <v>5.2221380000000002</v>
      </c>
      <c r="N28" s="3">
        <v>6.5848610000000001</v>
      </c>
      <c r="O28" s="3">
        <v>6.6986809999999997</v>
      </c>
      <c r="P28" s="1">
        <f>AVERAGE(M28:O28)</f>
        <v>6.1685600000000003</v>
      </c>
      <c r="Q28" s="3">
        <v>9.2559909999999999</v>
      </c>
      <c r="R28" s="3">
        <v>7.1184180000000001</v>
      </c>
      <c r="S28" s="3">
        <v>7.4199190000000002</v>
      </c>
      <c r="T28" s="1">
        <f>AVERAGE(Q28:S28)</f>
        <v>7.9314426666666664</v>
      </c>
      <c r="U28" s="3">
        <v>8.8537140000000001</v>
      </c>
      <c r="V28" s="3">
        <v>8.3101489999999991</v>
      </c>
      <c r="X28" s="1">
        <f>AVERAGE(U28:V28)</f>
        <v>8.5819314999999996</v>
      </c>
      <c r="Z28" s="3"/>
      <c r="AA28" s="3"/>
    </row>
    <row r="29" spans="1:27" hidden="1">
      <c r="C29" s="1"/>
      <c r="D29" s="1"/>
      <c r="I29" s="1"/>
      <c r="J29" s="1"/>
      <c r="N29" s="1"/>
      <c r="O29" s="1"/>
      <c r="R29" s="1"/>
      <c r="S29" s="1"/>
      <c r="U29" s="1"/>
      <c r="V29" s="1"/>
      <c r="AA29" s="1"/>
    </row>
    <row r="30" spans="1:27">
      <c r="A30">
        <v>287</v>
      </c>
      <c r="B30" s="3">
        <v>2.3636870000000001</v>
      </c>
      <c r="C30" s="3">
        <v>2.5079449999999999</v>
      </c>
      <c r="D30" s="3">
        <v>2.4984350000000002</v>
      </c>
      <c r="E30" s="1">
        <f>AVERAGE(B30:D30)</f>
        <v>2.4566890000000003</v>
      </c>
      <c r="F30" s="3">
        <v>4.938517</v>
      </c>
      <c r="G30" s="3">
        <v>5.0520639999999997</v>
      </c>
      <c r="H30" s="1">
        <f>AVERAGE(F30:G30)</f>
        <v>4.9952904999999994</v>
      </c>
      <c r="I30" s="3">
        <v>5.997185</v>
      </c>
      <c r="J30" s="3">
        <v>6.033169</v>
      </c>
      <c r="L30" s="1">
        <f>AVERAGE(I30:J30)</f>
        <v>6.0151769999999996</v>
      </c>
      <c r="M30" s="3">
        <v>6.1499139999999999</v>
      </c>
      <c r="N30" s="3">
        <v>7.7458109999999998</v>
      </c>
      <c r="O30" s="3">
        <v>7.7986510000000004</v>
      </c>
      <c r="P30" s="1">
        <f>AVERAGE(M30:O30)</f>
        <v>7.2314586666666658</v>
      </c>
      <c r="Q30" s="3">
        <v>10.101558000000001</v>
      </c>
      <c r="R30" s="3">
        <v>8.3079219999999996</v>
      </c>
      <c r="S30" s="3">
        <v>8.8156020000000002</v>
      </c>
      <c r="T30" s="1">
        <f>AVERAGE(Q30:S30)</f>
        <v>9.0750273333333329</v>
      </c>
      <c r="U30" s="3">
        <v>10.634007</v>
      </c>
      <c r="V30" s="3">
        <v>10.299644000000001</v>
      </c>
      <c r="X30" s="1">
        <f>AVERAGE(U30:V30)</f>
        <v>10.466825500000001</v>
      </c>
      <c r="Z30" s="3"/>
      <c r="AA30" s="3"/>
    </row>
    <row r="31" spans="1:27" hidden="1">
      <c r="C31" s="1"/>
      <c r="D31" s="1"/>
      <c r="I31" s="1"/>
      <c r="J31" s="1"/>
      <c r="N31" s="1"/>
      <c r="O31" s="1"/>
      <c r="R31" s="1"/>
      <c r="S31" s="1"/>
      <c r="U31" s="1"/>
      <c r="V31" s="1"/>
      <c r="AA31" s="1"/>
    </row>
    <row r="32" spans="1:27">
      <c r="A32">
        <v>287.5</v>
      </c>
      <c r="B32" s="3">
        <v>3.1384069999999999</v>
      </c>
      <c r="C32" s="3">
        <v>3.1897069999999998</v>
      </c>
      <c r="D32" s="3">
        <v>3.1783399999999999</v>
      </c>
      <c r="E32" s="1">
        <f>AVERAGE(B32:D32)</f>
        <v>3.1688179999999999</v>
      </c>
      <c r="F32" s="3">
        <v>6.1529790000000002</v>
      </c>
      <c r="G32" s="3">
        <v>6.0781890000000001</v>
      </c>
      <c r="H32" s="1">
        <f>AVERAGE(F32:G32)</f>
        <v>6.1155840000000001</v>
      </c>
      <c r="I32" s="3">
        <v>7.322298</v>
      </c>
      <c r="J32" s="3">
        <v>7.3016430000000003</v>
      </c>
      <c r="L32" s="1">
        <f>AVERAGE(I32:J32)</f>
        <v>7.3119705000000002</v>
      </c>
      <c r="M32" s="3">
        <v>7.7967269999999997</v>
      </c>
      <c r="N32" s="3">
        <v>9.7345400000000009</v>
      </c>
      <c r="O32" s="3">
        <v>9.7467260000000007</v>
      </c>
      <c r="P32" s="1">
        <f>AVERAGE(M32:O32)</f>
        <v>9.0926643333333335</v>
      </c>
      <c r="Q32" s="3">
        <v>11.652367999999999</v>
      </c>
      <c r="R32" s="3">
        <v>10.455142</v>
      </c>
      <c r="S32" s="3">
        <v>11.281987000000001</v>
      </c>
      <c r="T32" s="1">
        <f>AVERAGE(Q32:S32)</f>
        <v>11.129832333333333</v>
      </c>
      <c r="U32" s="3">
        <v>13.904356999999999</v>
      </c>
      <c r="V32" s="3">
        <v>13.835283</v>
      </c>
      <c r="X32" s="1">
        <f>AVERAGE(U32:V32)</f>
        <v>13.869820000000001</v>
      </c>
      <c r="Z32" s="3"/>
      <c r="AA32" s="3"/>
    </row>
    <row r="33" spans="1:27" hidden="1">
      <c r="C33" s="1"/>
      <c r="D33" s="1"/>
      <c r="I33" s="1"/>
      <c r="J33" s="1"/>
      <c r="N33" s="1"/>
      <c r="O33" s="1"/>
      <c r="R33" s="1"/>
      <c r="S33" s="1"/>
      <c r="U33" s="1"/>
      <c r="V33" s="1"/>
      <c r="AA33" s="1"/>
    </row>
    <row r="34" spans="1:27">
      <c r="A34">
        <v>288</v>
      </c>
      <c r="B34" s="3">
        <v>4.3150130000000004</v>
      </c>
      <c r="C34" s="3">
        <v>4.2814050000000003</v>
      </c>
      <c r="D34" s="3">
        <v>4.285247</v>
      </c>
      <c r="E34" s="1">
        <f>AVERAGE(B34:D34)</f>
        <v>4.2938883333333333</v>
      </c>
      <c r="F34" s="3">
        <v>7.8990850000000004</v>
      </c>
      <c r="G34" s="3">
        <v>7.7461419999999999</v>
      </c>
      <c r="H34" s="1">
        <f>AVERAGE(F34:G34)</f>
        <v>7.8226135000000001</v>
      </c>
      <c r="I34" s="3">
        <v>9.3834859999999995</v>
      </c>
      <c r="J34" s="3">
        <v>9.4364080000000001</v>
      </c>
      <c r="L34" s="1">
        <f>AVERAGE(I34:J34)</f>
        <v>9.409946999999999</v>
      </c>
      <c r="M34" s="3">
        <v>10.484349999999999</v>
      </c>
      <c r="N34" s="3">
        <v>12.836568</v>
      </c>
      <c r="O34" s="3">
        <v>12.874781</v>
      </c>
      <c r="P34" s="1">
        <f>AVERAGE(M34:O34)</f>
        <v>12.065232999999999</v>
      </c>
      <c r="Q34" s="3">
        <v>14.258298</v>
      </c>
      <c r="R34" s="3">
        <v>13.986224999999999</v>
      </c>
      <c r="S34" s="3">
        <v>15.304520999999999</v>
      </c>
      <c r="T34" s="1">
        <f>AVERAGE(Q34:S34)</f>
        <v>14.516348000000001</v>
      </c>
      <c r="U34" s="3">
        <v>19.311012000000002</v>
      </c>
      <c r="V34" s="3">
        <v>19.569666999999999</v>
      </c>
      <c r="X34" s="1">
        <f>AVERAGE(U34:V34)</f>
        <v>19.4403395</v>
      </c>
      <c r="Z34" s="3"/>
      <c r="AA34" s="3"/>
    </row>
    <row r="35" spans="1:27" hidden="1">
      <c r="C35" s="1"/>
      <c r="D35" s="1"/>
      <c r="I35" s="1"/>
      <c r="J35" s="1"/>
      <c r="N35" s="1"/>
      <c r="O35" s="1"/>
      <c r="R35" s="1"/>
      <c r="S35" s="1"/>
      <c r="U35" s="1"/>
      <c r="V35" s="1"/>
      <c r="AA35" s="1"/>
    </row>
    <row r="36" spans="1:27">
      <c r="A36">
        <v>288.5</v>
      </c>
      <c r="B36" s="3">
        <v>5.9542729999999997</v>
      </c>
      <c r="C36" s="3">
        <v>5.8948020000000003</v>
      </c>
      <c r="D36" s="3">
        <v>5.8926299999999996</v>
      </c>
      <c r="E36" s="1">
        <f>AVERAGE(B36:D36)</f>
        <v>5.9139016666666668</v>
      </c>
      <c r="F36" s="3">
        <v>10.369389</v>
      </c>
      <c r="G36" s="3">
        <v>10.113163999999999</v>
      </c>
      <c r="H36" s="1">
        <f>AVERAGE(F36:G36)</f>
        <v>10.2412765</v>
      </c>
      <c r="I36" s="3">
        <v>12.340960000000001</v>
      </c>
      <c r="J36" s="3">
        <v>12.526852</v>
      </c>
      <c r="L36" s="1">
        <f>AVERAGE(I36:J36)</f>
        <v>12.433906</v>
      </c>
      <c r="M36" s="3">
        <v>14.448719000000001</v>
      </c>
      <c r="N36" s="3">
        <v>17.375966999999999</v>
      </c>
      <c r="O36" s="3">
        <v>17.462761</v>
      </c>
      <c r="P36" s="1">
        <f>AVERAGE(M36:O36)</f>
        <v>16.429148999999999</v>
      </c>
      <c r="Q36" s="3">
        <v>18.103476000000001</v>
      </c>
      <c r="R36" s="3">
        <v>19.270979000000001</v>
      </c>
      <c r="S36" s="3">
        <v>21.253771</v>
      </c>
      <c r="T36" s="1">
        <f>AVERAGE(Q36:S36)</f>
        <v>19.542742000000001</v>
      </c>
      <c r="U36" s="3">
        <v>27.345061999999999</v>
      </c>
      <c r="V36" s="3">
        <v>28.056591999999998</v>
      </c>
      <c r="X36" s="1">
        <f>AVERAGE(U36:V36)</f>
        <v>27.700826999999997</v>
      </c>
      <c r="Z36" s="3"/>
      <c r="AA36" s="3"/>
    </row>
    <row r="37" spans="1:27" hidden="1">
      <c r="C37" s="1"/>
      <c r="D37" s="1"/>
      <c r="I37" s="1"/>
      <c r="J37" s="1"/>
      <c r="N37" s="1"/>
      <c r="O37" s="1"/>
      <c r="R37" s="1"/>
      <c r="S37" s="1"/>
      <c r="U37" s="1"/>
      <c r="V37" s="1"/>
      <c r="AA37" s="1"/>
    </row>
    <row r="38" spans="1:27">
      <c r="A38">
        <v>289</v>
      </c>
      <c r="B38" s="3">
        <v>8.1575450000000007</v>
      </c>
      <c r="C38" s="3">
        <v>8.0740730000000003</v>
      </c>
      <c r="D38" s="3">
        <v>8.0516640000000006</v>
      </c>
      <c r="E38" s="1">
        <f>AVERAGE(B38:D38)</f>
        <v>8.0944273333333339</v>
      </c>
      <c r="F38" s="3">
        <v>13.594905000000001</v>
      </c>
      <c r="G38" s="3">
        <v>13.318148000000001</v>
      </c>
      <c r="H38" s="1">
        <f>AVERAGE(F38:G38)</f>
        <v>13.456526500000001</v>
      </c>
      <c r="I38" s="3">
        <v>16.293367</v>
      </c>
      <c r="J38" s="3">
        <v>16.875354999999999</v>
      </c>
      <c r="L38" s="1">
        <f>AVERAGE(I38:J38)</f>
        <v>16.584361000000001</v>
      </c>
      <c r="M38" s="3">
        <v>19.896923000000001</v>
      </c>
      <c r="N38" s="3">
        <v>23.620018000000002</v>
      </c>
      <c r="O38" s="3">
        <v>23.868745000000001</v>
      </c>
      <c r="P38" s="1">
        <f>AVERAGE(M38:O38)</f>
        <v>22.461895333333334</v>
      </c>
      <c r="Q38" s="3">
        <v>23.350826999999999</v>
      </c>
      <c r="R38" s="3">
        <v>26.649367999999999</v>
      </c>
      <c r="S38" s="3">
        <v>29.476334000000001</v>
      </c>
      <c r="T38" s="1">
        <f>AVERAGE(Q38:S38)</f>
        <v>26.492176333333333</v>
      </c>
      <c r="U38" s="3">
        <v>38.586869999999998</v>
      </c>
      <c r="V38" s="3">
        <v>39.893340000000002</v>
      </c>
      <c r="X38" s="1">
        <f>AVERAGE(U38:V38)</f>
        <v>39.240105</v>
      </c>
      <c r="Z38" s="3"/>
      <c r="AA38" s="3"/>
    </row>
    <row r="39" spans="1:27" hidden="1">
      <c r="C39" s="1"/>
      <c r="D39" s="1"/>
      <c r="I39" s="1"/>
      <c r="J39" s="1"/>
      <c r="N39" s="1"/>
      <c r="O39" s="1"/>
      <c r="R39" s="1"/>
      <c r="S39" s="1"/>
      <c r="U39" s="1"/>
      <c r="V39" s="1"/>
      <c r="AA39" s="1"/>
    </row>
    <row r="40" spans="1:27">
      <c r="A40">
        <v>289.5</v>
      </c>
      <c r="B40" s="3">
        <v>10.988974000000001</v>
      </c>
      <c r="C40" s="3">
        <v>10.934851999999999</v>
      </c>
      <c r="D40" s="3">
        <v>10.889294</v>
      </c>
      <c r="E40" s="1">
        <f>AVERAGE(B40:D40)</f>
        <v>10.937706666666665</v>
      </c>
      <c r="F40" s="3">
        <v>17.801207000000002</v>
      </c>
      <c r="G40" s="3">
        <v>17.485816</v>
      </c>
      <c r="H40" s="1">
        <f>AVERAGE(F40:G40)</f>
        <v>17.643511500000002</v>
      </c>
      <c r="I40" s="3">
        <v>21.475687000000001</v>
      </c>
      <c r="J40" s="3">
        <v>22.838272</v>
      </c>
      <c r="L40" s="1">
        <f>AVERAGE(I40:J40)</f>
        <v>22.156979499999998</v>
      </c>
      <c r="M40" s="3">
        <v>27.109538000000001</v>
      </c>
      <c r="N40" s="3">
        <v>32.006784000000003</v>
      </c>
      <c r="O40" s="3">
        <v>32.560600999999998</v>
      </c>
      <c r="P40" s="1">
        <f>AVERAGE(M40:O40)</f>
        <v>30.558974333333335</v>
      </c>
      <c r="Q40" s="3">
        <v>30.511824000000001</v>
      </c>
      <c r="R40" s="3">
        <v>36.616186999999996</v>
      </c>
      <c r="S40" s="3">
        <v>40.701183999999998</v>
      </c>
      <c r="T40" s="1">
        <f>AVERAGE(Q40:S40)</f>
        <v>35.943064999999997</v>
      </c>
      <c r="U40" s="3">
        <v>53.833086000000002</v>
      </c>
      <c r="V40" s="3">
        <v>55.769883999999998</v>
      </c>
      <c r="X40" s="1">
        <f>AVERAGE(U40:V40)</f>
        <v>54.801485</v>
      </c>
      <c r="Z40" s="3"/>
      <c r="AA40" s="3"/>
    </row>
    <row r="41" spans="1:27" hidden="1">
      <c r="C41" s="1"/>
      <c r="D41" s="1"/>
      <c r="I41" s="1"/>
      <c r="J41" s="1"/>
      <c r="N41" s="1"/>
      <c r="O41" s="1"/>
      <c r="R41" s="1"/>
      <c r="S41" s="1"/>
      <c r="U41" s="1"/>
      <c r="V41" s="1"/>
      <c r="AA41" s="1"/>
    </row>
    <row r="42" spans="1:27">
      <c r="A42">
        <v>290</v>
      </c>
      <c r="B42" s="3">
        <v>14.445427</v>
      </c>
      <c r="C42" s="3">
        <v>14.480639</v>
      </c>
      <c r="D42" s="3">
        <v>14.376855000000001</v>
      </c>
      <c r="E42" s="1">
        <f>AVERAGE(B42:D42)</f>
        <v>14.434306999999999</v>
      </c>
      <c r="F42" s="3">
        <v>23.011433</v>
      </c>
      <c r="G42" s="3">
        <v>22.759271999999999</v>
      </c>
      <c r="H42" s="1">
        <f>AVERAGE(F42:G42)</f>
        <v>22.8853525</v>
      </c>
      <c r="I42" s="3">
        <v>27.989153000000002</v>
      </c>
      <c r="J42" s="3">
        <v>30.693904</v>
      </c>
      <c r="L42" s="1">
        <f>AVERAGE(I42:J42)</f>
        <v>29.341528500000003</v>
      </c>
      <c r="M42" s="3">
        <v>36.331504000000002</v>
      </c>
      <c r="N42" s="3">
        <v>42.910857999999998</v>
      </c>
      <c r="O42" s="3">
        <v>43.742251000000003</v>
      </c>
      <c r="P42" s="1">
        <f>AVERAGE(M42:O42)</f>
        <v>40.994870999999996</v>
      </c>
      <c r="Q42" s="3">
        <v>39.775309999999998</v>
      </c>
      <c r="R42" s="3">
        <v>49.602541000000002</v>
      </c>
      <c r="S42" s="3">
        <v>55.326985000000001</v>
      </c>
      <c r="T42" s="1">
        <f>AVERAGE(Q42:S42)</f>
        <v>48.234945333333336</v>
      </c>
      <c r="U42" s="3">
        <v>73.613568999999998</v>
      </c>
      <c r="V42" s="3">
        <v>76.279803999999999</v>
      </c>
      <c r="X42" s="1">
        <f>AVERAGE(U42:V42)</f>
        <v>74.946686499999998</v>
      </c>
      <c r="Z42" s="3"/>
      <c r="AA42" s="3"/>
    </row>
    <row r="43" spans="1:27" hidden="1">
      <c r="C43" s="1"/>
      <c r="D43" s="1"/>
      <c r="I43" s="1"/>
      <c r="J43" s="1"/>
      <c r="N43" s="1"/>
      <c r="O43" s="1"/>
      <c r="R43" s="1"/>
      <c r="S43" s="1"/>
      <c r="U43" s="1"/>
      <c r="V43" s="1"/>
      <c r="AA43" s="1"/>
    </row>
    <row r="44" spans="1:27">
      <c r="A44">
        <v>290.5</v>
      </c>
      <c r="B44" s="3">
        <v>18.485707000000001</v>
      </c>
      <c r="C44" s="3">
        <v>18.646643000000001</v>
      </c>
      <c r="D44" s="3">
        <v>18.412813</v>
      </c>
      <c r="E44" s="1">
        <f>AVERAGE(B44:D44)</f>
        <v>18.515054333333335</v>
      </c>
      <c r="F44" s="3">
        <v>29.126593</v>
      </c>
      <c r="G44" s="3">
        <v>29.125073</v>
      </c>
      <c r="H44" s="1">
        <f>AVERAGE(F44:G44)</f>
        <v>29.125833</v>
      </c>
      <c r="I44" s="3">
        <v>35.802587000000003</v>
      </c>
      <c r="J44" s="3">
        <v>40.544383000000003</v>
      </c>
      <c r="L44" s="1">
        <f>AVERAGE(I44:J44)</f>
        <v>38.173484999999999</v>
      </c>
      <c r="M44" s="3">
        <v>47.462890000000002</v>
      </c>
      <c r="N44" s="3">
        <v>56.329500000000003</v>
      </c>
      <c r="O44" s="3">
        <v>57.508932999999999</v>
      </c>
      <c r="P44" s="1">
        <f>AVERAGE(M44:O44)</f>
        <v>53.767107666666675</v>
      </c>
      <c r="Q44" s="3">
        <v>51.282699000000001</v>
      </c>
      <c r="R44" s="3">
        <v>65.762326999999999</v>
      </c>
      <c r="S44" s="3">
        <v>73.270753999999997</v>
      </c>
      <c r="T44" s="1">
        <f>AVERAGE(Q44:S44)</f>
        <v>63.438593333333337</v>
      </c>
      <c r="U44" s="3">
        <v>97.989759000000006</v>
      </c>
      <c r="V44" s="3">
        <v>101.596914</v>
      </c>
      <c r="X44" s="1">
        <f>AVERAGE(U44:V44)</f>
        <v>99.793336500000009</v>
      </c>
      <c r="Z44" s="3"/>
      <c r="AA44" s="3"/>
    </row>
    <row r="45" spans="1:27" hidden="1">
      <c r="C45" s="1"/>
      <c r="D45" s="1"/>
      <c r="I45" s="1"/>
      <c r="J45" s="1"/>
      <c r="N45" s="1"/>
      <c r="O45" s="1"/>
      <c r="R45" s="1"/>
      <c r="S45" s="1"/>
      <c r="U45" s="1"/>
      <c r="V45" s="1"/>
      <c r="AA45" s="1"/>
    </row>
    <row r="46" spans="1:27">
      <c r="A46">
        <v>291</v>
      </c>
      <c r="B46" s="3">
        <v>23.117381000000002</v>
      </c>
      <c r="C46" s="3">
        <v>23.375288999999999</v>
      </c>
      <c r="D46" s="3">
        <v>22.990794999999999</v>
      </c>
      <c r="E46" s="1">
        <f>AVERAGE(B46:D46)</f>
        <v>23.161154999999997</v>
      </c>
      <c r="F46" s="3">
        <v>36.306294999999999</v>
      </c>
      <c r="G46" s="3">
        <v>36.537002999999999</v>
      </c>
      <c r="H46" s="1">
        <f>AVERAGE(F46:G46)</f>
        <v>36.421649000000002</v>
      </c>
      <c r="I46" s="3">
        <v>44.939203999999997</v>
      </c>
      <c r="J46" s="3">
        <v>52.454197000000001</v>
      </c>
      <c r="L46" s="1">
        <f>AVERAGE(I46:J46)</f>
        <v>48.696700499999999</v>
      </c>
      <c r="M46" s="3">
        <v>60.573908000000003</v>
      </c>
      <c r="N46" s="3">
        <v>72.377444999999994</v>
      </c>
      <c r="O46" s="3">
        <v>74.117484000000005</v>
      </c>
      <c r="P46" s="1">
        <f>AVERAGE(M46:O46)</f>
        <v>69.022945666666658</v>
      </c>
      <c r="Q46" s="3">
        <v>65.224442999999994</v>
      </c>
      <c r="R46" s="3">
        <v>85.501379999999997</v>
      </c>
      <c r="S46" s="3">
        <v>94.748313999999993</v>
      </c>
      <c r="T46" s="1">
        <f>AVERAGE(Q46:S46)</f>
        <v>81.824712333333323</v>
      </c>
      <c r="U46" s="3">
        <v>126.435343</v>
      </c>
      <c r="V46" s="3">
        <v>131.11272500000001</v>
      </c>
      <c r="X46" s="1">
        <f>AVERAGE(U46:V46)</f>
        <v>128.774034</v>
      </c>
      <c r="Z46" s="3"/>
      <c r="AA46" s="3"/>
    </row>
    <row r="47" spans="1:27" hidden="1">
      <c r="C47" s="1"/>
      <c r="D47" s="1"/>
      <c r="I47" s="1"/>
      <c r="J47" s="1"/>
      <c r="N47" s="1"/>
      <c r="O47" s="1"/>
      <c r="R47" s="1"/>
      <c r="S47" s="1"/>
      <c r="U47" s="1"/>
      <c r="V47" s="1"/>
      <c r="AA47" s="1"/>
    </row>
    <row r="48" spans="1:27">
      <c r="A48">
        <v>291.5</v>
      </c>
      <c r="B48" s="3">
        <v>28.291426999999999</v>
      </c>
      <c r="C48" s="3">
        <v>28.646728</v>
      </c>
      <c r="D48" s="3">
        <v>28.043638999999999</v>
      </c>
      <c r="E48" s="1">
        <f>AVERAGE(B48:D48)</f>
        <v>28.327264666666665</v>
      </c>
      <c r="F48" s="3">
        <v>44.544195999999999</v>
      </c>
      <c r="G48" s="3">
        <v>44.937306</v>
      </c>
      <c r="H48" s="1">
        <f>AVERAGE(F48:G48)</f>
        <v>44.740751000000003</v>
      </c>
      <c r="I48" s="3">
        <v>55.452136000000003</v>
      </c>
      <c r="J48" s="3">
        <v>66.551372999999998</v>
      </c>
      <c r="L48" s="1">
        <f>AVERAGE(I48:J48)</f>
        <v>61.001754500000004</v>
      </c>
      <c r="M48" s="3">
        <v>75.785235</v>
      </c>
      <c r="N48" s="3">
        <v>91.194857999999996</v>
      </c>
      <c r="O48" s="3">
        <v>93.501919999999998</v>
      </c>
      <c r="P48" s="1">
        <f>AVERAGE(M48:O48)</f>
        <v>86.827337666666665</v>
      </c>
      <c r="Q48" s="3">
        <v>81.650712999999996</v>
      </c>
      <c r="R48" s="3">
        <v>108.908528</v>
      </c>
      <c r="S48" s="3">
        <v>119.85256800000001</v>
      </c>
      <c r="T48" s="1">
        <f>AVERAGE(Q48:S48)</f>
        <v>103.470603</v>
      </c>
      <c r="U48" s="3">
        <v>160.559123</v>
      </c>
      <c r="V48" s="3">
        <v>166.841509</v>
      </c>
      <c r="X48" s="1">
        <f>AVERAGE(U48:V48)</f>
        <v>163.70031599999999</v>
      </c>
      <c r="Z48" s="3"/>
      <c r="AA48" s="3"/>
    </row>
    <row r="49" spans="1:27" hidden="1">
      <c r="C49" s="1"/>
      <c r="D49" s="1"/>
      <c r="I49" s="1"/>
      <c r="J49" s="1"/>
      <c r="N49" s="1"/>
      <c r="O49" s="1"/>
      <c r="R49" s="1"/>
      <c r="S49" s="1"/>
      <c r="U49" s="1"/>
      <c r="V49" s="1"/>
      <c r="AA49" s="1"/>
    </row>
    <row r="50" spans="1:27">
      <c r="A50">
        <v>292</v>
      </c>
      <c r="B50" s="3">
        <v>34.076397</v>
      </c>
      <c r="C50" s="3">
        <v>34.429431000000001</v>
      </c>
      <c r="D50" s="3">
        <v>33.546677000000003</v>
      </c>
      <c r="E50" s="1">
        <f>AVERAGE(B50:D50)</f>
        <v>34.017501666666668</v>
      </c>
      <c r="F50" s="3">
        <v>53.935799000000003</v>
      </c>
      <c r="G50" s="3">
        <v>54.314942000000002</v>
      </c>
      <c r="H50" s="1">
        <f>AVERAGE(F50:G50)</f>
        <v>54.125370500000002</v>
      </c>
      <c r="I50" s="3">
        <v>67.472995999999995</v>
      </c>
      <c r="J50" s="3">
        <v>83.000322999999995</v>
      </c>
      <c r="L50" s="1">
        <f>AVERAGE(I50:J50)</f>
        <v>75.236659500000002</v>
      </c>
      <c r="M50" s="3">
        <v>93.009671999999995</v>
      </c>
      <c r="N50" s="3">
        <v>112.848724</v>
      </c>
      <c r="O50" s="3">
        <v>115.860004</v>
      </c>
      <c r="P50" s="1">
        <f>AVERAGE(M50:O50)</f>
        <v>107.23946666666666</v>
      </c>
      <c r="Q50" s="3">
        <v>100.753947</v>
      </c>
      <c r="R50" s="3">
        <v>136.11806899999999</v>
      </c>
      <c r="S50" s="3">
        <v>148.64239499999999</v>
      </c>
      <c r="T50" s="1">
        <f>AVERAGE(Q50:S50)</f>
        <v>128.50480366666667</v>
      </c>
      <c r="U50" s="3">
        <v>200.30616599999999</v>
      </c>
      <c r="V50" s="3">
        <v>208.785447</v>
      </c>
      <c r="X50" s="1">
        <f>AVERAGE(U50:V50)</f>
        <v>204.5458065</v>
      </c>
      <c r="Z50" s="3"/>
      <c r="AA50" s="3"/>
    </row>
    <row r="51" spans="1:27" hidden="1">
      <c r="C51" s="1"/>
      <c r="D51" s="1"/>
      <c r="I51" s="1"/>
      <c r="J51" s="1"/>
      <c r="N51" s="1"/>
      <c r="O51" s="1"/>
      <c r="R51" s="1"/>
      <c r="S51" s="1"/>
      <c r="U51" s="1"/>
      <c r="V51" s="1"/>
      <c r="AA51" s="1"/>
    </row>
    <row r="52" spans="1:27">
      <c r="A52">
        <v>292.5</v>
      </c>
      <c r="B52" s="3">
        <v>40.307966</v>
      </c>
      <c r="C52" s="3">
        <v>40.634441000000002</v>
      </c>
      <c r="D52" s="3">
        <v>39.519207999999999</v>
      </c>
      <c r="E52" s="1">
        <f>AVERAGE(B52:D52)</f>
        <v>40.153871666666667</v>
      </c>
      <c r="F52" s="3">
        <v>64.332352</v>
      </c>
      <c r="G52" s="3">
        <v>64.723768000000007</v>
      </c>
      <c r="H52" s="1">
        <f>AVERAGE(F52:G52)</f>
        <v>64.528060000000011</v>
      </c>
      <c r="I52" s="3">
        <v>80.961786000000004</v>
      </c>
      <c r="J52" s="3">
        <v>101.82008500000001</v>
      </c>
      <c r="L52" s="1">
        <f>AVERAGE(I52:J52)</f>
        <v>91.390935500000012</v>
      </c>
      <c r="M52" s="3">
        <v>112.182936</v>
      </c>
      <c r="N52" s="3">
        <v>137.29387399999999</v>
      </c>
      <c r="O52" s="3">
        <v>141.04181800000001</v>
      </c>
      <c r="P52" s="1">
        <f>AVERAGE(M52:O52)</f>
        <v>130.172876</v>
      </c>
      <c r="Q52" s="3">
        <v>122.749506</v>
      </c>
      <c r="R52" s="3">
        <v>167.059482</v>
      </c>
      <c r="S52" s="3">
        <v>180.90528800000001</v>
      </c>
      <c r="T52" s="1">
        <f>AVERAGE(Q52:S52)</f>
        <v>156.90475866666668</v>
      </c>
      <c r="U52" s="3">
        <v>245.48573200000001</v>
      </c>
      <c r="V52" s="3">
        <v>256.76768399999997</v>
      </c>
      <c r="X52" s="1">
        <f>AVERAGE(U52:V52)</f>
        <v>251.12670800000001</v>
      </c>
      <c r="Z52" s="3"/>
      <c r="AA52" s="3"/>
    </row>
    <row r="53" spans="1:27" hidden="1">
      <c r="C53" s="1"/>
      <c r="D53" s="1"/>
      <c r="I53" s="1"/>
      <c r="J53" s="1"/>
      <c r="N53" s="1"/>
      <c r="O53" s="1"/>
      <c r="R53" s="1"/>
      <c r="S53" s="1"/>
      <c r="U53" s="1"/>
      <c r="V53" s="1"/>
      <c r="AA53" s="1"/>
    </row>
    <row r="54" spans="1:27">
      <c r="A54">
        <v>293</v>
      </c>
      <c r="B54" s="3">
        <v>46.777766999999997</v>
      </c>
      <c r="C54" s="3">
        <v>47.170723000000002</v>
      </c>
      <c r="D54" s="3">
        <v>45.835490999999998</v>
      </c>
      <c r="E54" s="1">
        <f>AVERAGE(B54:D54)</f>
        <v>46.59466033333333</v>
      </c>
      <c r="F54" s="3">
        <v>75.617310000000003</v>
      </c>
      <c r="G54" s="3">
        <v>75.982235000000003</v>
      </c>
      <c r="H54" s="1">
        <f>AVERAGE(F54:G54)</f>
        <v>75.799772500000003</v>
      </c>
      <c r="I54" s="3">
        <v>95.727870999999993</v>
      </c>
      <c r="J54" s="3">
        <v>122.652874</v>
      </c>
      <c r="L54" s="1">
        <f>AVERAGE(I54:J54)</f>
        <v>109.1903725</v>
      </c>
      <c r="M54" s="3">
        <v>132.885077</v>
      </c>
      <c r="N54" s="3">
        <v>164.39981299999999</v>
      </c>
      <c r="O54" s="3">
        <v>168.566969</v>
      </c>
      <c r="P54" s="1">
        <f>AVERAGE(M54:O54)</f>
        <v>155.283953</v>
      </c>
      <c r="Q54" s="3">
        <v>147.26588100000001</v>
      </c>
      <c r="R54" s="3">
        <v>201.27003400000001</v>
      </c>
      <c r="S54" s="3">
        <v>216.02555100000001</v>
      </c>
      <c r="T54" s="1">
        <f>AVERAGE(Q54:S54)</f>
        <v>188.18715533333338</v>
      </c>
      <c r="U54" s="3">
        <v>295.14416199999999</v>
      </c>
      <c r="V54" s="3">
        <v>309.91927199999998</v>
      </c>
      <c r="X54" s="1">
        <f>AVERAGE(U54:V54)</f>
        <v>302.53171699999996</v>
      </c>
      <c r="Z54" s="3"/>
      <c r="AA54" s="3"/>
    </row>
    <row r="55" spans="1:27" hidden="1">
      <c r="C55" s="1"/>
      <c r="D55" s="1"/>
      <c r="I55" s="1"/>
      <c r="J55" s="1"/>
      <c r="N55" s="1"/>
      <c r="O55" s="1"/>
      <c r="R55" s="1"/>
      <c r="S55" s="1"/>
      <c r="U55" s="1"/>
      <c r="V55" s="1"/>
      <c r="AA55" s="1"/>
    </row>
    <row r="56" spans="1:27">
      <c r="A56">
        <v>293.5</v>
      </c>
      <c r="B56" s="3">
        <v>53.509535999999997</v>
      </c>
      <c r="C56" s="3">
        <v>53.951028000000001</v>
      </c>
      <c r="D56" s="3">
        <v>52.496913999999997</v>
      </c>
      <c r="E56" s="1">
        <f>AVERAGE(B56:D56)</f>
        <v>53.319159333333339</v>
      </c>
      <c r="F56" s="3">
        <v>87.603579999999994</v>
      </c>
      <c r="G56" s="3">
        <v>88.024394000000001</v>
      </c>
      <c r="H56" s="1">
        <f>AVERAGE(F56:G56)</f>
        <v>87.813986999999997</v>
      </c>
      <c r="I56" s="3">
        <v>111.573809</v>
      </c>
      <c r="J56" s="3">
        <v>145.08802700000001</v>
      </c>
      <c r="L56" s="1">
        <f>AVERAGE(I56:J56)</f>
        <v>128.330918</v>
      </c>
      <c r="M56" s="3">
        <v>154.98025899999999</v>
      </c>
      <c r="N56" s="3">
        <v>193.90223499999999</v>
      </c>
      <c r="O56" s="3">
        <v>198.18650600000001</v>
      </c>
      <c r="P56" s="1">
        <f>AVERAGE(M56:O56)</f>
        <v>182.35633333333331</v>
      </c>
      <c r="Q56" s="3">
        <v>174.20040499999999</v>
      </c>
      <c r="R56" s="3">
        <v>238.34109599999999</v>
      </c>
      <c r="S56" s="3">
        <v>253.58010200000001</v>
      </c>
      <c r="T56" s="1">
        <f>AVERAGE(Q56:S56)</f>
        <v>222.04053433333334</v>
      </c>
      <c r="U56" s="3">
        <v>348.71090900000002</v>
      </c>
      <c r="V56" s="3">
        <v>367.36870499999998</v>
      </c>
      <c r="X56" s="1">
        <f>AVERAGE(U56:V56)</f>
        <v>358.039807</v>
      </c>
      <c r="Z56" s="3"/>
      <c r="AA56" s="3"/>
    </row>
    <row r="57" spans="1:27" hidden="1">
      <c r="C57" s="1"/>
      <c r="D57" s="1"/>
      <c r="I57" s="1"/>
      <c r="J57" s="1"/>
      <c r="N57" s="1"/>
      <c r="O57" s="1"/>
      <c r="R57" s="1"/>
      <c r="S57" s="1"/>
      <c r="U57" s="1"/>
      <c r="V57" s="1"/>
      <c r="AA57" s="1"/>
    </row>
    <row r="58" spans="1:27">
      <c r="A58">
        <v>294</v>
      </c>
      <c r="B58" s="3">
        <v>60.448416999999999</v>
      </c>
      <c r="C58" s="3">
        <v>60.956789000000001</v>
      </c>
      <c r="D58" s="3">
        <v>59.566460999999997</v>
      </c>
      <c r="E58" s="1">
        <f>AVERAGE(B58:D58)</f>
        <v>60.323889000000001</v>
      </c>
      <c r="F58" s="3">
        <v>100.37869600000001</v>
      </c>
      <c r="G58" s="3">
        <v>100.83372300000001</v>
      </c>
      <c r="H58" s="1">
        <f>AVERAGE(F58:G58)</f>
        <v>100.60620950000001</v>
      </c>
      <c r="I58" s="3">
        <v>128.37315100000001</v>
      </c>
      <c r="J58" s="3">
        <v>168.95658800000001</v>
      </c>
      <c r="L58" s="1">
        <f>AVERAGE(I58:J58)</f>
        <v>148.66486950000001</v>
      </c>
      <c r="M58" s="3">
        <v>178.44333399999999</v>
      </c>
      <c r="N58" s="3">
        <v>225.430196</v>
      </c>
      <c r="O58" s="3">
        <v>229.874393</v>
      </c>
      <c r="P58" s="1">
        <f>AVERAGE(M58:O58)</f>
        <v>211.24930766666662</v>
      </c>
      <c r="Q58" s="3">
        <v>203.637035</v>
      </c>
      <c r="R58" s="3">
        <v>277.964224</v>
      </c>
      <c r="S58" s="3">
        <v>293.536968</v>
      </c>
      <c r="T58" s="1">
        <f>AVERAGE(Q58:S58)</f>
        <v>258.37940900000001</v>
      </c>
      <c r="U58" s="3">
        <v>405.790707</v>
      </c>
      <c r="V58" s="3">
        <v>428.47976799999998</v>
      </c>
      <c r="X58" s="1">
        <f>AVERAGE(U58:V58)</f>
        <v>417.13523750000002</v>
      </c>
      <c r="Z58" s="3"/>
      <c r="AA58" s="3"/>
    </row>
    <row r="59" spans="1:27" hidden="1">
      <c r="C59" s="1"/>
      <c r="D59" s="1"/>
      <c r="I59" s="1"/>
      <c r="J59" s="1"/>
      <c r="N59" s="1"/>
      <c r="O59" s="1"/>
      <c r="R59" s="1"/>
      <c r="S59" s="1"/>
      <c r="U59" s="1"/>
      <c r="V59" s="1"/>
      <c r="AA59" s="1"/>
    </row>
    <row r="60" spans="1:27">
      <c r="A60">
        <v>294.5</v>
      </c>
      <c r="B60" s="3">
        <v>67.556093000000004</v>
      </c>
      <c r="C60" s="3">
        <v>68.129135000000005</v>
      </c>
      <c r="D60" s="3">
        <v>66.905590000000004</v>
      </c>
      <c r="E60" s="1">
        <f>AVERAGE(B60:D60)</f>
        <v>67.530272666666676</v>
      </c>
      <c r="F60" s="3">
        <v>113.736223</v>
      </c>
      <c r="G60" s="3">
        <v>114.363129</v>
      </c>
      <c r="H60" s="1">
        <f>AVERAGE(F60:G60)</f>
        <v>114.04967600000001</v>
      </c>
      <c r="I60" s="3">
        <v>146.04899700000001</v>
      </c>
      <c r="J60" s="3">
        <v>193.72799699999999</v>
      </c>
      <c r="L60" s="1">
        <f>AVERAGE(I60:J60)</f>
        <v>169.888497</v>
      </c>
      <c r="M60" s="3">
        <v>202.93345299999999</v>
      </c>
      <c r="N60" s="3">
        <v>258.63395800000001</v>
      </c>
      <c r="O60" s="3">
        <v>262.987706</v>
      </c>
      <c r="P60" s="1">
        <f>AVERAGE(M60:O60)</f>
        <v>241.51837233333333</v>
      </c>
      <c r="Q60" s="3">
        <v>235.28359900000001</v>
      </c>
      <c r="R60" s="3">
        <v>319.58342399999998</v>
      </c>
      <c r="S60" s="3">
        <v>335.19604099999998</v>
      </c>
      <c r="T60" s="1">
        <f>AVERAGE(Q60:S60)</f>
        <v>296.68768799999998</v>
      </c>
      <c r="U60" s="3">
        <v>465.44561800000002</v>
      </c>
      <c r="V60" s="3">
        <v>492.16468900000001</v>
      </c>
      <c r="X60" s="1">
        <f>AVERAGE(U60:V60)</f>
        <v>478.80515350000002</v>
      </c>
      <c r="Z60" s="3"/>
      <c r="AA60" s="3"/>
    </row>
    <row r="61" spans="1:27" hidden="1">
      <c r="C61" s="1"/>
      <c r="D61" s="1"/>
      <c r="I61" s="1"/>
      <c r="J61" s="1"/>
      <c r="N61" s="1"/>
      <c r="O61" s="1"/>
      <c r="R61" s="1"/>
      <c r="S61" s="1"/>
      <c r="U61" s="1"/>
      <c r="V61" s="1"/>
      <c r="AA61" s="1"/>
    </row>
    <row r="62" spans="1:27">
      <c r="A62">
        <v>295</v>
      </c>
      <c r="B62" s="3">
        <v>74.727087999999995</v>
      </c>
      <c r="C62" s="3">
        <v>75.418700999999999</v>
      </c>
      <c r="D62" s="3">
        <v>74.359701000000001</v>
      </c>
      <c r="E62" s="1">
        <f>AVERAGE(B62:D62)</f>
        <v>74.835163333333327</v>
      </c>
      <c r="F62" s="3">
        <v>127.356573</v>
      </c>
      <c r="G62" s="3">
        <v>128.57820799999999</v>
      </c>
      <c r="H62" s="1">
        <f>AVERAGE(F62:G62)</f>
        <v>127.96739049999999</v>
      </c>
      <c r="I62" s="3">
        <v>164.20928499999999</v>
      </c>
      <c r="J62" s="3">
        <v>218.753636</v>
      </c>
      <c r="L62" s="1">
        <f>AVERAGE(I62:J62)</f>
        <v>191.4814605</v>
      </c>
      <c r="M62" s="3">
        <v>228.01271499999999</v>
      </c>
      <c r="N62" s="3">
        <v>292.726677</v>
      </c>
      <c r="O62" s="3">
        <v>296.90857799999998</v>
      </c>
      <c r="P62" s="1">
        <f>AVERAGE(M62:O62)</f>
        <v>272.54932333333335</v>
      </c>
      <c r="Q62" s="3">
        <v>268.907735</v>
      </c>
      <c r="R62" s="3">
        <v>362.22221400000001</v>
      </c>
      <c r="S62" s="3">
        <v>377.88241799999997</v>
      </c>
      <c r="T62" s="1">
        <f>AVERAGE(Q62:S62)</f>
        <v>336.3374556666667</v>
      </c>
      <c r="U62" s="3">
        <v>526.64345300000002</v>
      </c>
      <c r="V62" s="3">
        <v>556.91833499999996</v>
      </c>
      <c r="X62" s="1">
        <f>AVERAGE(U62:V62)</f>
        <v>541.78089399999999</v>
      </c>
      <c r="Z62" s="3"/>
      <c r="AA62" s="3"/>
    </row>
    <row r="63" spans="1:27" hidden="1">
      <c r="C63" s="1"/>
      <c r="D63" s="1"/>
      <c r="I63" s="1"/>
      <c r="J63" s="1"/>
      <c r="N63" s="1"/>
      <c r="O63" s="1"/>
      <c r="R63" s="1"/>
      <c r="S63" s="1"/>
      <c r="U63" s="1"/>
      <c r="V63" s="1"/>
      <c r="AA63" s="1"/>
    </row>
    <row r="64" spans="1:27">
      <c r="A64">
        <v>295.5</v>
      </c>
      <c r="B64" s="3">
        <v>81.911559999999994</v>
      </c>
      <c r="C64" s="3">
        <v>82.747399999999999</v>
      </c>
      <c r="D64" s="3">
        <v>81.939148000000003</v>
      </c>
      <c r="E64" s="1">
        <f>AVERAGE(B64:D64)</f>
        <v>82.199369333333323</v>
      </c>
      <c r="F64" s="3">
        <v>141.295108</v>
      </c>
      <c r="G64" s="3">
        <v>143.30282399999999</v>
      </c>
      <c r="H64" s="1">
        <f>AVERAGE(F64:G64)</f>
        <v>142.29896600000001</v>
      </c>
      <c r="I64" s="3">
        <v>182.49289400000001</v>
      </c>
      <c r="J64" s="3">
        <v>243.28126599999999</v>
      </c>
      <c r="L64" s="1">
        <f>AVERAGE(I64:J64)</f>
        <v>212.88708</v>
      </c>
      <c r="M64" s="3">
        <v>253.264501</v>
      </c>
      <c r="N64" s="3">
        <v>326.95701800000001</v>
      </c>
      <c r="O64" s="3">
        <v>331.14906100000002</v>
      </c>
      <c r="P64" s="1">
        <f>AVERAGE(M64:O64)</f>
        <v>303.79019333333332</v>
      </c>
      <c r="Q64" s="3">
        <v>304.25111399999997</v>
      </c>
      <c r="R64" s="3">
        <v>405.413298</v>
      </c>
      <c r="S64" s="3">
        <v>420.78252400000002</v>
      </c>
      <c r="T64" s="1">
        <f>AVERAGE(Q64:S64)</f>
        <v>376.81564533333335</v>
      </c>
      <c r="U64" s="3">
        <v>586.29048299999999</v>
      </c>
      <c r="V64" s="3">
        <v>619.27802199999996</v>
      </c>
      <c r="X64" s="1">
        <f>AVERAGE(U64:V64)</f>
        <v>602.78425249999998</v>
      </c>
      <c r="Z64" s="3"/>
      <c r="AA64" s="3"/>
    </row>
    <row r="65" spans="1:27" hidden="1">
      <c r="C65" s="1"/>
      <c r="D65" s="1"/>
      <c r="I65" s="1"/>
      <c r="J65" s="1"/>
      <c r="N65" s="1"/>
      <c r="O65" s="1"/>
      <c r="R65" s="1"/>
      <c r="S65" s="1"/>
      <c r="U65" s="1"/>
      <c r="V65" s="1"/>
      <c r="AA65" s="1"/>
    </row>
    <row r="66" spans="1:27">
      <c r="A66">
        <v>296</v>
      </c>
      <c r="B66" s="3">
        <v>89.047854999999998</v>
      </c>
      <c r="C66" s="3">
        <v>90.153547000000003</v>
      </c>
      <c r="D66" s="3">
        <v>89.445348999999993</v>
      </c>
      <c r="E66" s="1">
        <f>AVERAGE(B66:D66)</f>
        <v>89.548917000000003</v>
      </c>
      <c r="F66" s="3">
        <v>155.30905799999999</v>
      </c>
      <c r="G66" s="3">
        <v>158.21543199999999</v>
      </c>
      <c r="H66" s="1">
        <f>AVERAGE(F66:G66)</f>
        <v>156.76224500000001</v>
      </c>
      <c r="I66" s="3">
        <v>200.637417</v>
      </c>
      <c r="J66" s="3">
        <v>266.67808100000002</v>
      </c>
      <c r="L66" s="1">
        <f>AVERAGE(I66:J66)</f>
        <v>233.65774900000002</v>
      </c>
      <c r="M66" s="3">
        <v>278.27421700000002</v>
      </c>
      <c r="N66" s="3">
        <v>360.78261800000001</v>
      </c>
      <c r="O66" s="3">
        <v>365.16531900000001</v>
      </c>
      <c r="P66" s="1">
        <f>AVERAGE(M66:O66)</f>
        <v>334.74071800000002</v>
      </c>
      <c r="Q66" s="3">
        <v>340.890151</v>
      </c>
      <c r="R66" s="3">
        <v>448.48739599999999</v>
      </c>
      <c r="S66" s="3">
        <v>462.92942699999998</v>
      </c>
      <c r="T66" s="1">
        <f>AVERAGE(Q66:S66)</f>
        <v>417.43565800000005</v>
      </c>
      <c r="U66" s="3">
        <v>645.24543900000003</v>
      </c>
      <c r="V66" s="3">
        <v>680.26591900000005</v>
      </c>
      <c r="X66" s="1">
        <f>AVERAGE(U66:V66)</f>
        <v>662.7556790000001</v>
      </c>
      <c r="Z66" s="3"/>
      <c r="AA66" s="3"/>
    </row>
    <row r="67" spans="1:27" hidden="1">
      <c r="C67" s="1"/>
      <c r="D67" s="1"/>
      <c r="I67" s="1"/>
      <c r="J67" s="1"/>
      <c r="N67" s="1"/>
      <c r="O67" s="1"/>
      <c r="R67" s="1"/>
      <c r="S67" s="1"/>
      <c r="U67" s="1"/>
      <c r="V67" s="1"/>
      <c r="AA67" s="1"/>
    </row>
    <row r="68" spans="1:27">
      <c r="A68">
        <v>296.5</v>
      </c>
      <c r="B68" s="3">
        <v>96.203445000000002</v>
      </c>
      <c r="C68" s="3">
        <v>97.576346000000001</v>
      </c>
      <c r="D68" s="3">
        <v>96.789485999999997</v>
      </c>
      <c r="E68" s="1">
        <f>AVERAGE(B68:D68)</f>
        <v>96.856425666666667</v>
      </c>
      <c r="F68" s="3">
        <v>169.27489</v>
      </c>
      <c r="G68" s="3">
        <v>173.247197</v>
      </c>
      <c r="H68" s="1">
        <f>AVERAGE(F68:G68)</f>
        <v>171.2610435</v>
      </c>
      <c r="I68" s="3">
        <v>218.529133</v>
      </c>
      <c r="J68" s="3">
        <v>288.46702299999998</v>
      </c>
      <c r="L68" s="1">
        <f>AVERAGE(I68:J68)</f>
        <v>253.49807799999999</v>
      </c>
      <c r="M68" s="3">
        <v>302.71221300000002</v>
      </c>
      <c r="N68" s="3">
        <v>393.49755699999997</v>
      </c>
      <c r="O68" s="3">
        <v>398.42451699999998</v>
      </c>
      <c r="P68" s="1">
        <f>AVERAGE(M68:O68)</f>
        <v>364.87809566666664</v>
      </c>
      <c r="Q68" s="3">
        <v>378.352441</v>
      </c>
      <c r="R68" s="3">
        <v>490.96719000000002</v>
      </c>
      <c r="S68" s="3">
        <v>503.99033800000001</v>
      </c>
      <c r="T68" s="1">
        <f>AVERAGE(Q68:S68)</f>
        <v>457.76998966666673</v>
      </c>
      <c r="U68" s="3">
        <v>702.40416400000004</v>
      </c>
      <c r="V68" s="3">
        <v>739.03779299999997</v>
      </c>
      <c r="X68" s="1">
        <f>AVERAGE(U68:V68)</f>
        <v>720.7209785</v>
      </c>
      <c r="Z68" s="3"/>
      <c r="AA68" s="3"/>
    </row>
    <row r="69" spans="1:27" hidden="1">
      <c r="C69" s="1"/>
      <c r="D69" s="1"/>
      <c r="I69" s="1"/>
      <c r="J69" s="1"/>
      <c r="N69" s="1"/>
      <c r="O69" s="1"/>
      <c r="R69" s="1"/>
      <c r="S69" s="1"/>
      <c r="U69" s="1"/>
      <c r="V69" s="1"/>
      <c r="AA69" s="1"/>
    </row>
    <row r="70" spans="1:27">
      <c r="A70">
        <v>297</v>
      </c>
      <c r="B70" s="3">
        <v>103.283265</v>
      </c>
      <c r="C70" s="3">
        <v>104.963353</v>
      </c>
      <c r="D70" s="3">
        <v>103.949957</v>
      </c>
      <c r="E70" s="1">
        <f>AVERAGE(B70:D70)</f>
        <v>104.06552499999999</v>
      </c>
      <c r="F70" s="3">
        <v>182.80976999999999</v>
      </c>
      <c r="G70" s="3">
        <v>188.21206599999999</v>
      </c>
      <c r="H70" s="1">
        <f>AVERAGE(F70:G70)</f>
        <v>185.510918</v>
      </c>
      <c r="I70" s="3">
        <v>235.911044</v>
      </c>
      <c r="J70" s="3">
        <v>308.355998</v>
      </c>
      <c r="L70" s="1">
        <f>AVERAGE(I70:J70)</f>
        <v>272.13352099999997</v>
      </c>
      <c r="M70" s="3">
        <v>326.32516099999998</v>
      </c>
      <c r="N70" s="3">
        <v>424.509097</v>
      </c>
      <c r="O70" s="3">
        <v>430.45614899999998</v>
      </c>
      <c r="P70" s="1">
        <f>AVERAGE(M70:O70)</f>
        <v>393.76346899999999</v>
      </c>
      <c r="Q70" s="3">
        <v>416.22533299999998</v>
      </c>
      <c r="R70" s="3">
        <v>532.27761099999998</v>
      </c>
      <c r="S70" s="3">
        <v>543.09550999999999</v>
      </c>
      <c r="T70" s="1">
        <f>AVERAGE(Q70:S70)</f>
        <v>497.19948466666665</v>
      </c>
      <c r="U70" s="3">
        <v>756.92277999999999</v>
      </c>
      <c r="V70" s="3">
        <v>794.57032000000004</v>
      </c>
      <c r="X70" s="1">
        <f>AVERAGE(U70:V70)</f>
        <v>775.74655000000007</v>
      </c>
      <c r="Z70" s="3"/>
      <c r="AA70" s="3"/>
    </row>
    <row r="71" spans="1:27" hidden="1">
      <c r="C71" s="1"/>
      <c r="D71" s="1"/>
      <c r="I71" s="1"/>
      <c r="J71" s="1"/>
      <c r="N71" s="1"/>
      <c r="O71" s="1"/>
      <c r="R71" s="1"/>
      <c r="S71" s="1"/>
      <c r="U71" s="1"/>
      <c r="V71" s="1"/>
      <c r="AA71" s="1"/>
    </row>
    <row r="72" spans="1:27">
      <c r="A72">
        <v>297.5</v>
      </c>
      <c r="B72" s="3">
        <v>110.04419</v>
      </c>
      <c r="C72" s="3">
        <v>112.137005</v>
      </c>
      <c r="D72" s="3">
        <v>110.749225</v>
      </c>
      <c r="E72" s="1">
        <f>AVERAGE(B72:D72)</f>
        <v>110.97680666666668</v>
      </c>
      <c r="F72" s="3">
        <v>195.53227899999999</v>
      </c>
      <c r="G72" s="3">
        <v>202.64461399999999</v>
      </c>
      <c r="H72" s="1">
        <f>AVERAGE(F72:G72)</f>
        <v>199.08844649999998</v>
      </c>
      <c r="I72" s="3">
        <v>252.46167800000001</v>
      </c>
      <c r="J72" s="3">
        <v>325.98077499999999</v>
      </c>
      <c r="L72" s="1">
        <f>AVERAGE(I72:J72)</f>
        <v>289.2212265</v>
      </c>
      <c r="M72" s="3">
        <v>348.24303500000002</v>
      </c>
      <c r="N72" s="3">
        <v>453.27508899999998</v>
      </c>
      <c r="O72" s="3">
        <v>460.34157099999999</v>
      </c>
      <c r="P72" s="1">
        <f>AVERAGE(M72:O72)</f>
        <v>420.61989833333331</v>
      </c>
      <c r="Q72" s="3">
        <v>453.68668100000002</v>
      </c>
      <c r="R72" s="3">
        <v>571.40575100000001</v>
      </c>
      <c r="S72" s="3">
        <v>579.14792399999999</v>
      </c>
      <c r="T72" s="1">
        <f>AVERAGE(Q72:S72)</f>
        <v>534.74678533333326</v>
      </c>
      <c r="U72" s="3">
        <v>807.45955600000002</v>
      </c>
      <c r="V72" s="3">
        <v>845.61083399999995</v>
      </c>
      <c r="X72" s="1">
        <f>AVERAGE(U72:V72)</f>
        <v>826.53519499999993</v>
      </c>
      <c r="Z72" s="3"/>
      <c r="AA72" s="3"/>
    </row>
    <row r="73" spans="1:27" hidden="1">
      <c r="C73" s="1"/>
      <c r="D73" s="1"/>
      <c r="I73" s="1"/>
      <c r="J73" s="1"/>
      <c r="N73" s="1"/>
      <c r="O73" s="1"/>
      <c r="R73" s="1"/>
      <c r="S73" s="1"/>
      <c r="U73" s="1"/>
      <c r="V73" s="1"/>
      <c r="AA73" s="1"/>
    </row>
    <row r="74" spans="1:27">
      <c r="A74">
        <v>298</v>
      </c>
      <c r="B74" s="3">
        <v>116.468046</v>
      </c>
      <c r="C74" s="3">
        <v>118.95874000000001</v>
      </c>
      <c r="D74" s="3">
        <v>117.09975300000001</v>
      </c>
      <c r="E74" s="1">
        <f>AVERAGE(B74:D74)</f>
        <v>117.50884633333334</v>
      </c>
      <c r="F74" s="3">
        <v>207.05306400000001</v>
      </c>
      <c r="G74" s="3">
        <v>216.15937</v>
      </c>
      <c r="H74" s="1">
        <f>AVERAGE(F74:G74)</f>
        <v>211.60621700000002</v>
      </c>
      <c r="I74" s="3">
        <v>267.80653100000001</v>
      </c>
      <c r="J74" s="3">
        <v>340.78193399999998</v>
      </c>
      <c r="L74" s="1">
        <f>AVERAGE(I74:J74)</f>
        <v>304.29423250000002</v>
      </c>
      <c r="M74" s="3">
        <v>368.05177300000003</v>
      </c>
      <c r="N74" s="3">
        <v>479.32654200000002</v>
      </c>
      <c r="O74" s="3">
        <v>487.28607099999999</v>
      </c>
      <c r="P74" s="1">
        <f>AVERAGE(M74:O74)</f>
        <v>444.88812866666666</v>
      </c>
      <c r="Q74" s="3">
        <v>489.822093</v>
      </c>
      <c r="R74" s="3">
        <v>607.421919</v>
      </c>
      <c r="S74" s="3">
        <v>611.17530099999999</v>
      </c>
      <c r="T74" s="1">
        <f>AVERAGE(Q74:S74)</f>
        <v>569.47310433333337</v>
      </c>
      <c r="U74" s="3">
        <v>852.81679499999996</v>
      </c>
      <c r="V74" s="3">
        <v>890.86413200000004</v>
      </c>
      <c r="X74" s="1">
        <f>AVERAGE(U74:V74)</f>
        <v>871.84046349999994</v>
      </c>
      <c r="Z74" s="3"/>
      <c r="AA74" s="3"/>
    </row>
    <row r="75" spans="1:27" hidden="1">
      <c r="C75" s="1"/>
      <c r="D75" s="1"/>
      <c r="I75" s="1"/>
      <c r="J75" s="1"/>
      <c r="N75" s="1"/>
      <c r="O75" s="1"/>
      <c r="R75" s="1"/>
      <c r="S75" s="1"/>
      <c r="U75" s="1"/>
      <c r="V75" s="1"/>
      <c r="AA75" s="1"/>
    </row>
    <row r="76" spans="1:27">
      <c r="A76">
        <v>298.5</v>
      </c>
      <c r="B76" s="3">
        <v>122.4068</v>
      </c>
      <c r="C76" s="3">
        <v>125.236864</v>
      </c>
      <c r="D76" s="3">
        <v>123.018575</v>
      </c>
      <c r="E76" s="1">
        <f>AVERAGE(B76:D76)</f>
        <v>123.55407966666667</v>
      </c>
      <c r="F76" s="3">
        <v>217.218929</v>
      </c>
      <c r="G76" s="3">
        <v>228.42390599999999</v>
      </c>
      <c r="H76" s="1">
        <f>AVERAGE(F76:G76)</f>
        <v>222.8214175</v>
      </c>
      <c r="I76" s="3">
        <v>281.54337700000002</v>
      </c>
      <c r="J76" s="3">
        <v>352.91809799999999</v>
      </c>
      <c r="L76" s="1">
        <f>AVERAGE(I76:J76)</f>
        <v>317.23073750000003</v>
      </c>
      <c r="M76" s="3">
        <v>385.57968299999999</v>
      </c>
      <c r="N76" s="3">
        <v>502.14749799999998</v>
      </c>
      <c r="O76" s="3">
        <v>511.06314099999997</v>
      </c>
      <c r="P76" s="1">
        <f>AVERAGE(M76:O76)</f>
        <v>466.26344066666661</v>
      </c>
      <c r="Q76" s="3">
        <v>523.77528199999995</v>
      </c>
      <c r="R76" s="3">
        <v>639.60033499999997</v>
      </c>
      <c r="S76" s="3">
        <v>638.89214100000004</v>
      </c>
      <c r="T76" s="1">
        <f>AVERAGE(Q76:S76)</f>
        <v>600.75591933333328</v>
      </c>
      <c r="U76" s="3">
        <v>892.48029499999996</v>
      </c>
      <c r="V76" s="3">
        <v>929.83902599999999</v>
      </c>
      <c r="X76" s="1">
        <f>AVERAGE(U76:V76)</f>
        <v>911.15966049999997</v>
      </c>
      <c r="Z76" s="3"/>
      <c r="AA76" s="3"/>
    </row>
    <row r="77" spans="1:27" hidden="1">
      <c r="C77" s="1"/>
      <c r="D77" s="1"/>
      <c r="I77" s="1"/>
      <c r="J77" s="1"/>
      <c r="N77" s="1"/>
      <c r="O77" s="1"/>
      <c r="R77" s="1"/>
      <c r="S77" s="1"/>
      <c r="U77" s="1"/>
      <c r="V77" s="1"/>
      <c r="AA77" s="1"/>
    </row>
    <row r="78" spans="1:27">
      <c r="A78">
        <v>299</v>
      </c>
      <c r="B78" s="3">
        <v>127.699715</v>
      </c>
      <c r="C78" s="3">
        <v>130.770116</v>
      </c>
      <c r="D78" s="3">
        <v>128.319255</v>
      </c>
      <c r="E78" s="1">
        <f>AVERAGE(B78:D78)</f>
        <v>128.92969533333334</v>
      </c>
      <c r="F78" s="3">
        <v>225.67627100000001</v>
      </c>
      <c r="G78" s="3">
        <v>239.061151</v>
      </c>
      <c r="H78" s="1">
        <f>AVERAGE(F78:G78)</f>
        <v>232.36871100000002</v>
      </c>
      <c r="I78" s="3">
        <v>293.39349499999997</v>
      </c>
      <c r="J78" s="3">
        <v>362.17200100000002</v>
      </c>
      <c r="L78" s="1">
        <f>AVERAGE(I78:J78)</f>
        <v>327.78274799999997</v>
      </c>
      <c r="M78" s="3">
        <v>400.18001900000002</v>
      </c>
      <c r="N78" s="3">
        <v>521.37332400000003</v>
      </c>
      <c r="O78" s="3">
        <v>530.80419700000004</v>
      </c>
      <c r="P78" s="1">
        <f>AVERAGE(M78:O78)</f>
        <v>484.11917999999997</v>
      </c>
      <c r="Q78" s="3">
        <v>554.38622199999998</v>
      </c>
      <c r="R78" s="3">
        <v>667.06956300000002</v>
      </c>
      <c r="S78" s="3">
        <v>661.29804200000001</v>
      </c>
      <c r="T78" s="1">
        <f>AVERAGE(Q78:S78)</f>
        <v>627.584609</v>
      </c>
      <c r="U78" s="3">
        <v>925.38871900000004</v>
      </c>
      <c r="V78" s="3">
        <v>961.80713000000003</v>
      </c>
      <c r="X78" s="1">
        <f>AVERAGE(U78:V78)</f>
        <v>943.59792450000009</v>
      </c>
      <c r="Z78" s="3"/>
      <c r="AA78" s="3"/>
    </row>
    <row r="79" spans="1:27" hidden="1">
      <c r="C79" s="1"/>
      <c r="D79" s="1"/>
      <c r="I79" s="1"/>
      <c r="J79" s="1"/>
      <c r="N79" s="1"/>
      <c r="O79" s="1"/>
      <c r="R79" s="1"/>
      <c r="S79" s="1"/>
      <c r="U79" s="1"/>
      <c r="V79" s="1"/>
      <c r="AA79" s="1"/>
    </row>
    <row r="80" spans="1:27">
      <c r="A80">
        <v>299.5</v>
      </c>
      <c r="B80" s="3">
        <v>132.19671199999999</v>
      </c>
      <c r="C80" s="3">
        <v>135.391524</v>
      </c>
      <c r="D80" s="3">
        <v>132.77829299999999</v>
      </c>
      <c r="E80" s="1">
        <f>AVERAGE(B80:D80)</f>
        <v>133.45550966666667</v>
      </c>
      <c r="F80" s="3">
        <v>231.97418999999999</v>
      </c>
      <c r="G80" s="3">
        <v>247.86251300000001</v>
      </c>
      <c r="H80" s="1">
        <f>AVERAGE(F80:G80)</f>
        <v>239.9183515</v>
      </c>
      <c r="I80" s="3">
        <v>302.89779600000003</v>
      </c>
      <c r="J80" s="3">
        <v>368.38738599999999</v>
      </c>
      <c r="L80" s="1">
        <f>AVERAGE(I80:J80)</f>
        <v>335.64259100000004</v>
      </c>
      <c r="M80" s="3">
        <v>411.34715399999999</v>
      </c>
      <c r="N80" s="3">
        <v>536.41808000000003</v>
      </c>
      <c r="O80" s="3">
        <v>545.63761399999999</v>
      </c>
      <c r="P80" s="1">
        <f>AVERAGE(M80:O80)</f>
        <v>497.80094933333334</v>
      </c>
      <c r="Q80" s="3">
        <v>580.64697899999999</v>
      </c>
      <c r="R80" s="3">
        <v>688.61312799999996</v>
      </c>
      <c r="S80" s="3">
        <v>677.95292099999995</v>
      </c>
      <c r="T80" s="1">
        <f>AVERAGE(Q80:S80)</f>
        <v>649.07100933333334</v>
      </c>
      <c r="U80" s="3">
        <v>950.94209499999999</v>
      </c>
      <c r="V80" s="3">
        <v>985.99132899999995</v>
      </c>
      <c r="X80" s="1">
        <f>AVERAGE(U80:V80)</f>
        <v>968.46671199999992</v>
      </c>
      <c r="Z80" s="3"/>
      <c r="AA80" s="3"/>
    </row>
    <row r="81" spans="1:28" hidden="1">
      <c r="C81" s="1"/>
      <c r="D81" s="1"/>
      <c r="I81" s="1"/>
      <c r="J81" s="1"/>
      <c r="N81" s="1"/>
      <c r="O81" s="1"/>
      <c r="R81" s="1"/>
      <c r="S81" s="1"/>
      <c r="U81" s="1"/>
      <c r="V81" s="1"/>
      <c r="AA81" s="1"/>
    </row>
    <row r="82" spans="1:28" s="2" customFormat="1">
      <c r="A82" s="2">
        <v>300</v>
      </c>
      <c r="B82" s="4">
        <v>135.74892399999999</v>
      </c>
      <c r="C82" s="4">
        <v>138.90625499999999</v>
      </c>
      <c r="D82" s="4">
        <v>136.409976</v>
      </c>
      <c r="E82" s="5">
        <f>AVERAGE(B82:D82)</f>
        <v>137.02171833333333</v>
      </c>
      <c r="F82" s="4">
        <v>236.069729</v>
      </c>
      <c r="G82" s="4">
        <v>254.60126199999999</v>
      </c>
      <c r="H82" s="5">
        <f>AVERAGE(F82:G82)</f>
        <v>245.33549549999998</v>
      </c>
      <c r="I82" s="4">
        <v>309.637361</v>
      </c>
      <c r="J82" s="4">
        <v>371.34032200000001</v>
      </c>
      <c r="L82" s="5">
        <f>AVERAGE(I82:J82)</f>
        <v>340.48884150000004</v>
      </c>
      <c r="M82" s="4">
        <v>418.65886899999998</v>
      </c>
      <c r="N82" s="4">
        <v>546.56475799999998</v>
      </c>
      <c r="O82" s="4">
        <v>555.01604099999997</v>
      </c>
      <c r="P82" s="5">
        <f>AVERAGE(M82:O82)</f>
        <v>506.746556</v>
      </c>
      <c r="Q82" s="4">
        <v>601.75440100000003</v>
      </c>
      <c r="R82" s="4">
        <v>703.37118899999996</v>
      </c>
      <c r="S82" s="4">
        <v>688.28393300000005</v>
      </c>
      <c r="T82" s="5">
        <f>AVERAGE(Q82:S82)</f>
        <v>664.46984100000009</v>
      </c>
      <c r="U82" s="4">
        <v>966.06519800000001</v>
      </c>
      <c r="V82" s="4">
        <v>999.45476199999996</v>
      </c>
      <c r="X82" s="5">
        <f>AVERAGE(U82:V82)</f>
        <v>982.75998000000004</v>
      </c>
      <c r="Z82" s="4"/>
      <c r="AA82" s="4"/>
      <c r="AB82" s="5"/>
    </row>
    <row r="83" spans="1:28" hidden="1">
      <c r="C83" s="1"/>
      <c r="D83" s="1"/>
      <c r="I83" s="1"/>
      <c r="J83" s="1"/>
      <c r="N83" s="1"/>
      <c r="O83" s="1"/>
      <c r="R83" s="1"/>
      <c r="S83" s="1"/>
      <c r="U83" s="1"/>
      <c r="V83" s="1"/>
      <c r="AA83" s="1"/>
    </row>
    <row r="84" spans="1:28">
      <c r="A84">
        <v>300.5</v>
      </c>
      <c r="B84" s="3">
        <v>138.15110799999999</v>
      </c>
      <c r="C84" s="3">
        <v>141.17701600000001</v>
      </c>
      <c r="D84" s="3">
        <v>138.88960399999999</v>
      </c>
      <c r="E84" s="1">
        <f>AVERAGE(B84:D84)</f>
        <v>139.40590933333331</v>
      </c>
      <c r="F84" s="3">
        <v>237.82319000000001</v>
      </c>
      <c r="G84" s="3">
        <v>258.65649999999999</v>
      </c>
      <c r="H84" s="1">
        <f>AVERAGE(F84:G84)</f>
        <v>248.239845</v>
      </c>
      <c r="I84" s="3">
        <v>313.17730799999998</v>
      </c>
      <c r="J84" s="3">
        <v>370.83684</v>
      </c>
      <c r="L84" s="1">
        <f>AVERAGE(I84:J84)</f>
        <v>342.00707399999999</v>
      </c>
      <c r="M84" s="3">
        <v>421.620632</v>
      </c>
      <c r="N84" s="3">
        <v>551.44572600000004</v>
      </c>
      <c r="O84" s="3">
        <v>558.54271600000004</v>
      </c>
      <c r="P84" s="1">
        <f>AVERAGE(M84:O84)</f>
        <v>510.53635800000001</v>
      </c>
      <c r="Q84" s="3">
        <v>616.71166500000004</v>
      </c>
      <c r="R84" s="3">
        <v>710.45026600000006</v>
      </c>
      <c r="S84" s="3">
        <v>691.29081499999995</v>
      </c>
      <c r="T84" s="1">
        <f>AVERAGE(Q84:S84)</f>
        <v>672.81758200000002</v>
      </c>
      <c r="U84" s="3">
        <v>971.34487300000001</v>
      </c>
      <c r="V84" s="3">
        <v>1002.701224</v>
      </c>
      <c r="X84" s="1">
        <f>AVERAGE(U84:V84)</f>
        <v>987.02304849999996</v>
      </c>
      <c r="Z84" s="3"/>
      <c r="AA84" s="3"/>
    </row>
    <row r="85" spans="1:28" hidden="1">
      <c r="C85" s="1"/>
      <c r="D85" s="1"/>
      <c r="I85" s="1"/>
      <c r="J85" s="1"/>
      <c r="N85" s="1"/>
      <c r="O85" s="1"/>
      <c r="R85" s="1"/>
      <c r="S85" s="1"/>
      <c r="U85" s="1"/>
      <c r="V85" s="1"/>
      <c r="AA85" s="1"/>
    </row>
    <row r="86" spans="1:28">
      <c r="A86">
        <v>301</v>
      </c>
      <c r="B86" s="3">
        <v>139.239013</v>
      </c>
      <c r="C86" s="3">
        <v>142.08372199999999</v>
      </c>
      <c r="D86" s="3">
        <v>140.072643</v>
      </c>
      <c r="E86" s="1">
        <f>AVERAGE(B86:D86)</f>
        <v>140.46512599999997</v>
      </c>
      <c r="F86" s="3">
        <v>237.288623</v>
      </c>
      <c r="G86" s="3">
        <v>260.16115400000001</v>
      </c>
      <c r="H86" s="1">
        <f>AVERAGE(F86:G86)</f>
        <v>248.72488850000002</v>
      </c>
      <c r="I86" s="3">
        <v>313.43938900000001</v>
      </c>
      <c r="J86" s="3">
        <v>366.77113500000002</v>
      </c>
      <c r="L86" s="1">
        <f>AVERAGE(I86:J86)</f>
        <v>340.10526200000004</v>
      </c>
      <c r="M86" s="3">
        <v>420.25302099999999</v>
      </c>
      <c r="N86" s="3">
        <v>550.75434199999995</v>
      </c>
      <c r="O86" s="3">
        <v>555.91647599999999</v>
      </c>
      <c r="P86" s="1">
        <f>AVERAGE(M86:O86)</f>
        <v>508.97461300000003</v>
      </c>
      <c r="Q86" s="3">
        <v>624.95927500000005</v>
      </c>
      <c r="R86" s="3">
        <v>709.90150600000004</v>
      </c>
      <c r="S86" s="3">
        <v>687.26880100000005</v>
      </c>
      <c r="T86" s="1">
        <f>AVERAGE(Q86:S86)</f>
        <v>674.04319399999997</v>
      </c>
      <c r="U86" s="3">
        <v>966.85539500000004</v>
      </c>
      <c r="V86" s="3">
        <v>996.17939000000001</v>
      </c>
      <c r="X86" s="1">
        <f>AVERAGE(U86:V86)</f>
        <v>981.51739250000003</v>
      </c>
      <c r="Z86" s="3"/>
      <c r="AA86" s="3"/>
    </row>
    <row r="87" spans="1:28" hidden="1">
      <c r="C87" s="1"/>
      <c r="D87" s="1"/>
      <c r="I87" s="1"/>
      <c r="J87" s="1"/>
      <c r="N87" s="1"/>
      <c r="O87" s="1"/>
      <c r="R87" s="1"/>
      <c r="S87" s="1"/>
      <c r="U87" s="1"/>
      <c r="V87" s="1"/>
      <c r="AA87" s="1"/>
    </row>
    <row r="88" spans="1:28">
      <c r="A88">
        <v>301.5</v>
      </c>
      <c r="B88" s="3">
        <v>139.08667399999999</v>
      </c>
      <c r="C88" s="3">
        <v>141.70827299999999</v>
      </c>
      <c r="D88" s="3">
        <v>139.969022</v>
      </c>
      <c r="E88" s="1">
        <f>AVERAGE(B88:D88)</f>
        <v>140.25465633333332</v>
      </c>
      <c r="F88" s="3">
        <v>234.509007</v>
      </c>
      <c r="G88" s="3">
        <v>259.126869</v>
      </c>
      <c r="H88" s="1">
        <f>AVERAGE(F88:G88)</f>
        <v>246.817938</v>
      </c>
      <c r="I88" s="3">
        <v>310.38626799999997</v>
      </c>
      <c r="J88" s="3">
        <v>359.16538200000002</v>
      </c>
      <c r="L88" s="1">
        <f>AVERAGE(I88:J88)</f>
        <v>334.775825</v>
      </c>
      <c r="M88" s="3">
        <v>414.744123</v>
      </c>
      <c r="N88" s="3">
        <v>544.40531199999998</v>
      </c>
      <c r="O88" s="3">
        <v>547.43598199999997</v>
      </c>
      <c r="P88" s="1">
        <f>AVERAGE(M88:O88)</f>
        <v>502.19513899999998</v>
      </c>
      <c r="Q88" s="3">
        <v>626.198576</v>
      </c>
      <c r="R88" s="3">
        <v>702.00355400000001</v>
      </c>
      <c r="S88" s="3">
        <v>676.24566900000002</v>
      </c>
      <c r="T88" s="1">
        <f>AVERAGE(Q88:S88)</f>
        <v>668.14926633333334</v>
      </c>
      <c r="U88" s="3">
        <v>952.38133700000003</v>
      </c>
      <c r="V88" s="3">
        <v>979.61477000000002</v>
      </c>
      <c r="X88" s="1">
        <f>AVERAGE(U88:V88)</f>
        <v>965.99805349999997</v>
      </c>
      <c r="Z88" s="3"/>
      <c r="AA88" s="3"/>
    </row>
    <row r="89" spans="1:28" hidden="1">
      <c r="C89" s="1"/>
      <c r="D89" s="1"/>
      <c r="I89" s="1"/>
      <c r="J89" s="1"/>
      <c r="N89" s="1"/>
      <c r="O89" s="1"/>
      <c r="R89" s="1"/>
      <c r="S89" s="1"/>
      <c r="U89" s="1"/>
      <c r="V89" s="1"/>
      <c r="AA89" s="1"/>
    </row>
    <row r="90" spans="1:28">
      <c r="A90">
        <v>302</v>
      </c>
      <c r="B90" s="3">
        <v>137.442826</v>
      </c>
      <c r="C90" s="3">
        <v>139.94261499999999</v>
      </c>
      <c r="D90" s="3">
        <v>138.39588800000001</v>
      </c>
      <c r="E90" s="1">
        <f>AVERAGE(B90:D90)</f>
        <v>138.59377633333335</v>
      </c>
      <c r="F90" s="3">
        <v>229.37440100000001</v>
      </c>
      <c r="G90" s="3">
        <v>255.406961</v>
      </c>
      <c r="H90" s="1">
        <f>AVERAGE(F90:G90)</f>
        <v>242.390681</v>
      </c>
      <c r="I90" s="3">
        <v>304.05091900000002</v>
      </c>
      <c r="J90" s="3">
        <v>348.280034</v>
      </c>
      <c r="L90" s="1">
        <f>AVERAGE(I90:J90)</f>
        <v>326.16547650000001</v>
      </c>
      <c r="M90" s="3">
        <v>404.83456000000001</v>
      </c>
      <c r="N90" s="3">
        <v>532.35874899999999</v>
      </c>
      <c r="O90" s="3">
        <v>533.17159400000003</v>
      </c>
      <c r="P90" s="1">
        <f>AVERAGE(M90:O90)</f>
        <v>490.12163433333336</v>
      </c>
      <c r="Q90" s="3">
        <v>620.60128999999995</v>
      </c>
      <c r="R90" s="3">
        <v>686.48966299999995</v>
      </c>
      <c r="S90" s="3">
        <v>658.27195099999994</v>
      </c>
      <c r="T90" s="1">
        <f>AVERAGE(Q90:S90)</f>
        <v>655.12096799999995</v>
      </c>
      <c r="U90" s="3">
        <v>927.99516300000005</v>
      </c>
      <c r="V90" s="3">
        <v>953.19188799999995</v>
      </c>
      <c r="X90" s="1">
        <f>AVERAGE(U90:V90)</f>
        <v>940.59352549999994</v>
      </c>
      <c r="Z90" s="3"/>
      <c r="AA90" s="3"/>
    </row>
    <row r="91" spans="1:28" hidden="1">
      <c r="C91" s="1"/>
      <c r="D91" s="1"/>
      <c r="I91" s="1"/>
      <c r="J91" s="1"/>
      <c r="N91" s="1"/>
      <c r="O91" s="1"/>
      <c r="R91" s="1"/>
      <c r="S91" s="1"/>
      <c r="U91" s="1"/>
      <c r="V91" s="1"/>
      <c r="AA91" s="1"/>
    </row>
    <row r="92" spans="1:28">
      <c r="A92">
        <v>302.5</v>
      </c>
      <c r="B92" s="3">
        <v>134.28687400000001</v>
      </c>
      <c r="C92" s="3">
        <v>136.81515999999999</v>
      </c>
      <c r="D92" s="3">
        <v>135.28632400000001</v>
      </c>
      <c r="E92" s="1">
        <f>AVERAGE(B92:D92)</f>
        <v>135.46278600000002</v>
      </c>
      <c r="F92" s="3">
        <v>221.85731200000001</v>
      </c>
      <c r="G92" s="3">
        <v>248.94270499999999</v>
      </c>
      <c r="H92" s="1">
        <f>AVERAGE(F92:G92)</f>
        <v>235.40000850000001</v>
      </c>
      <c r="I92" s="3">
        <v>294.53844500000002</v>
      </c>
      <c r="J92" s="3">
        <v>333.89841999999999</v>
      </c>
      <c r="L92" s="1">
        <f>AVERAGE(I92:J92)</f>
        <v>314.21843250000001</v>
      </c>
      <c r="M92" s="3">
        <v>390.788366</v>
      </c>
      <c r="N92" s="3">
        <v>514.89871400000004</v>
      </c>
      <c r="O92" s="3">
        <v>513.29591200000004</v>
      </c>
      <c r="P92" s="1">
        <f>AVERAGE(M92:O92)</f>
        <v>472.99433066666671</v>
      </c>
      <c r="Q92" s="3">
        <v>608.16967499999998</v>
      </c>
      <c r="R92" s="3">
        <v>663.70008499999994</v>
      </c>
      <c r="S92" s="3">
        <v>633.67354599999999</v>
      </c>
      <c r="T92" s="1">
        <f>AVERAGE(Q92:S92)</f>
        <v>635.18110200000001</v>
      </c>
      <c r="U92" s="3">
        <v>894.07078999999999</v>
      </c>
      <c r="V92" s="3">
        <v>917.03867700000001</v>
      </c>
      <c r="X92" s="1">
        <f>AVERAGE(U92:V92)</f>
        <v>905.5547335</v>
      </c>
      <c r="Z92" s="3"/>
      <c r="AA92" s="3"/>
    </row>
    <row r="93" spans="1:28" hidden="1">
      <c r="C93" s="1"/>
      <c r="D93" s="1"/>
      <c r="I93" s="1"/>
      <c r="J93" s="1"/>
      <c r="N93" s="1"/>
      <c r="O93" s="1"/>
      <c r="R93" s="1"/>
      <c r="S93" s="1"/>
      <c r="U93" s="1"/>
      <c r="V93" s="1"/>
      <c r="AA93" s="1"/>
    </row>
    <row r="94" spans="1:28">
      <c r="A94">
        <v>303</v>
      </c>
      <c r="B94" s="3">
        <v>129.77064200000001</v>
      </c>
      <c r="C94" s="3">
        <v>132.37330499999999</v>
      </c>
      <c r="D94" s="3">
        <v>130.79128700000001</v>
      </c>
      <c r="E94" s="1">
        <f>AVERAGE(B94:D94)</f>
        <v>130.97841133333336</v>
      </c>
      <c r="F94" s="3">
        <v>212.32342499999999</v>
      </c>
      <c r="G94" s="3">
        <v>240.049319</v>
      </c>
      <c r="H94" s="1">
        <f>AVERAGE(F94:G94)</f>
        <v>226.18637200000001</v>
      </c>
      <c r="I94" s="3">
        <v>282.17512900000003</v>
      </c>
      <c r="J94" s="3">
        <v>316.770442</v>
      </c>
      <c r="L94" s="1">
        <f>AVERAGE(I94:J94)</f>
        <v>299.47278549999999</v>
      </c>
      <c r="M94" s="3">
        <v>373.57991800000002</v>
      </c>
      <c r="N94" s="3">
        <v>492.71590200000003</v>
      </c>
      <c r="O94" s="3">
        <v>489.10947800000002</v>
      </c>
      <c r="P94" s="1">
        <f>AVERAGE(M94:O94)</f>
        <v>451.80176600000004</v>
      </c>
      <c r="Q94" s="3">
        <v>589.62171899999998</v>
      </c>
      <c r="R94" s="3">
        <v>634.56594900000005</v>
      </c>
      <c r="S94" s="3">
        <v>603.65816400000006</v>
      </c>
      <c r="T94" s="1">
        <f>AVERAGE(Q94:S94)</f>
        <v>609.28194399999995</v>
      </c>
      <c r="U94" s="3">
        <v>852.49753599999997</v>
      </c>
      <c r="V94" s="3">
        <v>872.79796599999997</v>
      </c>
      <c r="X94" s="1">
        <f>AVERAGE(U94:V94)</f>
        <v>862.64775099999997</v>
      </c>
      <c r="Z94" s="3"/>
      <c r="AA94" s="3"/>
    </row>
    <row r="95" spans="1:28" hidden="1">
      <c r="C95" s="1"/>
      <c r="D95" s="1"/>
      <c r="I95" s="1"/>
      <c r="J95" s="1"/>
      <c r="N95" s="1"/>
      <c r="O95" s="1"/>
      <c r="R95" s="1"/>
      <c r="S95" s="1"/>
      <c r="U95" s="1"/>
      <c r="V95" s="1"/>
      <c r="AA95" s="1"/>
    </row>
    <row r="96" spans="1:28">
      <c r="A96">
        <v>303.5</v>
      </c>
      <c r="B96" s="3">
        <v>123.95293100000001</v>
      </c>
      <c r="C96" s="3">
        <v>126.704143</v>
      </c>
      <c r="D96" s="3">
        <v>125.01204199999999</v>
      </c>
      <c r="E96" s="1">
        <f>AVERAGE(B96:D96)</f>
        <v>125.22303866666668</v>
      </c>
      <c r="F96" s="3">
        <v>200.97286199999999</v>
      </c>
      <c r="G96" s="3">
        <v>228.884106</v>
      </c>
      <c r="H96" s="1">
        <f>AVERAGE(F96:G96)</f>
        <v>214.928484</v>
      </c>
      <c r="I96" s="3">
        <v>267.34913299999999</v>
      </c>
      <c r="J96" s="3">
        <v>297.28823899999998</v>
      </c>
      <c r="L96" s="1">
        <f>AVERAGE(I96:J96)</f>
        <v>282.31868599999996</v>
      </c>
      <c r="M96" s="3">
        <v>353.47617400000001</v>
      </c>
      <c r="N96" s="3">
        <v>466.50480900000002</v>
      </c>
      <c r="O96" s="3">
        <v>461.30482000000001</v>
      </c>
      <c r="P96" s="1">
        <f>AVERAGE(M96:O96)</f>
        <v>427.09526766666664</v>
      </c>
      <c r="Q96" s="3">
        <v>565.29121399999997</v>
      </c>
      <c r="R96" s="3">
        <v>600.11582499999997</v>
      </c>
      <c r="S96" s="3">
        <v>568.90461900000003</v>
      </c>
      <c r="T96" s="1">
        <f>AVERAGE(Q96:S96)</f>
        <v>578.10388599999999</v>
      </c>
      <c r="U96" s="3">
        <v>804.347756</v>
      </c>
      <c r="V96" s="3">
        <v>821.67335500000002</v>
      </c>
      <c r="X96" s="1">
        <f>AVERAGE(U96:V96)</f>
        <v>813.01055550000001</v>
      </c>
      <c r="Z96" s="3"/>
      <c r="AA96" s="3"/>
    </row>
    <row r="97" spans="1:27" hidden="1">
      <c r="C97" s="1"/>
      <c r="D97" s="1"/>
      <c r="I97" s="1"/>
      <c r="J97" s="1"/>
      <c r="N97" s="1"/>
      <c r="O97" s="1"/>
      <c r="R97" s="1"/>
      <c r="S97" s="1"/>
      <c r="U97" s="1"/>
      <c r="V97" s="1"/>
      <c r="AA97" s="1"/>
    </row>
    <row r="98" spans="1:27">
      <c r="A98">
        <v>304</v>
      </c>
      <c r="B98" s="3">
        <v>117.07207099999999</v>
      </c>
      <c r="C98" s="3">
        <v>119.98804699999999</v>
      </c>
      <c r="D98" s="3">
        <v>118.092669</v>
      </c>
      <c r="E98" s="1">
        <f>AVERAGE(B98:D98)</f>
        <v>118.38426233333333</v>
      </c>
      <c r="F98" s="3">
        <v>188.10378700000001</v>
      </c>
      <c r="G98" s="3">
        <v>215.85415699999999</v>
      </c>
      <c r="H98" s="1">
        <f>AVERAGE(F98:G98)</f>
        <v>201.978972</v>
      </c>
      <c r="I98" s="3">
        <v>250.51196400000001</v>
      </c>
      <c r="J98" s="3">
        <v>276.09176400000001</v>
      </c>
      <c r="L98" s="1">
        <f>AVERAGE(I98:J98)</f>
        <v>263.30186400000002</v>
      </c>
      <c r="M98" s="3">
        <v>331.08887900000002</v>
      </c>
      <c r="N98" s="3">
        <v>437.28082999999998</v>
      </c>
      <c r="O98" s="3">
        <v>430.64086200000003</v>
      </c>
      <c r="P98" s="1">
        <f>AVERAGE(M98:O98)</f>
        <v>399.67019033333332</v>
      </c>
      <c r="Q98" s="3">
        <v>536.06951700000002</v>
      </c>
      <c r="R98" s="3">
        <v>561.53607099999999</v>
      </c>
      <c r="S98" s="3">
        <v>530.72329000000002</v>
      </c>
      <c r="T98" s="1">
        <f>AVERAGE(Q98:S98)</f>
        <v>542.77629266666656</v>
      </c>
      <c r="U98" s="3">
        <v>751.35884099999998</v>
      </c>
      <c r="V98" s="3">
        <v>765.29255999999998</v>
      </c>
      <c r="X98" s="1">
        <f>AVERAGE(U98:V98)</f>
        <v>758.32570050000004</v>
      </c>
      <c r="Z98" s="3"/>
      <c r="AA98" s="3"/>
    </row>
    <row r="99" spans="1:27" hidden="1">
      <c r="C99" s="1"/>
      <c r="D99" s="1"/>
      <c r="I99" s="1"/>
      <c r="J99" s="1"/>
      <c r="N99" s="1"/>
      <c r="O99" s="1"/>
      <c r="R99" s="1"/>
      <c r="S99" s="1"/>
      <c r="U99" s="1"/>
      <c r="V99" s="1"/>
      <c r="AA99" s="1"/>
    </row>
    <row r="100" spans="1:27">
      <c r="A100">
        <v>304.5</v>
      </c>
      <c r="B100" s="3">
        <v>109.39363400000001</v>
      </c>
      <c r="C100" s="3">
        <v>112.375292</v>
      </c>
      <c r="D100" s="3">
        <v>110.389365</v>
      </c>
      <c r="E100" s="1">
        <f>AVERAGE(B100:D100)</f>
        <v>110.71943033333334</v>
      </c>
      <c r="F100" s="3">
        <v>174.06589399999999</v>
      </c>
      <c r="G100" s="3">
        <v>201.47479100000001</v>
      </c>
      <c r="H100" s="1">
        <f>AVERAGE(F100:G100)</f>
        <v>187.7703425</v>
      </c>
      <c r="I100" s="3">
        <v>232.20724200000001</v>
      </c>
      <c r="J100" s="3">
        <v>253.686701</v>
      </c>
      <c r="L100" s="1">
        <f>AVERAGE(I100:J100)</f>
        <v>242.94697150000002</v>
      </c>
      <c r="M100" s="3">
        <v>307.04998499999999</v>
      </c>
      <c r="N100" s="3">
        <v>405.54570000000001</v>
      </c>
      <c r="O100" s="3">
        <v>397.965891</v>
      </c>
      <c r="P100" s="1">
        <f>AVERAGE(M100:O100)</f>
        <v>370.18719200000004</v>
      </c>
      <c r="Q100" s="3">
        <v>503.03465999999997</v>
      </c>
      <c r="R100" s="3">
        <v>519.96413800000005</v>
      </c>
      <c r="S100" s="3">
        <v>490.32880599999999</v>
      </c>
      <c r="T100" s="1">
        <f>AVERAGE(Q100:S100)</f>
        <v>504.44253466666669</v>
      </c>
      <c r="U100" s="3">
        <v>694.29862100000003</v>
      </c>
      <c r="V100" s="3">
        <v>704.94062599999995</v>
      </c>
      <c r="X100" s="1">
        <f>AVERAGE(U100:V100)</f>
        <v>699.61962349999999</v>
      </c>
      <c r="Z100" s="3"/>
      <c r="AA100" s="3"/>
    </row>
    <row r="101" spans="1:27" hidden="1">
      <c r="C101" s="1"/>
      <c r="D101" s="1"/>
      <c r="I101" s="1"/>
      <c r="J101" s="1"/>
      <c r="N101" s="1"/>
      <c r="O101" s="1"/>
      <c r="R101" s="1"/>
      <c r="S101" s="1"/>
      <c r="U101" s="1"/>
      <c r="V101" s="1"/>
      <c r="AA101" s="1"/>
    </row>
    <row r="102" spans="1:27">
      <c r="A102">
        <v>305</v>
      </c>
      <c r="B102" s="3">
        <v>101.122105</v>
      </c>
      <c r="C102" s="3">
        <v>103.992665</v>
      </c>
      <c r="D102" s="3">
        <v>101.983124</v>
      </c>
      <c r="E102" s="1">
        <f>AVERAGE(B102:D102)</f>
        <v>102.36596466666667</v>
      </c>
      <c r="F102" s="3">
        <v>159.17848799999999</v>
      </c>
      <c r="G102" s="3">
        <v>185.728577</v>
      </c>
      <c r="H102" s="1">
        <f>AVERAGE(F102:G102)</f>
        <v>172.45353249999999</v>
      </c>
      <c r="I102" s="3">
        <v>212.73491899999999</v>
      </c>
      <c r="J102" s="3">
        <v>230.60431399999999</v>
      </c>
      <c r="L102" s="1">
        <f>AVERAGE(I102:J102)</f>
        <v>221.66961649999999</v>
      </c>
      <c r="M102" s="3">
        <v>281.65990299999999</v>
      </c>
      <c r="N102" s="3">
        <v>371.98742499999997</v>
      </c>
      <c r="O102" s="3">
        <v>364.02401500000002</v>
      </c>
      <c r="P102" s="1">
        <f>AVERAGE(M102:O102)</f>
        <v>339.22378099999997</v>
      </c>
      <c r="Q102" s="3">
        <v>466.78582599999999</v>
      </c>
      <c r="R102" s="3">
        <v>475.94918100000001</v>
      </c>
      <c r="S102" s="3">
        <v>448.16386</v>
      </c>
      <c r="T102" s="1">
        <f>AVERAGE(Q102:S102)</f>
        <v>463.63295566666665</v>
      </c>
      <c r="U102" s="3">
        <v>634.589381</v>
      </c>
      <c r="V102" s="3">
        <v>642.05506500000001</v>
      </c>
      <c r="X102" s="1">
        <f>AVERAGE(U102:V102)</f>
        <v>638.32222300000001</v>
      </c>
      <c r="Z102" s="3"/>
      <c r="AA102" s="3"/>
    </row>
    <row r="103" spans="1:27" hidden="1">
      <c r="C103" s="1"/>
      <c r="D103" s="1"/>
      <c r="I103" s="1"/>
      <c r="J103" s="1"/>
      <c r="N103" s="1"/>
      <c r="O103" s="1"/>
      <c r="R103" s="1"/>
      <c r="S103" s="1"/>
      <c r="U103" s="1"/>
      <c r="V103" s="1"/>
      <c r="AA103" s="1"/>
    </row>
    <row r="104" spans="1:27">
      <c r="A104">
        <v>305.5</v>
      </c>
      <c r="B104" s="3">
        <v>92.317350000000005</v>
      </c>
      <c r="C104" s="3">
        <v>94.999019000000004</v>
      </c>
      <c r="D104" s="3">
        <v>93.055188000000001</v>
      </c>
      <c r="E104" s="1">
        <f>AVERAGE(B104:D104)</f>
        <v>93.45718566666666</v>
      </c>
      <c r="F104" s="3">
        <v>143.918983</v>
      </c>
      <c r="G104" s="3">
        <v>169.177268</v>
      </c>
      <c r="H104" s="1">
        <f>AVERAGE(F104:G104)</f>
        <v>156.5481255</v>
      </c>
      <c r="I104" s="3">
        <v>192.63892000000001</v>
      </c>
      <c r="J104" s="3">
        <v>207.35210699999999</v>
      </c>
      <c r="L104" s="1">
        <f>AVERAGE(I104:J104)</f>
        <v>199.99551350000002</v>
      </c>
      <c r="M104" s="3">
        <v>255.532679</v>
      </c>
      <c r="N104" s="3">
        <v>337.45356399999997</v>
      </c>
      <c r="O104" s="3">
        <v>329.27132499999999</v>
      </c>
      <c r="P104" s="1">
        <f>AVERAGE(M104:O104)</f>
        <v>307.41918933333335</v>
      </c>
      <c r="Q104" s="3">
        <v>428.17216000000002</v>
      </c>
      <c r="R104" s="3">
        <v>430.730165</v>
      </c>
      <c r="S104" s="3">
        <v>405.34995900000001</v>
      </c>
      <c r="T104" s="1">
        <f>AVERAGE(Q104:S104)</f>
        <v>421.41742800000003</v>
      </c>
      <c r="U104" s="3">
        <v>574.21867799999995</v>
      </c>
      <c r="V104" s="3">
        <v>578.90020100000004</v>
      </c>
      <c r="X104" s="1">
        <f>AVERAGE(U104:V104)</f>
        <v>576.55943950000005</v>
      </c>
      <c r="Z104" s="3"/>
      <c r="AA104" s="3"/>
    </row>
    <row r="105" spans="1:27" hidden="1">
      <c r="C105" s="1"/>
      <c r="D105" s="1"/>
      <c r="I105" s="1"/>
      <c r="J105" s="1"/>
      <c r="N105" s="1"/>
      <c r="O105" s="1"/>
      <c r="R105" s="1"/>
      <c r="S105" s="1"/>
      <c r="U105" s="1"/>
      <c r="V105" s="1"/>
      <c r="AA105" s="1"/>
    </row>
    <row r="106" spans="1:27">
      <c r="A106">
        <v>306</v>
      </c>
      <c r="B106" s="3">
        <v>83.361343000000005</v>
      </c>
      <c r="C106" s="3">
        <v>85.677047999999999</v>
      </c>
      <c r="D106" s="3">
        <v>83.942209000000005</v>
      </c>
      <c r="E106" s="1">
        <f>AVERAGE(B106:D106)</f>
        <v>84.32686666666666</v>
      </c>
      <c r="F106" s="3">
        <v>128.67293799999999</v>
      </c>
      <c r="G106" s="3">
        <v>152.33347900000001</v>
      </c>
      <c r="H106" s="1">
        <f>AVERAGE(F106:G106)</f>
        <v>140.5032085</v>
      </c>
      <c r="I106" s="3">
        <v>172.40652900000001</v>
      </c>
      <c r="J106" s="3">
        <v>184.40709200000001</v>
      </c>
      <c r="L106" s="1">
        <f>AVERAGE(I106:J106)</f>
        <v>178.40681050000001</v>
      </c>
      <c r="M106" s="3">
        <v>229.19938400000001</v>
      </c>
      <c r="N106" s="3">
        <v>302.70860900000002</v>
      </c>
      <c r="O106" s="3">
        <v>294.51047799999998</v>
      </c>
      <c r="P106" s="1">
        <f>AVERAGE(M106:O106)</f>
        <v>275.47282366666667</v>
      </c>
      <c r="Q106" s="3">
        <v>387.87286699999999</v>
      </c>
      <c r="R106" s="3">
        <v>385.69225999999998</v>
      </c>
      <c r="S106" s="3">
        <v>362.61316799999997</v>
      </c>
      <c r="T106" s="1">
        <f>AVERAGE(Q106:S106)</f>
        <v>378.72609833333331</v>
      </c>
      <c r="U106" s="3">
        <v>514.008287</v>
      </c>
      <c r="V106" s="3">
        <v>516.31113900000003</v>
      </c>
      <c r="X106" s="1">
        <f>AVERAGE(U106:V106)</f>
        <v>515.15971300000001</v>
      </c>
      <c r="Z106" s="3"/>
      <c r="AA106" s="3"/>
    </row>
    <row r="107" spans="1:27" hidden="1">
      <c r="C107" s="1"/>
      <c r="D107" s="1"/>
      <c r="I107" s="1"/>
      <c r="J107" s="1"/>
      <c r="N107" s="1"/>
      <c r="O107" s="1"/>
      <c r="R107" s="1"/>
      <c r="S107" s="1"/>
      <c r="U107" s="1"/>
      <c r="V107" s="1"/>
      <c r="AA107" s="1"/>
    </row>
    <row r="108" spans="1:27">
      <c r="A108">
        <v>306.5</v>
      </c>
      <c r="B108" s="3">
        <v>74.338065999999998</v>
      </c>
      <c r="C108" s="3">
        <v>76.219830999999999</v>
      </c>
      <c r="D108" s="3">
        <v>74.804143999999994</v>
      </c>
      <c r="E108" s="1">
        <f>AVERAGE(B108:D108)</f>
        <v>75.120680333333326</v>
      </c>
      <c r="F108" s="3">
        <v>113.727006</v>
      </c>
      <c r="G108" s="3">
        <v>135.52001100000001</v>
      </c>
      <c r="H108" s="1">
        <f>AVERAGE(F108:G108)</f>
        <v>124.62350850000001</v>
      </c>
      <c r="I108" s="3">
        <v>152.46424500000001</v>
      </c>
      <c r="J108" s="3">
        <v>162.32092800000001</v>
      </c>
      <c r="L108" s="1">
        <f>AVERAGE(I108:J108)</f>
        <v>157.39258649999999</v>
      </c>
      <c r="M108" s="3">
        <v>202.95161899999999</v>
      </c>
      <c r="N108" s="3">
        <v>268.35226</v>
      </c>
      <c r="O108" s="3">
        <v>260.22157099999998</v>
      </c>
      <c r="P108" s="1">
        <f>AVERAGE(M108:O108)</f>
        <v>243.84181666666666</v>
      </c>
      <c r="Q108" s="3">
        <v>347.16950500000002</v>
      </c>
      <c r="R108" s="3">
        <v>341.41564899999997</v>
      </c>
      <c r="S108" s="3">
        <v>320.69087500000001</v>
      </c>
      <c r="T108" s="1">
        <f>AVERAGE(Q108:S108)</f>
        <v>336.425343</v>
      </c>
      <c r="U108" s="3">
        <v>454.85500400000001</v>
      </c>
      <c r="V108" s="3">
        <v>455.33862399999998</v>
      </c>
      <c r="X108" s="1">
        <f>AVERAGE(U108:V108)</f>
        <v>455.09681399999999</v>
      </c>
      <c r="Z108" s="3"/>
      <c r="AA108" s="3"/>
    </row>
    <row r="109" spans="1:27" hidden="1">
      <c r="C109" s="1"/>
      <c r="D109" s="1"/>
      <c r="I109" s="1"/>
      <c r="J109" s="1"/>
      <c r="N109" s="1"/>
      <c r="O109" s="1"/>
      <c r="R109" s="1"/>
      <c r="S109" s="1"/>
      <c r="U109" s="1"/>
      <c r="V109" s="1"/>
      <c r="AA109" s="1"/>
    </row>
    <row r="110" spans="1:27">
      <c r="A110">
        <v>307</v>
      </c>
      <c r="B110" s="3">
        <v>65.28837</v>
      </c>
      <c r="C110" s="3">
        <v>66.806070000000005</v>
      </c>
      <c r="D110" s="3">
        <v>65.716954000000001</v>
      </c>
      <c r="E110" s="1">
        <f>AVERAGE(B110:D110)</f>
        <v>65.93713133333334</v>
      </c>
      <c r="F110" s="3">
        <v>99.148331999999996</v>
      </c>
      <c r="G110" s="3">
        <v>118.923981</v>
      </c>
      <c r="H110" s="1">
        <f>AVERAGE(F110:G110)</f>
        <v>109.0361565</v>
      </c>
      <c r="I110" s="3">
        <v>133.00250399999999</v>
      </c>
      <c r="J110" s="3">
        <v>141.128298</v>
      </c>
      <c r="L110" s="1">
        <f>AVERAGE(I110:J110)</f>
        <v>137.06540100000001</v>
      </c>
      <c r="M110" s="3">
        <v>177.071774</v>
      </c>
      <c r="N110" s="3">
        <v>234.74929800000001</v>
      </c>
      <c r="O110" s="3">
        <v>226.564379</v>
      </c>
      <c r="P110" s="1">
        <f>AVERAGE(M110:O110)</f>
        <v>212.79515033333334</v>
      </c>
      <c r="Q110" s="3">
        <v>306.54581999999999</v>
      </c>
      <c r="R110" s="3">
        <v>298.44080500000001</v>
      </c>
      <c r="S110" s="3">
        <v>279.92125900000002</v>
      </c>
      <c r="T110" s="1">
        <f>AVERAGE(Q110:S110)</f>
        <v>294.96929466666666</v>
      </c>
      <c r="U110" s="3">
        <v>397.15623599999998</v>
      </c>
      <c r="V110" s="3">
        <v>396.44931200000002</v>
      </c>
      <c r="X110" s="1">
        <f>AVERAGE(U110:V110)</f>
        <v>396.802774</v>
      </c>
      <c r="Z110" s="3"/>
      <c r="AA110" s="3"/>
    </row>
    <row r="111" spans="1:27" hidden="1">
      <c r="C111" s="1"/>
      <c r="D111" s="1"/>
      <c r="I111" s="1"/>
      <c r="J111" s="1"/>
      <c r="N111" s="1"/>
      <c r="O111" s="1"/>
      <c r="R111" s="1"/>
      <c r="S111" s="1"/>
      <c r="U111" s="1"/>
      <c r="V111" s="1"/>
      <c r="AA111" s="1"/>
    </row>
    <row r="112" spans="1:27">
      <c r="A112">
        <v>307.5</v>
      </c>
      <c r="B112" s="3">
        <v>56.517487000000003</v>
      </c>
      <c r="C112" s="3">
        <v>57.657153000000001</v>
      </c>
      <c r="D112" s="3">
        <v>56.846322999999998</v>
      </c>
      <c r="E112" s="1">
        <f>AVERAGE(B112:D112)</f>
        <v>57.006987666666667</v>
      </c>
      <c r="F112" s="3">
        <v>85.261144000000002</v>
      </c>
      <c r="G112" s="3">
        <v>102.976681</v>
      </c>
      <c r="H112" s="1">
        <f>AVERAGE(F112:G112)</f>
        <v>94.118912499999993</v>
      </c>
      <c r="I112" s="3">
        <v>114.50285100000001</v>
      </c>
      <c r="J112" s="3">
        <v>121.260875</v>
      </c>
      <c r="L112" s="1">
        <f>AVERAGE(I112:J112)</f>
        <v>117.88186300000001</v>
      </c>
      <c r="M112" s="3">
        <v>152.36212900000001</v>
      </c>
      <c r="N112" s="3">
        <v>202.59562600000001</v>
      </c>
      <c r="O112" s="3">
        <v>194.50277199999999</v>
      </c>
      <c r="P112" s="1">
        <f>AVERAGE(M112:O112)</f>
        <v>183.15350899999999</v>
      </c>
      <c r="Q112" s="3">
        <v>267.07397400000002</v>
      </c>
      <c r="R112" s="3">
        <v>257.44252999999998</v>
      </c>
      <c r="S112" s="3">
        <v>241.070166</v>
      </c>
      <c r="T112" s="1">
        <f>AVERAGE(Q112:S112)</f>
        <v>255.19555666666665</v>
      </c>
      <c r="U112" s="3">
        <v>342.37808000000001</v>
      </c>
      <c r="V112" s="3">
        <v>340.895691</v>
      </c>
      <c r="X112" s="1">
        <f>AVERAGE(U112:V112)</f>
        <v>341.63688550000001</v>
      </c>
      <c r="Z112" s="3"/>
      <c r="AA112" s="3"/>
    </row>
    <row r="113" spans="1:27" hidden="1">
      <c r="C113" s="1"/>
      <c r="D113" s="1"/>
      <c r="I113" s="1"/>
      <c r="J113" s="1"/>
      <c r="N113" s="1"/>
      <c r="O113" s="1"/>
      <c r="R113" s="1"/>
      <c r="S113" s="1"/>
      <c r="U113" s="1"/>
      <c r="V113" s="1"/>
      <c r="AA113" s="1"/>
    </row>
    <row r="114" spans="1:27">
      <c r="A114">
        <v>308</v>
      </c>
      <c r="B114" s="3">
        <v>48.108656000000003</v>
      </c>
      <c r="C114" s="3">
        <v>48.958550000000002</v>
      </c>
      <c r="D114" s="3">
        <v>48.365175000000001</v>
      </c>
      <c r="E114" s="1">
        <f>AVERAGE(B114:D114)</f>
        <v>48.477460333333333</v>
      </c>
      <c r="F114" s="3">
        <v>72.235135</v>
      </c>
      <c r="G114" s="3">
        <v>87.881116000000006</v>
      </c>
      <c r="H114" s="1">
        <f>AVERAGE(F114:G114)</f>
        <v>80.058125500000003</v>
      </c>
      <c r="I114" s="3">
        <v>97.171779999999998</v>
      </c>
      <c r="J114" s="3">
        <v>102.85985700000001</v>
      </c>
      <c r="L114" s="1">
        <f>AVERAGE(I114:J114)</f>
        <v>100.01581849999999</v>
      </c>
      <c r="M114" s="3">
        <v>129.18864600000001</v>
      </c>
      <c r="N114" s="3">
        <v>172.29479599999999</v>
      </c>
      <c r="O114" s="3">
        <v>164.51469800000001</v>
      </c>
      <c r="P114" s="1">
        <f>AVERAGE(M114:O114)</f>
        <v>155.33271333333332</v>
      </c>
      <c r="Q114" s="3">
        <v>229.22308899999999</v>
      </c>
      <c r="R114" s="3">
        <v>218.90396699999999</v>
      </c>
      <c r="S114" s="3">
        <v>204.67628300000001</v>
      </c>
      <c r="T114" s="1">
        <f>AVERAGE(Q114:S114)</f>
        <v>217.60111300000003</v>
      </c>
      <c r="U114" s="3">
        <v>291.26730600000002</v>
      </c>
      <c r="V114" s="3">
        <v>289.12259999999998</v>
      </c>
      <c r="X114" s="1">
        <f>AVERAGE(U114:V114)</f>
        <v>290.194953</v>
      </c>
      <c r="Z114" s="3"/>
      <c r="AA114" s="3"/>
    </row>
    <row r="115" spans="1:27" hidden="1">
      <c r="C115" s="1"/>
      <c r="D115" s="1"/>
      <c r="I115" s="1"/>
      <c r="J115" s="1"/>
      <c r="N115" s="1"/>
      <c r="O115" s="1"/>
      <c r="R115" s="1"/>
      <c r="S115" s="1"/>
      <c r="U115" s="1"/>
      <c r="V115" s="1"/>
      <c r="AA115" s="1"/>
    </row>
    <row r="116" spans="1:27">
      <c r="A116">
        <v>308.5</v>
      </c>
      <c r="B116" s="3">
        <v>40.234636000000002</v>
      </c>
      <c r="C116" s="3">
        <v>40.906886</v>
      </c>
      <c r="D116" s="3">
        <v>40.444389000000001</v>
      </c>
      <c r="E116" s="1">
        <f>AVERAGE(B116:D116)</f>
        <v>40.528637000000003</v>
      </c>
      <c r="F116" s="3">
        <v>60.365948000000003</v>
      </c>
      <c r="G116" s="3">
        <v>73.900836999999996</v>
      </c>
      <c r="H116" s="1">
        <f>AVERAGE(F116:G116)</f>
        <v>67.133392499999999</v>
      </c>
      <c r="I116" s="3">
        <v>81.237088</v>
      </c>
      <c r="J116" s="3">
        <v>86.214689000000007</v>
      </c>
      <c r="L116" s="1">
        <f>AVERAGE(I116:J116)</f>
        <v>83.725888499999996</v>
      </c>
      <c r="M116" s="3">
        <v>107.93012400000001</v>
      </c>
      <c r="N116" s="3">
        <v>144.58348000000001</v>
      </c>
      <c r="O116" s="3">
        <v>137.02013099999999</v>
      </c>
      <c r="P116" s="1">
        <f>AVERAGE(M116:O116)</f>
        <v>129.84457833333332</v>
      </c>
      <c r="Q116" s="3">
        <v>193.82984300000001</v>
      </c>
      <c r="R116" s="3">
        <v>183.498131</v>
      </c>
      <c r="S116" s="3">
        <v>171.27584300000001</v>
      </c>
      <c r="T116" s="1">
        <f>AVERAGE(Q116:S116)</f>
        <v>182.86793900000001</v>
      </c>
      <c r="U116" s="3">
        <v>244.56020000000001</v>
      </c>
      <c r="V116" s="3">
        <v>241.74905899999999</v>
      </c>
      <c r="X116" s="1">
        <f>AVERAGE(U116:V116)</f>
        <v>243.1546295</v>
      </c>
      <c r="Z116" s="3"/>
      <c r="AA116" s="3"/>
    </row>
    <row r="117" spans="1:27" hidden="1">
      <c r="C117" s="1"/>
      <c r="D117" s="1"/>
      <c r="I117" s="1"/>
      <c r="J117" s="1"/>
      <c r="N117" s="1"/>
      <c r="O117" s="1"/>
      <c r="R117" s="1"/>
      <c r="S117" s="1"/>
      <c r="U117" s="1"/>
      <c r="V117" s="1"/>
      <c r="AA117" s="1"/>
    </row>
    <row r="118" spans="1:27">
      <c r="A118">
        <v>309</v>
      </c>
      <c r="B118" s="3">
        <v>33.076827000000002</v>
      </c>
      <c r="C118" s="3">
        <v>33.659469999999999</v>
      </c>
      <c r="D118" s="3">
        <v>33.288808000000003</v>
      </c>
      <c r="E118" s="1">
        <f>AVERAGE(B118:D118)</f>
        <v>33.341701666666673</v>
      </c>
      <c r="F118" s="3">
        <v>49.709122000000001</v>
      </c>
      <c r="G118" s="3">
        <v>61.347037</v>
      </c>
      <c r="H118" s="1">
        <f>AVERAGE(F118:G118)</f>
        <v>55.528079500000004</v>
      </c>
      <c r="I118" s="3">
        <v>66.971669000000006</v>
      </c>
      <c r="J118" s="3">
        <v>71.337976999999995</v>
      </c>
      <c r="L118" s="1">
        <f>AVERAGE(I118:J118)</f>
        <v>69.154822999999993</v>
      </c>
      <c r="M118" s="3">
        <v>88.902510000000007</v>
      </c>
      <c r="N118" s="3">
        <v>119.658013</v>
      </c>
      <c r="O118" s="3">
        <v>112.440487</v>
      </c>
      <c r="P118" s="1">
        <f>AVERAGE(M118:O118)</f>
        <v>107.00033666666667</v>
      </c>
      <c r="Q118" s="3">
        <v>161.63455999999999</v>
      </c>
      <c r="R118" s="3">
        <v>151.70365899999999</v>
      </c>
      <c r="S118" s="3">
        <v>141.35865000000001</v>
      </c>
      <c r="T118" s="1">
        <f>AVERAGE(Q118:S118)</f>
        <v>151.56562299999999</v>
      </c>
      <c r="U118" s="3">
        <v>202.47932299999999</v>
      </c>
      <c r="V118" s="3">
        <v>199.216768</v>
      </c>
      <c r="X118" s="1">
        <f>AVERAGE(U118:V118)</f>
        <v>200.84804550000001</v>
      </c>
      <c r="Z118" s="3"/>
      <c r="AA118" s="3"/>
    </row>
    <row r="119" spans="1:27" hidden="1">
      <c r="C119" s="1"/>
      <c r="D119" s="1"/>
      <c r="I119" s="1"/>
      <c r="J119" s="1"/>
      <c r="N119" s="1"/>
      <c r="O119" s="1"/>
      <c r="R119" s="1"/>
      <c r="S119" s="1"/>
      <c r="U119" s="1"/>
      <c r="V119" s="1"/>
      <c r="AA119" s="1"/>
    </row>
    <row r="120" spans="1:27">
      <c r="A120">
        <v>309.5</v>
      </c>
      <c r="B120" s="3">
        <v>26.728173000000002</v>
      </c>
      <c r="C120" s="3">
        <v>27.269375</v>
      </c>
      <c r="D120" s="3">
        <v>26.903672</v>
      </c>
      <c r="E120" s="1">
        <f>AVERAGE(B120:D120)</f>
        <v>26.967073333333332</v>
      </c>
      <c r="F120" s="3">
        <v>40.272635000000001</v>
      </c>
      <c r="G120" s="3">
        <v>50.104526999999997</v>
      </c>
      <c r="H120" s="1">
        <f>AVERAGE(F120:G120)</f>
        <v>45.188580999999999</v>
      </c>
      <c r="I120" s="3">
        <v>54.267704000000002</v>
      </c>
      <c r="J120" s="3">
        <v>58.190728</v>
      </c>
      <c r="L120" s="1">
        <f>AVERAGE(I120:J120)</f>
        <v>56.229216000000001</v>
      </c>
      <c r="M120" s="3">
        <v>72.100909000000001</v>
      </c>
      <c r="N120" s="3">
        <v>97.469065999999998</v>
      </c>
      <c r="O120" s="3">
        <v>90.851992999999993</v>
      </c>
      <c r="P120" s="1">
        <f>AVERAGE(M120:O120)</f>
        <v>86.807322666666664</v>
      </c>
      <c r="Q120" s="3">
        <v>132.69047599999999</v>
      </c>
      <c r="R120" s="3">
        <v>123.3327</v>
      </c>
      <c r="S120" s="3">
        <v>114.90398</v>
      </c>
      <c r="T120" s="1">
        <f>AVERAGE(Q120:S120)</f>
        <v>123.64238533333332</v>
      </c>
      <c r="U120" s="3">
        <v>164.80670900000001</v>
      </c>
      <c r="V120" s="3">
        <v>161.45764399999999</v>
      </c>
      <c r="X120" s="1">
        <f>AVERAGE(U120:V120)</f>
        <v>163.13217650000001</v>
      </c>
      <c r="Z120" s="3"/>
      <c r="AA120" s="3"/>
    </row>
    <row r="121" spans="1:27" hidden="1">
      <c r="C121" s="1"/>
      <c r="D121" s="1"/>
      <c r="I121" s="1"/>
      <c r="J121" s="1"/>
      <c r="N121" s="1"/>
      <c r="O121" s="1"/>
      <c r="R121" s="1"/>
      <c r="S121" s="1"/>
      <c r="U121" s="1"/>
      <c r="V121" s="1"/>
      <c r="AA121" s="1"/>
    </row>
    <row r="122" spans="1:27">
      <c r="A122">
        <v>310</v>
      </c>
      <c r="B122" s="3">
        <v>21.134782999999999</v>
      </c>
      <c r="C122" s="3">
        <v>21.739066999999999</v>
      </c>
      <c r="D122" s="3">
        <v>21.294718</v>
      </c>
      <c r="E122" s="1">
        <f>AVERAGE(B122:D122)</f>
        <v>21.389522666666664</v>
      </c>
      <c r="F122" s="3">
        <v>32.091818000000004</v>
      </c>
      <c r="G122" s="3">
        <v>40.257573999999998</v>
      </c>
      <c r="H122" s="1">
        <f>AVERAGE(F122:G122)</f>
        <v>36.174695999999997</v>
      </c>
      <c r="I122" s="3">
        <v>43.204953000000003</v>
      </c>
      <c r="J122" s="3">
        <v>46.789991999999998</v>
      </c>
      <c r="L122" s="1">
        <f>AVERAGE(I122:J122)</f>
        <v>44.997472500000001</v>
      </c>
      <c r="M122" s="3">
        <v>57.701836999999998</v>
      </c>
      <c r="N122" s="3">
        <v>78.186104</v>
      </c>
      <c r="O122" s="3">
        <v>72.283191000000002</v>
      </c>
      <c r="P122" s="1">
        <f>AVERAGE(M122:O122)</f>
        <v>69.390377333333333</v>
      </c>
      <c r="Q122" s="3">
        <v>107.220377</v>
      </c>
      <c r="R122" s="3">
        <v>98.529347999999999</v>
      </c>
      <c r="S122" s="3">
        <v>92.066295999999994</v>
      </c>
      <c r="T122" s="1">
        <f>AVERAGE(Q122:S122)</f>
        <v>99.272006999999988</v>
      </c>
      <c r="U122" s="3">
        <v>132.23604</v>
      </c>
      <c r="V122" s="3">
        <v>129.035315</v>
      </c>
      <c r="X122" s="1">
        <f>AVERAGE(U122:V122)</f>
        <v>130.63567749999999</v>
      </c>
      <c r="Z122" s="3"/>
      <c r="AA122" s="3"/>
    </row>
    <row r="123" spans="1:27" hidden="1">
      <c r="C123" s="1"/>
      <c r="D123" s="1"/>
      <c r="I123" s="1"/>
      <c r="J123" s="1"/>
      <c r="N123" s="1"/>
      <c r="O123" s="1"/>
      <c r="R123" s="1"/>
      <c r="S123" s="1"/>
      <c r="U123" s="1"/>
      <c r="V123" s="1"/>
      <c r="AA123" s="1"/>
    </row>
    <row r="124" spans="1:27">
      <c r="A124">
        <v>310.5</v>
      </c>
      <c r="B124" s="3">
        <v>16.462921999999999</v>
      </c>
      <c r="C124" s="3">
        <v>17.046984999999999</v>
      </c>
      <c r="D124" s="3">
        <v>16.567163999999998</v>
      </c>
      <c r="E124" s="1">
        <f>AVERAGE(B124:D124)</f>
        <v>16.692356999999998</v>
      </c>
      <c r="F124" s="3">
        <v>25.212831000000001</v>
      </c>
      <c r="G124" s="3">
        <v>31.859227000000001</v>
      </c>
      <c r="H124" s="1">
        <f>AVERAGE(F124:G124)</f>
        <v>28.536028999999999</v>
      </c>
      <c r="I124" s="3">
        <v>33.845754999999997</v>
      </c>
      <c r="J124" s="3">
        <v>37.063471999999997</v>
      </c>
      <c r="L124" s="1">
        <f>AVERAGE(I124:J124)</f>
        <v>35.454613499999994</v>
      </c>
      <c r="M124" s="3">
        <v>45.613970999999999</v>
      </c>
      <c r="N124" s="3">
        <v>61.762571999999999</v>
      </c>
      <c r="O124" s="3">
        <v>56.754837000000002</v>
      </c>
      <c r="P124" s="1">
        <f>AVERAGE(M124:O124)</f>
        <v>54.710460000000005</v>
      </c>
      <c r="Q124" s="3">
        <v>85.200845999999999</v>
      </c>
      <c r="R124" s="3">
        <v>77.544472999999996</v>
      </c>
      <c r="S124" s="3">
        <v>72.729461000000001</v>
      </c>
      <c r="T124" s="1">
        <f>AVERAGE(Q124:S124)</f>
        <v>78.491593333333341</v>
      </c>
      <c r="U124" s="3">
        <v>104.62656800000001</v>
      </c>
      <c r="V124" s="3">
        <v>101.631552</v>
      </c>
      <c r="X124" s="1">
        <f>AVERAGE(U124:V124)</f>
        <v>103.12906000000001</v>
      </c>
      <c r="Z124" s="3"/>
      <c r="AA124" s="3"/>
    </row>
    <row r="125" spans="1:27" hidden="1">
      <c r="C125" s="1"/>
      <c r="D125" s="1"/>
      <c r="I125" s="1"/>
      <c r="J125" s="1"/>
      <c r="N125" s="1"/>
      <c r="O125" s="1"/>
      <c r="R125" s="1"/>
      <c r="S125" s="1"/>
      <c r="U125" s="1"/>
      <c r="V125" s="1"/>
      <c r="AA125" s="1"/>
    </row>
    <row r="126" spans="1:27">
      <c r="A126">
        <v>311</v>
      </c>
      <c r="B126" s="3">
        <v>12.647892000000001</v>
      </c>
      <c r="C126" s="3">
        <v>13.14311</v>
      </c>
      <c r="D126" s="3">
        <v>12.670704000000001</v>
      </c>
      <c r="E126" s="1">
        <f>AVERAGE(B126:D126)</f>
        <v>12.820568666666667</v>
      </c>
      <c r="F126" s="3">
        <v>19.614573</v>
      </c>
      <c r="G126" s="3">
        <v>24.851115</v>
      </c>
      <c r="H126" s="1">
        <f>AVERAGE(F126:G126)</f>
        <v>22.232844</v>
      </c>
      <c r="I126" s="3">
        <v>26.141529999999999</v>
      </c>
      <c r="J126" s="3">
        <v>28.965091999999999</v>
      </c>
      <c r="L126" s="1">
        <f>AVERAGE(I126:J126)</f>
        <v>27.553311000000001</v>
      </c>
      <c r="M126" s="3">
        <v>35.630074</v>
      </c>
      <c r="N126" s="3">
        <v>48.028492</v>
      </c>
      <c r="O126" s="3">
        <v>43.989589000000002</v>
      </c>
      <c r="P126" s="1">
        <f>AVERAGE(M126:O126)</f>
        <v>42.549385000000001</v>
      </c>
      <c r="Q126" s="3">
        <v>66.684763000000004</v>
      </c>
      <c r="R126" s="3">
        <v>60.089820000000003</v>
      </c>
      <c r="S126" s="3">
        <v>56.655174000000002</v>
      </c>
      <c r="T126" s="1">
        <f>AVERAGE(Q126:S126)</f>
        <v>61.143252333333329</v>
      </c>
      <c r="U126" s="3">
        <v>81.556017999999995</v>
      </c>
      <c r="V126" s="3">
        <v>78.879507000000004</v>
      </c>
      <c r="X126" s="1">
        <f>AVERAGE(U126:V126)</f>
        <v>80.217762499999992</v>
      </c>
      <c r="Z126" s="3"/>
      <c r="AA126" s="3"/>
    </row>
    <row r="127" spans="1:27" hidden="1">
      <c r="C127" s="1"/>
      <c r="D127" s="1"/>
      <c r="I127" s="1"/>
      <c r="J127" s="1"/>
      <c r="N127" s="1"/>
      <c r="O127" s="1"/>
      <c r="R127" s="1"/>
      <c r="S127" s="1"/>
      <c r="U127" s="1"/>
      <c r="V127" s="1"/>
      <c r="AA127" s="1"/>
    </row>
    <row r="128" spans="1:27">
      <c r="A128">
        <v>311.5</v>
      </c>
      <c r="B128" s="3">
        <v>9.5095569999999991</v>
      </c>
      <c r="C128" s="3">
        <v>9.9375870000000006</v>
      </c>
      <c r="D128" s="3">
        <v>9.5158489999999993</v>
      </c>
      <c r="E128" s="1">
        <f>AVERAGE(B128:D128)</f>
        <v>9.6543310000000009</v>
      </c>
      <c r="F128" s="3">
        <v>15.087941000000001</v>
      </c>
      <c r="G128" s="3">
        <v>19.020866999999999</v>
      </c>
      <c r="H128" s="1">
        <f>AVERAGE(F128:G128)</f>
        <v>17.054403999999998</v>
      </c>
      <c r="I128" s="3">
        <v>19.857457</v>
      </c>
      <c r="J128" s="3">
        <v>22.304046</v>
      </c>
      <c r="L128" s="1">
        <f>AVERAGE(I128:J128)</f>
        <v>21.080751499999998</v>
      </c>
      <c r="M128" s="3">
        <v>27.393903000000002</v>
      </c>
      <c r="N128" s="3">
        <v>36.682158000000001</v>
      </c>
      <c r="O128" s="3">
        <v>33.501551999999997</v>
      </c>
      <c r="P128" s="1">
        <f>AVERAGE(M128:O128)</f>
        <v>32.525871000000002</v>
      </c>
      <c r="Q128" s="3">
        <v>51.277467000000001</v>
      </c>
      <c r="R128" s="3">
        <v>45.815935000000003</v>
      </c>
      <c r="S128" s="3">
        <v>43.453510999999999</v>
      </c>
      <c r="T128" s="1">
        <f>AVERAGE(Q128:S128)</f>
        <v>46.848970999999999</v>
      </c>
      <c r="U128" s="3">
        <v>62.399816000000001</v>
      </c>
      <c r="V128" s="3">
        <v>60.174056</v>
      </c>
      <c r="X128" s="1">
        <f>AVERAGE(U128:V128)</f>
        <v>61.286935999999997</v>
      </c>
      <c r="Z128" s="3"/>
      <c r="AA128" s="3"/>
    </row>
    <row r="129" spans="1:27" hidden="1">
      <c r="C129" s="1"/>
      <c r="D129" s="1"/>
      <c r="I129" s="1"/>
      <c r="J129" s="1"/>
      <c r="N129" s="1"/>
      <c r="O129" s="1"/>
      <c r="R129" s="1"/>
      <c r="S129" s="1"/>
      <c r="U129" s="1"/>
      <c r="V129" s="1"/>
      <c r="AA129" s="1"/>
    </row>
    <row r="130" spans="1:27">
      <c r="A130">
        <v>312</v>
      </c>
      <c r="B130" s="3">
        <v>7.0456510000000003</v>
      </c>
      <c r="C130" s="3">
        <v>7.3765479999999997</v>
      </c>
      <c r="D130" s="3">
        <v>7.0157129999999999</v>
      </c>
      <c r="E130" s="1">
        <f>AVERAGE(B130:D130)</f>
        <v>7.145970666666666</v>
      </c>
      <c r="F130" s="3">
        <v>11.565379</v>
      </c>
      <c r="G130" s="3">
        <v>14.371962999999999</v>
      </c>
      <c r="H130" s="1">
        <f>AVERAGE(F130:G130)</f>
        <v>12.968671000000001</v>
      </c>
      <c r="I130" s="3">
        <v>14.915848</v>
      </c>
      <c r="J130" s="3">
        <v>16.981707</v>
      </c>
      <c r="L130" s="1">
        <f>AVERAGE(I130:J130)</f>
        <v>15.9487775</v>
      </c>
      <c r="M130" s="3">
        <v>20.854402</v>
      </c>
      <c r="N130" s="3">
        <v>27.579129999999999</v>
      </c>
      <c r="O130" s="3">
        <v>25.232596999999998</v>
      </c>
      <c r="P130" s="1">
        <f>AVERAGE(M130:O130)</f>
        <v>24.555376333333331</v>
      </c>
      <c r="Q130" s="3">
        <v>38.923051000000001</v>
      </c>
      <c r="R130" s="3">
        <v>34.456490000000002</v>
      </c>
      <c r="S130" s="3">
        <v>32.862073000000002</v>
      </c>
      <c r="T130" s="1">
        <f>AVERAGE(Q130:S130)</f>
        <v>35.413871333333333</v>
      </c>
      <c r="U130" s="3">
        <v>47.021357000000002</v>
      </c>
      <c r="V130" s="3">
        <v>45.377400999999999</v>
      </c>
      <c r="X130" s="1">
        <f>AVERAGE(U130:V130)</f>
        <v>46.199379</v>
      </c>
      <c r="Z130" s="3"/>
      <c r="AA130" s="3"/>
    </row>
    <row r="131" spans="1:27" hidden="1">
      <c r="C131" s="1"/>
      <c r="D131" s="1"/>
      <c r="I131" s="1"/>
      <c r="J131" s="1"/>
      <c r="N131" s="1"/>
      <c r="O131" s="1"/>
      <c r="R131" s="1"/>
      <c r="S131" s="1"/>
      <c r="U131" s="1"/>
      <c r="V131" s="1"/>
      <c r="AA131" s="1"/>
    </row>
    <row r="132" spans="1:27">
      <c r="A132">
        <v>312.5</v>
      </c>
      <c r="B132" s="3">
        <v>5.1373920000000002</v>
      </c>
      <c r="C132" s="3">
        <v>5.3760630000000003</v>
      </c>
      <c r="D132" s="3">
        <v>5.0596209999999999</v>
      </c>
      <c r="E132" s="1">
        <f>AVERAGE(B132:D132)</f>
        <v>5.1910253333333332</v>
      </c>
      <c r="F132" s="3">
        <v>8.8218250000000005</v>
      </c>
      <c r="G132" s="3">
        <v>10.737287</v>
      </c>
      <c r="H132" s="1">
        <f>AVERAGE(F132:G132)</f>
        <v>9.7795559999999995</v>
      </c>
      <c r="I132" s="3">
        <v>11.118689</v>
      </c>
      <c r="J132" s="3">
        <v>12.769857999999999</v>
      </c>
      <c r="L132" s="1">
        <f>AVERAGE(I132:J132)</f>
        <v>11.9442735</v>
      </c>
      <c r="M132" s="3">
        <v>15.708399</v>
      </c>
      <c r="N132" s="3">
        <v>20.354541999999999</v>
      </c>
      <c r="O132" s="3">
        <v>18.799457</v>
      </c>
      <c r="P132" s="1">
        <f>AVERAGE(M132:O132)</f>
        <v>18.287465999999998</v>
      </c>
      <c r="Q132" s="3">
        <v>29.080196000000001</v>
      </c>
      <c r="R132" s="3">
        <v>25.577627</v>
      </c>
      <c r="S132" s="3">
        <v>24.549790999999999</v>
      </c>
      <c r="T132" s="1">
        <f>AVERAGE(Q132:S132)</f>
        <v>26.402538000000003</v>
      </c>
      <c r="U132" s="3">
        <v>34.900537999999997</v>
      </c>
      <c r="V132" s="3">
        <v>33.80453</v>
      </c>
      <c r="X132" s="1">
        <f>AVERAGE(U132:V132)</f>
        <v>34.352533999999999</v>
      </c>
      <c r="Z132" s="3"/>
      <c r="AA132" s="3"/>
    </row>
    <row r="133" spans="1:27" hidden="1">
      <c r="C133" s="1"/>
      <c r="D133" s="1"/>
      <c r="I133" s="1"/>
      <c r="J133" s="1"/>
      <c r="N133" s="1"/>
      <c r="O133" s="1"/>
      <c r="R133" s="1"/>
      <c r="S133" s="1"/>
      <c r="U133" s="1"/>
      <c r="V133" s="1"/>
      <c r="AA133" s="1"/>
    </row>
    <row r="134" spans="1:27">
      <c r="A134">
        <v>313</v>
      </c>
      <c r="B134" s="3">
        <v>3.7125080000000001</v>
      </c>
      <c r="C134" s="3">
        <v>3.8723749999999999</v>
      </c>
      <c r="D134" s="3">
        <v>3.5908950000000002</v>
      </c>
      <c r="E134" s="1">
        <f>AVERAGE(B134:D134)</f>
        <v>3.7252593333333333</v>
      </c>
      <c r="F134" s="3">
        <v>6.8038850000000002</v>
      </c>
      <c r="G134" s="3">
        <v>8.0091660000000005</v>
      </c>
      <c r="H134" s="1">
        <f>AVERAGE(F134:G134)</f>
        <v>7.4065255000000008</v>
      </c>
      <c r="I134" s="3">
        <v>8.3233700000000006</v>
      </c>
      <c r="J134" s="3">
        <v>9.6386029999999998</v>
      </c>
      <c r="L134" s="1">
        <f>AVERAGE(I134:J134)</f>
        <v>8.9809865000000002</v>
      </c>
      <c r="M134" s="3">
        <v>11.78229</v>
      </c>
      <c r="N134" s="3">
        <v>14.941907</v>
      </c>
      <c r="O134" s="3">
        <v>14.001321000000001</v>
      </c>
      <c r="P134" s="1">
        <f>AVERAGE(M134:O134)</f>
        <v>13.575172666666667</v>
      </c>
      <c r="Q134" s="3">
        <v>21.581696000000001</v>
      </c>
      <c r="R134" s="3">
        <v>18.870647000000002</v>
      </c>
      <c r="S134" s="3">
        <v>18.260583</v>
      </c>
      <c r="T134" s="1">
        <f>AVERAGE(Q134:S134)</f>
        <v>19.570975333333333</v>
      </c>
      <c r="U134" s="3">
        <v>25.716557000000002</v>
      </c>
      <c r="V134" s="3">
        <v>25.062504000000001</v>
      </c>
      <c r="X134" s="1">
        <f>AVERAGE(U134:V134)</f>
        <v>25.389530499999999</v>
      </c>
      <c r="Z134" s="3"/>
      <c r="AA134" s="3"/>
    </row>
    <row r="135" spans="1:27" hidden="1">
      <c r="C135" s="1"/>
      <c r="D135" s="1"/>
      <c r="I135" s="1"/>
      <c r="J135" s="1"/>
      <c r="N135" s="1"/>
      <c r="O135" s="1"/>
      <c r="R135" s="1"/>
      <c r="S135" s="1"/>
      <c r="U135" s="1"/>
      <c r="V135" s="1"/>
      <c r="AA135" s="1"/>
    </row>
    <row r="136" spans="1:27">
      <c r="A136">
        <v>313.5</v>
      </c>
      <c r="B136" s="3">
        <v>2.6842570000000001</v>
      </c>
      <c r="C136" s="3">
        <v>2.7603270000000002</v>
      </c>
      <c r="D136" s="3">
        <v>2.5439720000000001</v>
      </c>
      <c r="E136" s="1">
        <f>AVERAGE(B136:D136)</f>
        <v>2.6628520000000004</v>
      </c>
      <c r="F136" s="3">
        <v>5.3456789999999996</v>
      </c>
      <c r="G136" s="3">
        <v>6.0484859999999996</v>
      </c>
      <c r="H136" s="1">
        <f>AVERAGE(F136:G136)</f>
        <v>5.6970824999999996</v>
      </c>
      <c r="I136" s="3">
        <v>6.379448</v>
      </c>
      <c r="J136" s="3">
        <v>7.388109</v>
      </c>
      <c r="L136" s="1">
        <f>AVERAGE(I136:J136)</f>
        <v>6.8837785</v>
      </c>
      <c r="M136" s="3">
        <v>8.914059</v>
      </c>
      <c r="N136" s="3">
        <v>11.049257000000001</v>
      </c>
      <c r="O136" s="3">
        <v>10.529134000000001</v>
      </c>
      <c r="P136" s="1">
        <f>AVERAGE(M136:O136)</f>
        <v>10.164149999999999</v>
      </c>
      <c r="Q136" s="3">
        <v>16.132304000000001</v>
      </c>
      <c r="R136" s="3">
        <v>14.015368</v>
      </c>
      <c r="S136" s="3">
        <v>13.668872</v>
      </c>
      <c r="T136" s="1">
        <f>AVERAGE(Q136:S136)</f>
        <v>14.605514666666666</v>
      </c>
      <c r="U136" s="3">
        <v>19.050841999999999</v>
      </c>
      <c r="V136" s="3">
        <v>18.650746000000002</v>
      </c>
      <c r="X136" s="1">
        <f>AVERAGE(U136:V136)</f>
        <v>18.850794</v>
      </c>
      <c r="Z136" s="3"/>
      <c r="AA136" s="3"/>
    </row>
    <row r="137" spans="1:27" hidden="1">
      <c r="C137" s="1"/>
      <c r="D137" s="1"/>
      <c r="I137" s="1"/>
      <c r="J137" s="1"/>
      <c r="N137" s="1"/>
      <c r="O137" s="1"/>
      <c r="R137" s="1"/>
      <c r="S137" s="1"/>
      <c r="U137" s="1"/>
      <c r="V137" s="1"/>
      <c r="AA137" s="1"/>
    </row>
    <row r="138" spans="1:27">
      <c r="A138">
        <v>314</v>
      </c>
      <c r="B138" s="3">
        <v>1.976866</v>
      </c>
      <c r="C138" s="3">
        <v>1.99935</v>
      </c>
      <c r="D138" s="3">
        <v>1.835828</v>
      </c>
      <c r="E138" s="1">
        <f>AVERAGE(B138:D138)</f>
        <v>1.9373480000000001</v>
      </c>
      <c r="F138" s="3">
        <v>4.3341019999999997</v>
      </c>
      <c r="G138" s="3">
        <v>4.6905450000000002</v>
      </c>
      <c r="H138" s="1">
        <f>AVERAGE(F138:G138)</f>
        <v>4.5123234999999999</v>
      </c>
      <c r="I138" s="3">
        <v>5.0437320000000003</v>
      </c>
      <c r="J138" s="3">
        <v>5.8159159999999996</v>
      </c>
      <c r="L138" s="1">
        <f>AVERAGE(I138:J138)</f>
        <v>5.429824</v>
      </c>
      <c r="M138" s="3">
        <v>6.8796290000000004</v>
      </c>
      <c r="N138" s="3">
        <v>8.3343900000000009</v>
      </c>
      <c r="O138" s="3">
        <v>8.1147240000000007</v>
      </c>
      <c r="P138" s="1">
        <f>AVERAGE(M138:O138)</f>
        <v>7.7762476666666673</v>
      </c>
      <c r="Q138" s="3">
        <v>12.29636</v>
      </c>
      <c r="R138" s="3">
        <v>10.653789</v>
      </c>
      <c r="S138" s="3">
        <v>10.441013</v>
      </c>
      <c r="T138" s="1">
        <f>AVERAGE(Q138:S138)</f>
        <v>11.130387333333333</v>
      </c>
      <c r="U138" s="3">
        <v>14.382857</v>
      </c>
      <c r="V138" s="3">
        <v>14.155998</v>
      </c>
      <c r="X138" s="1">
        <f>AVERAGE(U138:V138)</f>
        <v>14.269427499999999</v>
      </c>
      <c r="Z138" s="3"/>
      <c r="AA138" s="3"/>
    </row>
    <row r="139" spans="1:27" hidden="1">
      <c r="C139" s="1"/>
      <c r="D139" s="1"/>
      <c r="I139" s="1"/>
      <c r="J139" s="1"/>
      <c r="N139" s="1"/>
      <c r="O139" s="1"/>
      <c r="R139" s="1"/>
      <c r="S139" s="1"/>
      <c r="U139" s="1"/>
      <c r="V139" s="1"/>
      <c r="AA139" s="1"/>
    </row>
    <row r="140" spans="1:27">
      <c r="A140">
        <v>314.5</v>
      </c>
      <c r="B140" s="3">
        <v>1.526837</v>
      </c>
      <c r="C140" s="3">
        <v>1.5474619999999999</v>
      </c>
      <c r="D140" s="3">
        <v>1.4001680000000001</v>
      </c>
      <c r="E140" s="1">
        <f>AVERAGE(B140:D140)</f>
        <v>1.4914889999999998</v>
      </c>
      <c r="F140" s="3">
        <v>3.688285</v>
      </c>
      <c r="G140" s="3">
        <v>3.808592</v>
      </c>
      <c r="H140" s="1">
        <f>AVERAGE(F140:G140)</f>
        <v>3.7484384999999998</v>
      </c>
      <c r="I140" s="3">
        <v>4.1979410000000001</v>
      </c>
      <c r="J140" s="3">
        <v>4.792897</v>
      </c>
      <c r="L140" s="1">
        <f>AVERAGE(I140:J140)</f>
        <v>4.4954190000000001</v>
      </c>
      <c r="M140" s="3">
        <v>5.5591619999999997</v>
      </c>
      <c r="N140" s="3">
        <v>6.6129720000000001</v>
      </c>
      <c r="O140" s="3">
        <v>6.57883</v>
      </c>
      <c r="P140" s="1">
        <f>AVERAGE(M140:O140)</f>
        <v>6.250321333333333</v>
      </c>
      <c r="Q140" s="3">
        <v>9.7983039999999999</v>
      </c>
      <c r="R140" s="3">
        <v>8.5097129999999996</v>
      </c>
      <c r="S140" s="3">
        <v>8.3827420000000004</v>
      </c>
      <c r="T140" s="1">
        <f>AVERAGE(Q140:S140)</f>
        <v>8.8969196666666672</v>
      </c>
      <c r="U140" s="3">
        <v>11.362330999999999</v>
      </c>
      <c r="V140" s="3">
        <v>11.279439</v>
      </c>
      <c r="X140" s="1">
        <f>AVERAGE(U140:V140)</f>
        <v>11.320885000000001</v>
      </c>
      <c r="Z140" s="3"/>
      <c r="AA140" s="3"/>
    </row>
    <row r="141" spans="1:27" hidden="1">
      <c r="C141" s="1"/>
      <c r="D141" s="1"/>
      <c r="I141" s="1"/>
      <c r="J141" s="1"/>
      <c r="N141" s="1"/>
      <c r="O141" s="1"/>
      <c r="R141" s="1"/>
      <c r="S141" s="1"/>
      <c r="U141" s="1"/>
      <c r="V141" s="1"/>
      <c r="AA141" s="1"/>
    </row>
    <row r="142" spans="1:27">
      <c r="A142">
        <v>315</v>
      </c>
      <c r="B142" s="3">
        <v>1.25848</v>
      </c>
      <c r="C142" s="3">
        <v>1.2878940000000001</v>
      </c>
      <c r="D142" s="3">
        <v>1.1580619999999999</v>
      </c>
      <c r="E142" s="1">
        <f>AVERAGE(B142:D142)</f>
        <v>1.234812</v>
      </c>
      <c r="F142" s="3">
        <v>3.270937</v>
      </c>
      <c r="G142" s="3">
        <v>3.2736589999999999</v>
      </c>
      <c r="H142" s="1">
        <f>AVERAGE(F142:G142)</f>
        <v>3.2722980000000002</v>
      </c>
      <c r="I142" s="3">
        <v>3.6865960000000002</v>
      </c>
      <c r="J142" s="3">
        <v>4.1716410000000002</v>
      </c>
      <c r="L142" s="1">
        <f>AVERAGE(I142:J142)</f>
        <v>3.9291185000000004</v>
      </c>
      <c r="M142" s="3">
        <v>4.7124079999999999</v>
      </c>
      <c r="N142" s="3">
        <v>5.573321</v>
      </c>
      <c r="O142" s="3">
        <v>5.6448929999999997</v>
      </c>
      <c r="P142" s="1">
        <f>AVERAGE(M142:O142)</f>
        <v>5.3102073333333335</v>
      </c>
      <c r="Q142" s="3">
        <v>8.2590179999999993</v>
      </c>
      <c r="R142" s="3">
        <v>7.1706029999999998</v>
      </c>
      <c r="S142" s="3">
        <v>7.1162369999999999</v>
      </c>
      <c r="T142" s="1">
        <f>AVERAGE(Q142:S142)</f>
        <v>7.5152859999999997</v>
      </c>
      <c r="U142" s="3">
        <v>9.4685810000000004</v>
      </c>
      <c r="V142" s="3">
        <v>9.4987189999999995</v>
      </c>
      <c r="X142" s="1">
        <f>AVERAGE(U142:V142)</f>
        <v>9.4836500000000008</v>
      </c>
      <c r="Z142" s="3"/>
      <c r="AA142" s="3"/>
    </row>
    <row r="143" spans="1:27" hidden="1">
      <c r="C143" s="1"/>
      <c r="D143" s="1"/>
      <c r="I143" s="1"/>
      <c r="J143" s="1"/>
      <c r="N143" s="1"/>
      <c r="O143" s="1"/>
      <c r="R143" s="1"/>
      <c r="S143" s="1"/>
      <c r="U143" s="1"/>
      <c r="V143" s="1"/>
      <c r="AA143" s="1"/>
    </row>
    <row r="144" spans="1:27">
      <c r="A144">
        <v>315.5</v>
      </c>
      <c r="B144" s="3">
        <v>1.0934299999999999</v>
      </c>
      <c r="C144" s="3">
        <v>1.143615</v>
      </c>
      <c r="D144" s="3">
        <v>1.0304990000000001</v>
      </c>
      <c r="E144" s="1">
        <f>AVERAGE(B144:D144)</f>
        <v>1.0891813333333333</v>
      </c>
      <c r="F144" s="3">
        <v>2.9874339999999999</v>
      </c>
      <c r="G144" s="3">
        <v>2.9574769999999999</v>
      </c>
      <c r="H144" s="1">
        <f>AVERAGE(F144:G144)</f>
        <v>2.9724554999999997</v>
      </c>
      <c r="I144" s="3">
        <v>3.3640479999999999</v>
      </c>
      <c r="J144" s="3">
        <v>3.7778200000000002</v>
      </c>
      <c r="L144" s="1">
        <f>AVERAGE(I144:J144)</f>
        <v>3.5709340000000003</v>
      </c>
      <c r="M144" s="3">
        <v>4.1790989999999999</v>
      </c>
      <c r="N144" s="3">
        <v>4.9457060000000004</v>
      </c>
      <c r="O144" s="3">
        <v>5.0703449999999997</v>
      </c>
      <c r="P144" s="1">
        <f>AVERAGE(M144:O144)</f>
        <v>4.7317166666666663</v>
      </c>
      <c r="Q144" s="3">
        <v>7.3104079999999998</v>
      </c>
      <c r="R144" s="3">
        <v>6.3601739999999998</v>
      </c>
      <c r="S144" s="3">
        <v>6.3621129999999999</v>
      </c>
      <c r="T144" s="1">
        <f>AVERAGE(Q144:S144)</f>
        <v>6.6775650000000004</v>
      </c>
      <c r="U144" s="3">
        <v>8.3002520000000004</v>
      </c>
      <c r="V144" s="3">
        <v>8.3721519999999998</v>
      </c>
      <c r="X144" s="1">
        <f>AVERAGE(U144:V144)</f>
        <v>8.3362020000000001</v>
      </c>
      <c r="Z144" s="3"/>
      <c r="AA144" s="3"/>
    </row>
    <row r="145" spans="1:27" hidden="1">
      <c r="C145" s="1"/>
      <c r="D145" s="1"/>
      <c r="I145" s="1"/>
      <c r="J145" s="1"/>
      <c r="N145" s="1"/>
      <c r="O145" s="1"/>
      <c r="R145" s="1"/>
      <c r="S145" s="1"/>
      <c r="U145" s="1"/>
      <c r="V145" s="1"/>
      <c r="AA145" s="1"/>
    </row>
    <row r="146" spans="1:27">
      <c r="A146">
        <v>316</v>
      </c>
      <c r="B146" s="3">
        <v>0.985823</v>
      </c>
      <c r="C146" s="3">
        <v>1.0753839999999999</v>
      </c>
      <c r="D146" s="3">
        <v>0.97694499999999995</v>
      </c>
      <c r="E146" s="1">
        <f>AVERAGE(B146:D146)</f>
        <v>1.0127173333333335</v>
      </c>
      <c r="F146" s="3">
        <v>2.819903</v>
      </c>
      <c r="G146" s="3">
        <v>2.7659660000000001</v>
      </c>
      <c r="H146" s="1">
        <f>AVERAGE(F146:G146)</f>
        <v>2.7929345000000003</v>
      </c>
      <c r="I146" s="3">
        <v>3.177524</v>
      </c>
      <c r="J146" s="3">
        <v>3.5842770000000002</v>
      </c>
      <c r="L146" s="1">
        <f>AVERAGE(I146:J146)</f>
        <v>3.3809005000000001</v>
      </c>
      <c r="M146" s="3">
        <v>3.8741050000000001</v>
      </c>
      <c r="N146" s="3">
        <v>4.5813519999999999</v>
      </c>
      <c r="O146" s="3">
        <v>4.7355119999999999</v>
      </c>
      <c r="P146" s="1">
        <f>AVERAGE(M146:O146)</f>
        <v>4.3969896666666664</v>
      </c>
      <c r="Q146" s="3">
        <v>6.778143</v>
      </c>
      <c r="R146" s="3">
        <v>5.8748750000000003</v>
      </c>
      <c r="S146" s="3">
        <v>5.9337239999999998</v>
      </c>
      <c r="T146" s="1">
        <f>AVERAGE(Q146:S146)</f>
        <v>6.1955806666666673</v>
      </c>
      <c r="U146" s="3">
        <v>7.6366810000000003</v>
      </c>
      <c r="V146" s="3">
        <v>7.723446</v>
      </c>
      <c r="X146" s="1">
        <f>AVERAGE(U146:V146)</f>
        <v>7.6800635000000002</v>
      </c>
      <c r="Z146" s="3"/>
      <c r="AA146" s="3"/>
    </row>
    <row r="147" spans="1:27" hidden="1">
      <c r="C147" s="1"/>
      <c r="D147" s="1"/>
      <c r="I147" s="1"/>
      <c r="J147" s="1"/>
      <c r="N147" s="1"/>
      <c r="O147" s="1"/>
      <c r="R147" s="1"/>
      <c r="S147" s="1"/>
      <c r="U147" s="1"/>
      <c r="V147" s="1"/>
      <c r="AA147" s="1"/>
    </row>
    <row r="148" spans="1:27">
      <c r="A148">
        <v>316.5</v>
      </c>
      <c r="B148" s="3">
        <v>0.912906</v>
      </c>
      <c r="C148" s="3">
        <v>1.031425</v>
      </c>
      <c r="D148" s="3">
        <v>0.96475699999999998</v>
      </c>
      <c r="E148" s="1">
        <f>AVERAGE(B148:D148)</f>
        <v>0.969696</v>
      </c>
      <c r="F148" s="3">
        <v>2.7172040000000002</v>
      </c>
      <c r="G148" s="3">
        <v>2.644765</v>
      </c>
      <c r="H148" s="1">
        <f>AVERAGE(F148:G148)</f>
        <v>2.6809845000000001</v>
      </c>
      <c r="I148" s="3">
        <v>3.0814650000000001</v>
      </c>
      <c r="J148" s="3">
        <v>3.499482</v>
      </c>
      <c r="L148" s="1">
        <f>AVERAGE(I148:J148)</f>
        <v>3.2904735000000001</v>
      </c>
      <c r="M148" s="3">
        <v>3.7210019999999999</v>
      </c>
      <c r="N148" s="3">
        <v>4.3479270000000003</v>
      </c>
      <c r="O148" s="3">
        <v>4.5429170000000001</v>
      </c>
      <c r="P148" s="1">
        <f>AVERAGE(M148:O148)</f>
        <v>4.2039486666666663</v>
      </c>
      <c r="Q148" s="3">
        <v>6.4830399999999999</v>
      </c>
      <c r="R148" s="3">
        <v>5.5879079999999997</v>
      </c>
      <c r="S148" s="3">
        <v>5.6784869999999996</v>
      </c>
      <c r="T148" s="1">
        <f>AVERAGE(Q148:S148)</f>
        <v>5.9164783333333331</v>
      </c>
      <c r="U148" s="3">
        <v>7.2427729999999997</v>
      </c>
      <c r="V148" s="3">
        <v>7.3775469999999999</v>
      </c>
      <c r="X148" s="1">
        <f>AVERAGE(U148:V148)</f>
        <v>7.3101599999999998</v>
      </c>
      <c r="Z148" s="3"/>
      <c r="AA148" s="3"/>
    </row>
    <row r="149" spans="1:27" hidden="1">
      <c r="C149" s="1"/>
      <c r="D149" s="1"/>
      <c r="I149" s="1"/>
      <c r="J149" s="1"/>
      <c r="N149" s="1"/>
      <c r="O149" s="1"/>
      <c r="R149" s="1"/>
      <c r="S149" s="1"/>
      <c r="U149" s="1"/>
      <c r="V149" s="1"/>
      <c r="AA149" s="1"/>
    </row>
    <row r="150" spans="1:27">
      <c r="A150">
        <v>317</v>
      </c>
      <c r="B150" s="3">
        <v>0.86395999999999995</v>
      </c>
      <c r="C150" s="3">
        <v>0.99231599999999998</v>
      </c>
      <c r="D150" s="3">
        <v>0.96470400000000001</v>
      </c>
      <c r="E150" s="1">
        <f>AVERAGE(B150:D150)</f>
        <v>0.94032666666666653</v>
      </c>
      <c r="F150" s="3">
        <v>2.641664</v>
      </c>
      <c r="G150" s="3">
        <v>2.558503</v>
      </c>
      <c r="H150" s="1">
        <f>AVERAGE(F150:G150)</f>
        <v>2.6000835000000002</v>
      </c>
      <c r="I150" s="3">
        <v>3.000715</v>
      </c>
      <c r="J150" s="3">
        <v>3.4513769999999999</v>
      </c>
      <c r="L150" s="1">
        <f>AVERAGE(I150:J150)</f>
        <v>3.2260460000000002</v>
      </c>
      <c r="M150" s="3">
        <v>3.6274690000000001</v>
      </c>
      <c r="N150" s="3">
        <v>4.1941490000000003</v>
      </c>
      <c r="O150" s="3">
        <v>4.413367</v>
      </c>
      <c r="P150" s="1">
        <f>AVERAGE(M150:O150)</f>
        <v>4.0783283333333342</v>
      </c>
      <c r="Q150" s="3">
        <v>6.2803940000000003</v>
      </c>
      <c r="R150" s="3">
        <v>5.4214900000000004</v>
      </c>
      <c r="S150" s="3">
        <v>5.5251849999999996</v>
      </c>
      <c r="T150" s="1">
        <f>AVERAGE(Q150:S150)</f>
        <v>5.7423563333333334</v>
      </c>
      <c r="U150" s="3">
        <v>6.9941550000000001</v>
      </c>
      <c r="V150" s="3">
        <v>7.1758050000000004</v>
      </c>
      <c r="X150" s="1">
        <f>AVERAGE(U150:V150)</f>
        <v>7.0849799999999998</v>
      </c>
      <c r="Z150" s="3"/>
      <c r="AA150" s="3"/>
    </row>
    <row r="151" spans="1:27" hidden="1">
      <c r="C151" s="1"/>
      <c r="D151" s="1"/>
      <c r="I151" s="1"/>
      <c r="J151" s="1"/>
      <c r="N151" s="1"/>
      <c r="O151" s="1"/>
      <c r="R151" s="1"/>
      <c r="S151" s="1"/>
      <c r="U151" s="1"/>
      <c r="V151" s="1"/>
      <c r="AA151" s="1"/>
    </row>
    <row r="152" spans="1:27">
      <c r="A152">
        <v>317.5</v>
      </c>
      <c r="B152" s="3">
        <v>0.84563299999999997</v>
      </c>
      <c r="C152" s="3">
        <v>0.981236</v>
      </c>
      <c r="D152" s="3">
        <v>0.97795200000000004</v>
      </c>
      <c r="E152" s="1">
        <f>AVERAGE(B152:D152)</f>
        <v>0.93494033333333337</v>
      </c>
      <c r="F152" s="3">
        <v>2.593521</v>
      </c>
      <c r="G152" s="3">
        <v>2.5232079999999999</v>
      </c>
      <c r="H152" s="1">
        <f>AVERAGE(F152:G152)</f>
        <v>2.5583644999999997</v>
      </c>
      <c r="I152" s="3">
        <v>2.9229750000000001</v>
      </c>
      <c r="J152" s="3">
        <v>3.4228960000000002</v>
      </c>
      <c r="L152" s="1">
        <f>AVERAGE(I152:J152)</f>
        <v>3.1729355000000004</v>
      </c>
      <c r="M152" s="3">
        <v>3.5693169999999999</v>
      </c>
      <c r="N152" s="3">
        <v>4.1206509999999996</v>
      </c>
      <c r="O152" s="3">
        <v>4.3433339999999996</v>
      </c>
      <c r="P152" s="1">
        <f>AVERAGE(M152:O152)</f>
        <v>4.0111006666666666</v>
      </c>
      <c r="Q152" s="3">
        <v>6.159929</v>
      </c>
      <c r="R152" s="3">
        <v>5.3589209999999996</v>
      </c>
      <c r="S152" s="3">
        <v>5.4503170000000001</v>
      </c>
      <c r="T152" s="1">
        <f>AVERAGE(Q152:S152)</f>
        <v>5.6563889999999999</v>
      </c>
      <c r="U152" s="3">
        <v>6.8213549999999996</v>
      </c>
      <c r="V152" s="3">
        <v>7.0799620000000001</v>
      </c>
      <c r="X152" s="1">
        <f>AVERAGE(U152:V152)</f>
        <v>6.9506584999999994</v>
      </c>
      <c r="Z152" s="3"/>
      <c r="AA152" s="3"/>
    </row>
    <row r="153" spans="1:27" hidden="1">
      <c r="C153" s="1"/>
      <c r="D153" s="1"/>
      <c r="I153" s="1"/>
      <c r="J153" s="1"/>
      <c r="N153" s="1"/>
      <c r="O153" s="1"/>
      <c r="R153" s="1"/>
      <c r="S153" s="1"/>
      <c r="U153" s="1"/>
      <c r="V153" s="1"/>
      <c r="AA153" s="1"/>
    </row>
    <row r="154" spans="1:27">
      <c r="A154">
        <v>318</v>
      </c>
      <c r="B154" s="3">
        <v>0.84370199999999995</v>
      </c>
      <c r="C154" s="3">
        <v>0.96764799999999995</v>
      </c>
      <c r="D154" s="3">
        <v>0.97676300000000005</v>
      </c>
      <c r="E154" s="1">
        <f>AVERAGE(B154:D154)</f>
        <v>0.92937100000000006</v>
      </c>
      <c r="F154" s="3">
        <v>2.5294430000000001</v>
      </c>
      <c r="G154" s="3">
        <v>2.5125030000000002</v>
      </c>
      <c r="H154" s="1">
        <f>AVERAGE(F154:G154)</f>
        <v>2.5209730000000001</v>
      </c>
      <c r="I154" s="3">
        <v>2.8321130000000001</v>
      </c>
      <c r="J154" s="3">
        <v>3.3856999999999999</v>
      </c>
      <c r="L154" s="1">
        <f>AVERAGE(I154:J154)</f>
        <v>3.1089064999999998</v>
      </c>
      <c r="M154" s="3">
        <v>3.5213939999999999</v>
      </c>
      <c r="N154" s="3">
        <v>4.1271990000000001</v>
      </c>
      <c r="O154" s="3">
        <v>4.2853289999999999</v>
      </c>
      <c r="P154" s="1">
        <f>AVERAGE(M154:O154)</f>
        <v>3.9779739999999997</v>
      </c>
      <c r="Q154" s="3">
        <v>6.1164399999999999</v>
      </c>
      <c r="R154" s="3">
        <v>5.3054569999999996</v>
      </c>
      <c r="S154" s="3">
        <v>5.38673</v>
      </c>
      <c r="T154" s="1">
        <f>AVERAGE(Q154:S154)</f>
        <v>5.6028756666666668</v>
      </c>
      <c r="U154" s="3">
        <v>6.6721339999999998</v>
      </c>
      <c r="V154" s="3">
        <v>6.9919719999999996</v>
      </c>
      <c r="X154" s="1">
        <f>AVERAGE(U154:V154)</f>
        <v>6.8320530000000002</v>
      </c>
      <c r="Z154" s="3"/>
      <c r="AA154" s="3"/>
    </row>
    <row r="155" spans="1:27" hidden="1">
      <c r="C155" s="1"/>
      <c r="D155" s="1"/>
      <c r="I155" s="1"/>
      <c r="J155" s="1"/>
      <c r="N155" s="1"/>
      <c r="O155" s="1"/>
      <c r="R155" s="1"/>
      <c r="S155" s="1"/>
      <c r="U155" s="1"/>
      <c r="V155" s="1"/>
      <c r="AA155" s="1"/>
    </row>
    <row r="156" spans="1:27">
      <c r="A156">
        <v>318.5</v>
      </c>
      <c r="B156" s="3">
        <v>0.85709000000000002</v>
      </c>
      <c r="C156" s="3">
        <v>0.94899800000000001</v>
      </c>
      <c r="D156" s="3">
        <v>0.96271600000000002</v>
      </c>
      <c r="E156" s="1">
        <f>AVERAGE(B156:D156)</f>
        <v>0.92293466666666657</v>
      </c>
      <c r="F156" s="3">
        <v>2.4516749999999998</v>
      </c>
      <c r="G156" s="3">
        <v>2.5022489999999999</v>
      </c>
      <c r="H156" s="1">
        <f>AVERAGE(F156:G156)</f>
        <v>2.4769619999999999</v>
      </c>
      <c r="I156" s="3">
        <v>2.709349</v>
      </c>
      <c r="J156" s="3">
        <v>3.3169710000000001</v>
      </c>
      <c r="L156" s="1">
        <f>AVERAGE(I156:J156)</f>
        <v>3.0131600000000001</v>
      </c>
      <c r="M156" s="3">
        <v>3.464016</v>
      </c>
      <c r="N156" s="3">
        <v>4.1960150000000001</v>
      </c>
      <c r="O156" s="3">
        <v>4.2145849999999996</v>
      </c>
      <c r="P156" s="1">
        <f>AVERAGE(M156:O156)</f>
        <v>3.9582053333333334</v>
      </c>
      <c r="Q156" s="3">
        <v>6.156911</v>
      </c>
      <c r="R156" s="3">
        <v>5.246677</v>
      </c>
      <c r="S156" s="3">
        <v>5.3243689999999999</v>
      </c>
      <c r="T156" s="1">
        <f>AVERAGE(Q156:S156)</f>
        <v>5.575985666666667</v>
      </c>
      <c r="U156" s="3">
        <v>6.536937</v>
      </c>
      <c r="V156" s="3">
        <v>6.898714</v>
      </c>
      <c r="X156" s="1">
        <f>AVERAGE(U156:V156)</f>
        <v>6.7178255</v>
      </c>
      <c r="Z156" s="3"/>
      <c r="AA156" s="3"/>
    </row>
    <row r="157" spans="1:27" hidden="1">
      <c r="C157" s="1"/>
      <c r="D157" s="1"/>
      <c r="I157" s="1"/>
      <c r="J157" s="1"/>
      <c r="N157" s="1"/>
      <c r="O157" s="1"/>
      <c r="R157" s="1"/>
      <c r="S157" s="1"/>
      <c r="U157" s="1"/>
      <c r="V157" s="1"/>
      <c r="AA157" s="1"/>
    </row>
    <row r="158" spans="1:27">
      <c r="A158">
        <v>319</v>
      </c>
      <c r="B158" s="3">
        <v>0.88171299999999997</v>
      </c>
      <c r="C158" s="3">
        <v>0.93208299999999999</v>
      </c>
      <c r="D158" s="3">
        <v>0.92779999999999996</v>
      </c>
      <c r="E158" s="1">
        <f>AVERAGE(B158:D158)</f>
        <v>0.91386533333333331</v>
      </c>
      <c r="F158" s="3">
        <v>2.3451149999999998</v>
      </c>
      <c r="G158" s="3">
        <v>2.4946389999999998</v>
      </c>
      <c r="H158" s="1">
        <f>AVERAGE(F158:G158)</f>
        <v>2.4198769999999996</v>
      </c>
      <c r="I158" s="3">
        <v>2.561442</v>
      </c>
      <c r="J158" s="3">
        <v>3.2253270000000001</v>
      </c>
      <c r="L158" s="1">
        <f>AVERAGE(I158:J158)</f>
        <v>2.8933844999999998</v>
      </c>
      <c r="M158" s="3">
        <v>3.3905620000000001</v>
      </c>
      <c r="N158" s="3">
        <v>4.3498250000000001</v>
      </c>
      <c r="O158" s="3">
        <v>4.1427930000000002</v>
      </c>
      <c r="P158" s="1">
        <f>AVERAGE(M158:O158)</f>
        <v>3.9610599999999998</v>
      </c>
      <c r="Q158" s="3">
        <v>6.2879709999999998</v>
      </c>
      <c r="R158" s="3">
        <v>5.183179</v>
      </c>
      <c r="S158" s="3">
        <v>5.2605769999999996</v>
      </c>
      <c r="T158" s="1">
        <f>AVERAGE(Q158:S158)</f>
        <v>5.5772423333333334</v>
      </c>
      <c r="U158" s="3">
        <v>6.3928000000000003</v>
      </c>
      <c r="V158" s="3">
        <v>6.7921040000000001</v>
      </c>
      <c r="X158" s="1">
        <f>AVERAGE(U158:V158)</f>
        <v>6.5924519999999998</v>
      </c>
      <c r="Z158" s="3"/>
      <c r="AA158" s="3"/>
    </row>
    <row r="159" spans="1:27" hidden="1">
      <c r="C159" s="1"/>
      <c r="D159" s="1"/>
      <c r="I159" s="1"/>
      <c r="J159" s="1"/>
      <c r="N159" s="1"/>
      <c r="O159" s="1"/>
      <c r="R159" s="1"/>
      <c r="S159" s="1"/>
      <c r="U159" s="1"/>
      <c r="V159" s="1"/>
      <c r="AA159" s="1"/>
    </row>
    <row r="160" spans="1:27">
      <c r="A160">
        <v>319.5</v>
      </c>
      <c r="B160" s="3">
        <v>0.91566199999999998</v>
      </c>
      <c r="C160" s="3">
        <v>0.92069800000000002</v>
      </c>
      <c r="D160" s="3">
        <v>0.87850399999999995</v>
      </c>
      <c r="E160" s="1">
        <f>AVERAGE(B160:D160)</f>
        <v>0.90495466666666668</v>
      </c>
      <c r="F160" s="3">
        <v>2.2075840000000002</v>
      </c>
      <c r="G160" s="3">
        <v>2.5055269999999998</v>
      </c>
      <c r="H160" s="1">
        <f>AVERAGE(F160:G160)</f>
        <v>2.3565554999999998</v>
      </c>
      <c r="I160" s="3">
        <v>2.3897520000000001</v>
      </c>
      <c r="J160" s="3">
        <v>3.1191270000000002</v>
      </c>
      <c r="L160" s="1">
        <f>AVERAGE(I160:J160)</f>
        <v>2.7544395000000002</v>
      </c>
      <c r="M160" s="3">
        <v>3.2736350000000001</v>
      </c>
      <c r="N160" s="3">
        <v>4.5800979999999996</v>
      </c>
      <c r="O160" s="3">
        <v>4.065518</v>
      </c>
      <c r="P160" s="1">
        <f>AVERAGE(M160:O160)</f>
        <v>3.9730836666666662</v>
      </c>
      <c r="Q160" s="3">
        <v>6.475657</v>
      </c>
      <c r="R160" s="3">
        <v>5.1010309999999999</v>
      </c>
      <c r="S160" s="3">
        <v>5.1739269999999999</v>
      </c>
      <c r="T160" s="1">
        <f>AVERAGE(Q160:S160)</f>
        <v>5.5835383333333333</v>
      </c>
      <c r="U160" s="3">
        <v>6.2076180000000001</v>
      </c>
      <c r="V160" s="3">
        <v>6.6443589999999997</v>
      </c>
      <c r="X160" s="1">
        <f>AVERAGE(U160:V160)</f>
        <v>6.4259884999999999</v>
      </c>
      <c r="Z160" s="3"/>
      <c r="AA160" s="3"/>
    </row>
    <row r="161" spans="1:27" hidden="1">
      <c r="C161" s="1"/>
      <c r="D161" s="1"/>
      <c r="I161" s="1"/>
      <c r="J161" s="1"/>
      <c r="N161" s="1"/>
      <c r="O161" s="1"/>
      <c r="R161" s="1"/>
      <c r="S161" s="1"/>
      <c r="U161" s="1"/>
      <c r="V161" s="1"/>
      <c r="AA161" s="1"/>
    </row>
    <row r="162" spans="1:27">
      <c r="A162">
        <v>320</v>
      </c>
      <c r="B162" s="3">
        <v>0.95099999999999996</v>
      </c>
      <c r="C162" s="3">
        <v>0.90800000000000003</v>
      </c>
      <c r="D162" s="3">
        <v>0.82599900000000004</v>
      </c>
      <c r="E162" s="1">
        <f>AVERAGE(B162:D162)</f>
        <v>0.89499966666666664</v>
      </c>
      <c r="F162" s="3">
        <v>2.0569999999999999</v>
      </c>
      <c r="G162" s="3">
        <v>2.544</v>
      </c>
      <c r="H162" s="1">
        <f>AVERAGE(F162:G162)</f>
        <v>2.3005</v>
      </c>
      <c r="I162" s="3">
        <v>2.181</v>
      </c>
      <c r="J162" s="3">
        <v>2.976</v>
      </c>
      <c r="L162" s="1">
        <f>AVERAGE(I162:J162)</f>
        <v>2.5785</v>
      </c>
      <c r="M162" s="3">
        <v>3.1360000000000001</v>
      </c>
      <c r="N162" s="3">
        <v>4.8570000000000002</v>
      </c>
      <c r="O162" s="3">
        <v>3.992</v>
      </c>
      <c r="P162" s="1">
        <f>AVERAGE(M162:O162)</f>
        <v>3.9949999999999997</v>
      </c>
      <c r="Q162" s="3">
        <v>6.6980000000000004</v>
      </c>
      <c r="R162" s="3">
        <v>5.0170000000000003</v>
      </c>
      <c r="S162" s="3">
        <v>5.0880000000000001</v>
      </c>
      <c r="T162" s="1">
        <f>AVERAGE(Q162:S162)</f>
        <v>5.601</v>
      </c>
      <c r="U162" s="3">
        <v>6.0129989999999998</v>
      </c>
      <c r="V162" s="3">
        <v>6.4790000000000001</v>
      </c>
      <c r="X162" s="1">
        <f>AVERAGE(U162:V162)</f>
        <v>6.2459994999999999</v>
      </c>
      <c r="Z162" s="3"/>
      <c r="AA162" s="3"/>
    </row>
    <row r="163" spans="1:27" hidden="1">
      <c r="C163" s="1"/>
      <c r="D163" s="1"/>
      <c r="J163" s="1"/>
      <c r="K163" s="1"/>
      <c r="N163" s="1"/>
      <c r="O163" s="1"/>
      <c r="S163" s="1"/>
      <c r="V163" s="1"/>
      <c r="W163" s="1"/>
      <c r="AA163" s="1"/>
    </row>
    <row r="164" spans="1:27">
      <c r="B164" s="3"/>
      <c r="C164" s="3"/>
      <c r="D164" s="3"/>
      <c r="I164" s="3"/>
      <c r="J164" s="3"/>
      <c r="K164" s="3"/>
      <c r="M164" s="3"/>
      <c r="N164" s="3"/>
      <c r="O164" s="3"/>
      <c r="R164" s="3"/>
      <c r="S164" s="3"/>
      <c r="V164" s="3"/>
      <c r="W164" s="3"/>
      <c r="Z164" s="3"/>
      <c r="AA164" s="3"/>
    </row>
    <row r="165" spans="1:27" hidden="1">
      <c r="C165" s="1"/>
      <c r="D165" s="1"/>
      <c r="J165" s="1"/>
      <c r="K165" s="1"/>
      <c r="N165" s="1"/>
      <c r="O165" s="1"/>
      <c r="S165" s="1"/>
      <c r="V165" s="1"/>
      <c r="W165" s="1"/>
      <c r="AA165" s="1"/>
    </row>
    <row r="166" spans="1:27">
      <c r="B166" s="3"/>
      <c r="C166" s="3"/>
      <c r="D166" s="3"/>
      <c r="I166" s="3"/>
      <c r="J166" s="3"/>
      <c r="K166" s="3"/>
      <c r="M166" s="3"/>
      <c r="N166" s="3"/>
      <c r="O166" s="3"/>
      <c r="R166" s="3"/>
      <c r="S166" s="3"/>
      <c r="V166" s="3"/>
      <c r="W166" s="3"/>
      <c r="Z166" s="3"/>
      <c r="AA166" s="3"/>
    </row>
    <row r="167" spans="1:27" hidden="1">
      <c r="C167" s="1"/>
      <c r="D167" s="1"/>
      <c r="J167" s="1"/>
      <c r="K167" s="1"/>
      <c r="N167" s="1"/>
      <c r="O167" s="1"/>
      <c r="S167" s="1"/>
      <c r="V167" s="1"/>
      <c r="W167" s="1"/>
      <c r="AA167" s="1"/>
    </row>
    <row r="168" spans="1:27">
      <c r="B168" s="3"/>
      <c r="C168" s="3"/>
      <c r="D168" s="3"/>
      <c r="I168" s="3"/>
      <c r="J168" s="3"/>
      <c r="K168" s="3"/>
      <c r="M168" s="3"/>
      <c r="N168" s="3"/>
      <c r="O168" s="3"/>
      <c r="R168" s="3"/>
      <c r="S168" s="3"/>
      <c r="V168" s="3"/>
      <c r="W168" s="3"/>
      <c r="Z168" s="3"/>
      <c r="AA168" s="3"/>
    </row>
    <row r="169" spans="1:27" hidden="1">
      <c r="C169" s="1"/>
      <c r="D169" s="1"/>
      <c r="J169" s="1"/>
      <c r="K169" s="1"/>
      <c r="N169" s="1"/>
      <c r="O169" s="1"/>
      <c r="S169" s="1"/>
      <c r="V169" s="1"/>
      <c r="W169" s="1"/>
      <c r="AA169" s="1"/>
    </row>
    <row r="170" spans="1:27">
      <c r="B170" s="3"/>
      <c r="C170" s="3"/>
      <c r="D170" s="3"/>
      <c r="I170" s="3"/>
      <c r="J170" s="3"/>
      <c r="K170" s="3"/>
      <c r="M170" s="3"/>
      <c r="N170" s="3"/>
      <c r="O170" s="3"/>
      <c r="R170" s="3"/>
      <c r="S170" s="3"/>
      <c r="V170" s="3"/>
      <c r="W170" s="3"/>
      <c r="Z170" s="3"/>
      <c r="AA170" s="3"/>
    </row>
    <row r="171" spans="1:27" hidden="1">
      <c r="C171" s="1"/>
      <c r="D171" s="1"/>
      <c r="J171" s="1"/>
      <c r="K171" s="1"/>
      <c r="N171" s="1"/>
      <c r="O171" s="1"/>
      <c r="S171" s="1"/>
      <c r="V171" s="1"/>
      <c r="W171" s="1"/>
      <c r="AA171" s="1"/>
    </row>
    <row r="172" spans="1:27">
      <c r="B172" s="3"/>
      <c r="C172" s="3"/>
      <c r="D172" s="3"/>
      <c r="I172" s="3"/>
      <c r="J172" s="3"/>
      <c r="K172" s="3"/>
      <c r="M172" s="3"/>
      <c r="N172" s="3"/>
      <c r="O172" s="3"/>
      <c r="R172" s="3"/>
      <c r="S172" s="3"/>
      <c r="V172" s="3"/>
      <c r="W172" s="3"/>
      <c r="Z172" s="3"/>
      <c r="AA172" s="3"/>
    </row>
    <row r="173" spans="1:27" hidden="1">
      <c r="C173" s="1"/>
      <c r="D173" s="1"/>
      <c r="J173" s="1"/>
      <c r="K173" s="1"/>
      <c r="N173" s="1"/>
      <c r="O173" s="1"/>
      <c r="S173" s="1"/>
      <c r="V173" s="1"/>
      <c r="W173" s="1"/>
      <c r="AA173" s="1"/>
    </row>
    <row r="174" spans="1:27">
      <c r="B174" s="3"/>
      <c r="C174">
        <v>0</v>
      </c>
      <c r="D174">
        <v>6</v>
      </c>
      <c r="E174">
        <v>12</v>
      </c>
      <c r="F174" s="1">
        <v>24</v>
      </c>
      <c r="G174" s="1">
        <v>36</v>
      </c>
      <c r="H174" s="1">
        <v>48</v>
      </c>
      <c r="I174" s="3"/>
      <c r="J174" s="3"/>
      <c r="K174" s="3"/>
      <c r="M174" s="3"/>
      <c r="N174" s="3"/>
      <c r="O174" s="3"/>
      <c r="R174" s="3"/>
      <c r="S174" s="3"/>
      <c r="V174" s="3"/>
      <c r="W174" s="3"/>
      <c r="Z174" s="3"/>
      <c r="AA174" s="3"/>
    </row>
    <row r="175" spans="1:27" hidden="1">
      <c r="E175"/>
      <c r="F175"/>
      <c r="G175"/>
      <c r="H175"/>
      <c r="J175" s="1"/>
      <c r="K175" s="1"/>
      <c r="N175" s="1"/>
      <c r="O175" s="1"/>
      <c r="S175" s="1"/>
      <c r="V175" s="1"/>
      <c r="W175" s="1"/>
      <c r="AA175" s="1"/>
    </row>
    <row r="176" spans="1:27">
      <c r="B176" s="3"/>
      <c r="C176" s="1">
        <v>137.02171833333333</v>
      </c>
      <c r="D176" s="1">
        <v>245.33549549999998</v>
      </c>
      <c r="E176" s="1">
        <v>340.48884150000004</v>
      </c>
      <c r="F176" s="1">
        <v>506.746556</v>
      </c>
      <c r="G176" s="1">
        <v>664.46984100000009</v>
      </c>
      <c r="H176" s="1">
        <v>982.75998000000004</v>
      </c>
      <c r="I176" s="3"/>
      <c r="J176" s="3"/>
      <c r="K176" s="3"/>
      <c r="M176" s="3"/>
      <c r="N176" s="3"/>
      <c r="O176" s="3"/>
      <c r="R176" s="3"/>
      <c r="S176" s="3"/>
      <c r="V176" s="3"/>
      <c r="W176" s="3"/>
      <c r="Z176" s="3"/>
      <c r="AA176" s="3"/>
    </row>
    <row r="177" spans="2:27" hidden="1">
      <c r="C177" s="1"/>
      <c r="D177" s="1"/>
      <c r="J177" s="1"/>
      <c r="K177" s="1"/>
      <c r="N177" s="1"/>
      <c r="O177" s="1"/>
      <c r="S177" s="1"/>
      <c r="V177" s="1"/>
      <c r="W177" s="1"/>
      <c r="AA177" s="1"/>
    </row>
    <row r="178" spans="2:27">
      <c r="B178" s="3"/>
      <c r="C178" s="3"/>
      <c r="D178" s="3"/>
      <c r="I178" s="3"/>
      <c r="J178" s="3"/>
      <c r="K178" s="3"/>
      <c r="M178" s="3"/>
      <c r="N178" s="3"/>
      <c r="O178" s="3"/>
      <c r="R178" s="3"/>
      <c r="S178" s="3"/>
      <c r="V178" s="3"/>
      <c r="W178" s="3"/>
      <c r="Z178" s="3"/>
      <c r="AA178" s="3"/>
    </row>
    <row r="179" spans="2:27" hidden="1">
      <c r="C179" s="1"/>
      <c r="D179" s="1"/>
      <c r="J179" s="1"/>
      <c r="K179" s="1"/>
      <c r="N179" s="1"/>
      <c r="O179" s="1"/>
      <c r="S179" s="1"/>
      <c r="V179" s="1"/>
      <c r="W179" s="1"/>
      <c r="AA179" s="1"/>
    </row>
    <row r="180" spans="2:27">
      <c r="B180" s="3"/>
      <c r="C180" s="3"/>
      <c r="D180" s="3"/>
      <c r="I180" s="3"/>
      <c r="J180" s="3"/>
      <c r="K180" s="3"/>
      <c r="M180" s="3"/>
      <c r="N180" s="3"/>
      <c r="O180" s="3"/>
      <c r="R180" s="3"/>
      <c r="S180" s="3"/>
      <c r="V180" s="3"/>
      <c r="W180" s="3"/>
      <c r="Z180" s="3"/>
      <c r="AA180" s="3"/>
    </row>
    <row r="181" spans="2:27" hidden="1">
      <c r="C181" s="1"/>
      <c r="D181" s="1"/>
      <c r="J181" s="1"/>
      <c r="K181" s="1"/>
      <c r="N181" s="1"/>
      <c r="O181" s="1"/>
      <c r="S181" s="1"/>
      <c r="V181" s="1"/>
      <c r="W181" s="1"/>
      <c r="AA181" s="1"/>
    </row>
    <row r="182" spans="2:27">
      <c r="B182" s="3"/>
      <c r="C182" s="3"/>
      <c r="D182" s="3"/>
      <c r="I182" s="3"/>
      <c r="J182" s="3"/>
      <c r="K182" s="3"/>
      <c r="M182" s="3"/>
      <c r="N182" s="3"/>
      <c r="O182" s="3"/>
      <c r="R182" s="3"/>
      <c r="S182" s="3"/>
      <c r="V182" s="3"/>
      <c r="W182" s="3"/>
      <c r="Z182" s="3"/>
      <c r="AA182" s="3"/>
    </row>
    <row r="183" spans="2:27" hidden="1">
      <c r="C183" s="1"/>
      <c r="D183" s="1"/>
      <c r="J183" s="1"/>
      <c r="K183" s="1"/>
      <c r="N183" s="1"/>
      <c r="O183" s="1"/>
      <c r="S183" s="1"/>
      <c r="V183" s="1"/>
      <c r="W183" s="1"/>
      <c r="AA183" s="1"/>
    </row>
    <row r="184" spans="2:27">
      <c r="B184" s="3"/>
      <c r="C184" s="3"/>
      <c r="D184" s="3"/>
      <c r="I184" s="3"/>
      <c r="J184" s="3"/>
      <c r="K184" s="3"/>
      <c r="M184" s="3"/>
      <c r="N184" s="3"/>
      <c r="O184" s="3"/>
      <c r="R184" s="3"/>
      <c r="S184" s="3"/>
      <c r="V184" s="3"/>
      <c r="W184" s="3"/>
      <c r="Z184" s="3"/>
      <c r="AA184" s="3"/>
    </row>
    <row r="185" spans="2:27" hidden="1">
      <c r="C185" s="1"/>
      <c r="D185" s="1"/>
      <c r="J185" s="1"/>
      <c r="K185" s="1"/>
      <c r="N185" s="1"/>
      <c r="O185" s="1"/>
      <c r="S185" s="1"/>
      <c r="V185" s="1"/>
      <c r="W185" s="1"/>
      <c r="AA185" s="1"/>
    </row>
    <row r="186" spans="2:27">
      <c r="B186" s="3"/>
      <c r="C186" s="3"/>
      <c r="D186" s="3"/>
      <c r="I186" s="3"/>
      <c r="J186" s="3"/>
      <c r="K186" s="3"/>
      <c r="M186" s="3"/>
      <c r="N186" s="3"/>
      <c r="O186" s="3"/>
      <c r="R186" s="3"/>
      <c r="S186" s="3"/>
      <c r="V186" s="3"/>
      <c r="W186" s="3"/>
      <c r="Z186" s="3"/>
      <c r="AA186" s="3"/>
    </row>
    <row r="187" spans="2:27" hidden="1">
      <c r="C187" s="1"/>
      <c r="D187" s="1"/>
      <c r="J187" s="1"/>
      <c r="K187" s="1"/>
      <c r="N187" s="1"/>
      <c r="O187" s="1"/>
      <c r="S187" s="1"/>
      <c r="V187" s="1"/>
      <c r="W187" s="1"/>
      <c r="AA187" s="1"/>
    </row>
    <row r="188" spans="2:27">
      <c r="B188" s="3"/>
      <c r="C188" s="3"/>
      <c r="D188" s="3"/>
      <c r="I188" s="3"/>
      <c r="J188" s="3"/>
      <c r="K188" s="3"/>
      <c r="M188" s="3"/>
      <c r="N188" s="3"/>
      <c r="O188" s="3"/>
      <c r="R188" s="3"/>
      <c r="S188" s="3"/>
      <c r="V188" s="3"/>
      <c r="W188" s="3"/>
      <c r="Z188" s="3"/>
      <c r="AA188" s="3"/>
    </row>
    <row r="189" spans="2:27" hidden="1">
      <c r="C189" s="1"/>
      <c r="D189" s="1"/>
      <c r="J189" s="1"/>
      <c r="K189" s="1"/>
      <c r="N189" s="1"/>
      <c r="O189" s="1"/>
      <c r="S189" s="1"/>
      <c r="V189" s="1"/>
      <c r="W189" s="1"/>
      <c r="AA189" s="1"/>
    </row>
    <row r="190" spans="2:27">
      <c r="B190" s="3"/>
      <c r="C190" s="3"/>
      <c r="D190" s="3"/>
      <c r="I190" s="3"/>
      <c r="J190" s="3"/>
      <c r="K190" s="3"/>
      <c r="M190" s="3"/>
      <c r="N190" s="3"/>
      <c r="O190" s="3"/>
      <c r="R190" s="3"/>
      <c r="S190" s="3"/>
      <c r="V190" s="3"/>
      <c r="W190" s="3"/>
      <c r="Z190" s="3"/>
      <c r="AA190" s="3"/>
    </row>
    <row r="191" spans="2:27" hidden="1">
      <c r="C191" s="1"/>
      <c r="D191" s="1"/>
      <c r="J191" s="1"/>
      <c r="K191" s="1"/>
      <c r="N191" s="1"/>
      <c r="O191" s="1"/>
      <c r="S191" s="1"/>
      <c r="V191" s="1"/>
      <c r="W191" s="1"/>
      <c r="AA191" s="1"/>
    </row>
    <row r="192" spans="2:27">
      <c r="B192" s="3"/>
      <c r="C192" s="3"/>
      <c r="D192" s="3"/>
      <c r="I192" s="3"/>
      <c r="J192" s="3"/>
      <c r="K192" s="3"/>
      <c r="M192" s="3"/>
      <c r="N192" s="3"/>
      <c r="O192" s="3"/>
      <c r="R192" s="3"/>
      <c r="S192" s="3"/>
      <c r="V192" s="3"/>
      <c r="W192" s="3"/>
      <c r="Z192" s="3"/>
      <c r="AA192" s="3"/>
    </row>
    <row r="193" spans="2:28" hidden="1">
      <c r="C193" s="1"/>
      <c r="D193" s="1"/>
      <c r="J193" s="1"/>
      <c r="K193" s="1"/>
      <c r="N193" s="1"/>
      <c r="O193" s="1"/>
      <c r="S193" s="1"/>
      <c r="V193" s="1"/>
      <c r="W193" s="1"/>
      <c r="AA193" s="1"/>
    </row>
    <row r="194" spans="2:28">
      <c r="B194" s="3"/>
      <c r="C194" s="3"/>
      <c r="D194" s="3"/>
      <c r="I194" s="3"/>
      <c r="J194" s="3"/>
      <c r="K194" s="3"/>
      <c r="M194" s="3"/>
      <c r="N194" s="3"/>
      <c r="O194" s="3"/>
      <c r="R194" s="3"/>
      <c r="S194" s="3"/>
      <c r="V194" s="3"/>
      <c r="W194" s="3"/>
      <c r="Z194" s="3"/>
      <c r="AA194" s="3"/>
    </row>
    <row r="195" spans="2:28" hidden="1">
      <c r="C195" s="1"/>
      <c r="D195" s="1"/>
      <c r="J195" s="1"/>
      <c r="K195" s="1"/>
      <c r="N195" s="1"/>
      <c r="O195" s="1"/>
      <c r="S195" s="1"/>
      <c r="V195" s="1"/>
      <c r="W195" s="1"/>
      <c r="AA195" s="1"/>
    </row>
    <row r="196" spans="2:28">
      <c r="B196" s="3"/>
      <c r="C196" s="3"/>
      <c r="D196" s="3"/>
      <c r="I196" s="3"/>
      <c r="J196" s="3"/>
      <c r="K196" s="3"/>
      <c r="M196" s="3"/>
      <c r="N196" s="3"/>
      <c r="O196" s="3"/>
      <c r="R196" s="3"/>
      <c r="S196" s="3"/>
      <c r="V196" s="3"/>
      <c r="W196" s="3"/>
      <c r="Z196" s="3"/>
      <c r="AA196" s="3"/>
    </row>
    <row r="197" spans="2:28" hidden="1">
      <c r="C197" s="1"/>
      <c r="D197" s="1"/>
      <c r="J197" s="1"/>
      <c r="K197" s="1"/>
      <c r="N197" s="1"/>
      <c r="O197" s="1"/>
      <c r="S197" s="1"/>
      <c r="V197" s="1"/>
      <c r="W197" s="1"/>
      <c r="AA197" s="1"/>
    </row>
    <row r="198" spans="2:28">
      <c r="B198" s="3"/>
      <c r="C198" s="3"/>
      <c r="D198" s="3"/>
      <c r="I198" s="3"/>
      <c r="J198" s="3"/>
      <c r="K198" s="3"/>
      <c r="M198" s="3"/>
      <c r="N198" s="3"/>
      <c r="O198" s="3"/>
      <c r="R198" s="3"/>
      <c r="S198" s="3"/>
      <c r="V198" s="3"/>
      <c r="W198" s="3"/>
      <c r="Z198" s="3"/>
      <c r="AA198" s="3"/>
    </row>
    <row r="199" spans="2:28" hidden="1">
      <c r="C199" s="1"/>
      <c r="D199" s="1"/>
      <c r="J199" s="1"/>
      <c r="K199" s="1"/>
      <c r="N199" s="1"/>
      <c r="O199" s="1"/>
      <c r="S199" s="1"/>
      <c r="V199" s="1"/>
      <c r="W199" s="1"/>
      <c r="AA199" s="1"/>
    </row>
    <row r="200" spans="2:28">
      <c r="B200" s="3"/>
      <c r="C200" s="3"/>
      <c r="D200" s="3"/>
      <c r="I200" s="3"/>
      <c r="J200" s="3"/>
      <c r="K200" s="3"/>
      <c r="M200" s="3"/>
      <c r="N200" s="3"/>
      <c r="O200" s="3"/>
      <c r="R200" s="3"/>
      <c r="S200" s="3"/>
      <c r="V200" s="3"/>
      <c r="W200" s="3"/>
      <c r="Z200" s="3"/>
      <c r="AA200" s="3"/>
    </row>
    <row r="201" spans="2:28" hidden="1">
      <c r="C201" s="1"/>
      <c r="D201" s="1"/>
      <c r="J201" s="1"/>
      <c r="K201" s="1"/>
      <c r="N201" s="1"/>
      <c r="O201" s="1"/>
      <c r="S201" s="1"/>
      <c r="V201" s="1"/>
      <c r="W201" s="1"/>
      <c r="AA201" s="1"/>
    </row>
    <row r="202" spans="2:28" s="8" customFormat="1">
      <c r="B202" s="9"/>
      <c r="C202" s="9"/>
      <c r="D202" s="9"/>
      <c r="E202" s="10"/>
      <c r="F202" s="10"/>
      <c r="G202" s="10"/>
      <c r="H202" s="10"/>
      <c r="I202" s="9"/>
      <c r="J202" s="9"/>
      <c r="K202" s="9"/>
      <c r="L202" s="10"/>
      <c r="M202" s="9"/>
      <c r="N202" s="9"/>
      <c r="O202" s="9"/>
      <c r="P202" s="10"/>
      <c r="R202" s="9"/>
      <c r="S202" s="9"/>
      <c r="T202" s="10"/>
      <c r="V202" s="9"/>
      <c r="W202" s="9"/>
      <c r="X202" s="10"/>
      <c r="Z202" s="9"/>
      <c r="AA202" s="9"/>
      <c r="AB202" s="10"/>
    </row>
    <row r="203" spans="2:28" hidden="1">
      <c r="C203" s="1"/>
      <c r="D203" s="1"/>
      <c r="J203" s="1"/>
      <c r="K203" s="1"/>
      <c r="N203" s="1"/>
      <c r="O203" s="1"/>
      <c r="S203" s="1"/>
      <c r="V203" s="1"/>
      <c r="W203" s="1"/>
      <c r="AA203" s="1"/>
    </row>
    <row r="204" spans="2:28">
      <c r="B204" s="3"/>
      <c r="C204" s="3"/>
      <c r="D204" s="3"/>
      <c r="I204" s="3"/>
      <c r="J204" s="3"/>
      <c r="K204" s="3"/>
      <c r="M204" s="3"/>
      <c r="N204" s="3"/>
      <c r="O204" s="3"/>
      <c r="R204" s="3"/>
      <c r="S204" s="3"/>
      <c r="V204" s="3"/>
      <c r="W204" s="3"/>
      <c r="Z204" s="3"/>
      <c r="AA204" s="3"/>
    </row>
    <row r="205" spans="2:28" hidden="1">
      <c r="C205" s="1"/>
      <c r="D205" s="1"/>
      <c r="J205" s="1"/>
      <c r="K205" s="1"/>
      <c r="N205" s="1"/>
      <c r="O205" s="1"/>
      <c r="S205" s="1"/>
      <c r="V205" s="1"/>
      <c r="W205" s="1"/>
      <c r="AA205" s="1"/>
    </row>
    <row r="206" spans="2:28">
      <c r="B206" s="3"/>
      <c r="C206" s="3"/>
      <c r="D206" s="3"/>
      <c r="I206" s="3"/>
      <c r="J206" s="3"/>
      <c r="K206" s="3"/>
      <c r="M206" s="3"/>
      <c r="N206" s="3"/>
      <c r="O206" s="3"/>
      <c r="R206" s="3"/>
      <c r="S206" s="3"/>
      <c r="V206" s="3"/>
      <c r="W206" s="3"/>
      <c r="Z206" s="3"/>
      <c r="AA206" s="3"/>
    </row>
    <row r="207" spans="2:28" hidden="1">
      <c r="C207" s="1"/>
      <c r="D207" s="1"/>
      <c r="J207" s="1"/>
      <c r="K207" s="1"/>
      <c r="N207" s="1"/>
      <c r="O207" s="1"/>
      <c r="S207" s="1"/>
      <c r="V207" s="1"/>
      <c r="W207" s="1"/>
      <c r="AA207" s="1"/>
    </row>
    <row r="208" spans="2:28">
      <c r="B208" s="3"/>
      <c r="C208" s="3"/>
      <c r="D208" s="3"/>
      <c r="I208" s="3"/>
      <c r="J208" s="3"/>
      <c r="K208" s="3"/>
      <c r="M208" s="3"/>
      <c r="N208" s="3"/>
      <c r="O208" s="3"/>
      <c r="R208" s="3"/>
      <c r="S208" s="3"/>
      <c r="V208" s="3"/>
      <c r="W208" s="3"/>
      <c r="Z208" s="3"/>
      <c r="AA208" s="3"/>
    </row>
    <row r="209" spans="2:27" hidden="1">
      <c r="C209" s="1"/>
      <c r="D209" s="1"/>
      <c r="J209" s="1"/>
      <c r="K209" s="1"/>
      <c r="N209" s="1"/>
      <c r="O209" s="1"/>
      <c r="S209" s="1"/>
      <c r="V209" s="1"/>
      <c r="W209" s="1"/>
      <c r="AA209" s="1"/>
    </row>
    <row r="210" spans="2:27">
      <c r="B210" s="3"/>
      <c r="C210" s="3"/>
      <c r="D210" s="3"/>
      <c r="I210" s="3"/>
      <c r="J210" s="3"/>
      <c r="K210" s="3"/>
      <c r="M210" s="3"/>
      <c r="N210" s="3"/>
      <c r="O210" s="3"/>
      <c r="R210" s="3"/>
      <c r="S210" s="3"/>
      <c r="V210" s="3"/>
      <c r="W210" s="3"/>
      <c r="Z210" s="3"/>
      <c r="AA210" s="3"/>
    </row>
    <row r="211" spans="2:27" hidden="1">
      <c r="C211" s="1"/>
      <c r="D211" s="1"/>
      <c r="J211" s="1"/>
      <c r="K211" s="1"/>
      <c r="N211" s="1"/>
      <c r="O211" s="1"/>
      <c r="S211" s="1"/>
      <c r="V211" s="1"/>
      <c r="W211" s="1"/>
      <c r="AA211" s="1"/>
    </row>
    <row r="212" spans="2:27">
      <c r="B212" s="3"/>
      <c r="C212" s="3"/>
      <c r="D212" s="3"/>
      <c r="I212" s="3"/>
      <c r="J212" s="3"/>
      <c r="K212" s="3"/>
      <c r="M212" s="3"/>
      <c r="N212" s="3"/>
      <c r="O212" s="3"/>
      <c r="R212" s="3"/>
      <c r="S212" s="3"/>
      <c r="V212" s="3"/>
      <c r="W212" s="3"/>
      <c r="Z212" s="3"/>
      <c r="AA212" s="3"/>
    </row>
    <row r="213" spans="2:27" hidden="1">
      <c r="C213" s="1"/>
      <c r="D213" s="1"/>
      <c r="J213" s="1"/>
      <c r="K213" s="1"/>
      <c r="N213" s="1"/>
      <c r="O213" s="1"/>
      <c r="S213" s="1"/>
      <c r="V213" s="1"/>
      <c r="W213" s="1"/>
      <c r="AA213" s="1"/>
    </row>
    <row r="214" spans="2:27">
      <c r="B214" s="3"/>
      <c r="C214" s="3"/>
      <c r="D214" s="3"/>
      <c r="I214" s="3"/>
      <c r="J214" s="3"/>
      <c r="K214" s="3"/>
      <c r="M214" s="3"/>
      <c r="N214" s="3"/>
      <c r="O214" s="3"/>
      <c r="R214" s="3"/>
      <c r="S214" s="3"/>
      <c r="V214" s="3"/>
      <c r="W214" s="3"/>
      <c r="Z214" s="3"/>
      <c r="AA214" s="3"/>
    </row>
    <row r="215" spans="2:27" hidden="1">
      <c r="C215" s="1"/>
      <c r="D215" s="1"/>
      <c r="J215" s="1"/>
      <c r="K215" s="1"/>
      <c r="N215" s="1"/>
      <c r="O215" s="1"/>
      <c r="S215" s="1"/>
      <c r="V215" s="1"/>
      <c r="W215" s="1"/>
      <c r="AA215" s="1"/>
    </row>
    <row r="216" spans="2:27">
      <c r="B216" s="3"/>
      <c r="C216" s="3"/>
      <c r="D216" s="3"/>
      <c r="I216" s="3"/>
      <c r="J216" s="3"/>
      <c r="K216" s="3"/>
      <c r="M216" s="3"/>
      <c r="N216" s="3"/>
      <c r="O216" s="3"/>
      <c r="R216" s="3"/>
      <c r="S216" s="3"/>
      <c r="V216" s="3"/>
      <c r="W216" s="3"/>
      <c r="Z216" s="3"/>
      <c r="AA216" s="3"/>
    </row>
    <row r="217" spans="2:27" hidden="1">
      <c r="C217" s="1"/>
      <c r="D217" s="1"/>
      <c r="J217" s="1"/>
      <c r="K217" s="1"/>
      <c r="N217" s="1"/>
      <c r="O217" s="1"/>
      <c r="S217" s="1"/>
      <c r="V217" s="1"/>
      <c r="W217" s="1"/>
      <c r="AA217" s="1"/>
    </row>
    <row r="218" spans="2:27">
      <c r="B218" s="3"/>
      <c r="C218" s="3"/>
      <c r="D218" s="3"/>
      <c r="I218" s="3"/>
      <c r="J218" s="3"/>
      <c r="K218" s="3"/>
      <c r="M218" s="3"/>
      <c r="N218" s="3"/>
      <c r="O218" s="3"/>
      <c r="R218" s="3"/>
      <c r="S218" s="3"/>
      <c r="V218" s="3"/>
      <c r="W218" s="3"/>
      <c r="Z218" s="3"/>
      <c r="AA218" s="3"/>
    </row>
    <row r="219" spans="2:27" hidden="1">
      <c r="C219" s="1"/>
      <c r="D219" s="1"/>
      <c r="J219" s="1"/>
      <c r="K219" s="1"/>
      <c r="N219" s="1"/>
      <c r="O219" s="1"/>
      <c r="S219" s="1"/>
      <c r="V219" s="1"/>
      <c r="W219" s="1"/>
      <c r="AA219" s="1"/>
    </row>
    <row r="220" spans="2:27">
      <c r="B220" s="3"/>
      <c r="C220" s="3"/>
      <c r="D220" s="3"/>
      <c r="I220" s="3"/>
      <c r="J220" s="3"/>
      <c r="K220" s="3"/>
      <c r="M220" s="3"/>
      <c r="N220" s="3"/>
      <c r="O220" s="3"/>
      <c r="R220" s="3"/>
      <c r="S220" s="3"/>
      <c r="V220" s="3"/>
      <c r="W220" s="3"/>
      <c r="Z220" s="3"/>
      <c r="AA220" s="3"/>
    </row>
    <row r="221" spans="2:27" hidden="1">
      <c r="C221" s="1"/>
      <c r="D221" s="1"/>
      <c r="J221" s="1"/>
      <c r="K221" s="1"/>
      <c r="N221" s="1"/>
      <c r="O221" s="1"/>
      <c r="S221" s="1"/>
      <c r="V221" s="1"/>
      <c r="W221" s="1"/>
      <c r="AA221" s="1"/>
    </row>
    <row r="222" spans="2:27">
      <c r="B222" s="3"/>
      <c r="C222" s="3"/>
      <c r="D222" s="3"/>
      <c r="I222" s="3"/>
      <c r="J222" s="3"/>
      <c r="K222" s="3"/>
      <c r="M222" s="3"/>
      <c r="N222" s="3"/>
      <c r="O222" s="3"/>
      <c r="R222" s="3"/>
      <c r="S222" s="3"/>
      <c r="V222" s="3"/>
      <c r="W222" s="3"/>
      <c r="Z222" s="3"/>
      <c r="AA222" s="3"/>
    </row>
    <row r="223" spans="2:27" hidden="1">
      <c r="C223" s="1"/>
      <c r="D223" s="1"/>
      <c r="J223" s="1"/>
      <c r="K223" s="1"/>
      <c r="N223" s="1"/>
      <c r="O223" s="1"/>
      <c r="S223" s="1"/>
      <c r="V223" s="1"/>
      <c r="W223" s="1"/>
      <c r="AA223" s="1"/>
    </row>
    <row r="224" spans="2:27">
      <c r="B224" s="3"/>
      <c r="C224" s="3"/>
      <c r="D224" s="3"/>
      <c r="I224" s="3"/>
      <c r="J224" s="3"/>
      <c r="K224" s="3"/>
      <c r="M224" s="3"/>
      <c r="N224" s="3"/>
      <c r="O224" s="3"/>
      <c r="R224" s="3"/>
      <c r="S224" s="3"/>
      <c r="V224" s="3"/>
      <c r="W224" s="3"/>
      <c r="Z224" s="3"/>
      <c r="AA224" s="3"/>
    </row>
    <row r="225" spans="2:27" hidden="1">
      <c r="C225" s="1"/>
      <c r="D225" s="1"/>
      <c r="J225" s="1"/>
      <c r="K225" s="1"/>
      <c r="N225" s="1"/>
      <c r="O225" s="1"/>
      <c r="S225" s="1"/>
      <c r="V225" s="1"/>
      <c r="W225" s="1"/>
      <c r="AA225" s="1"/>
    </row>
    <row r="226" spans="2:27">
      <c r="B226" s="3"/>
      <c r="C226" s="3"/>
      <c r="D226" s="3"/>
      <c r="I226" s="3"/>
      <c r="J226" s="3"/>
      <c r="K226" s="3"/>
      <c r="M226" s="3"/>
      <c r="N226" s="3"/>
      <c r="O226" s="3"/>
      <c r="R226" s="3"/>
      <c r="S226" s="3"/>
      <c r="V226" s="3"/>
      <c r="W226" s="3"/>
      <c r="Z226" s="3"/>
      <c r="AA226" s="3"/>
    </row>
    <row r="227" spans="2:27" hidden="1">
      <c r="C227" s="1"/>
      <c r="D227" s="1"/>
      <c r="J227" s="1"/>
      <c r="K227" s="1"/>
      <c r="N227" s="1"/>
      <c r="O227" s="1"/>
      <c r="S227" s="1"/>
      <c r="V227" s="1"/>
      <c r="W227" s="1"/>
      <c r="AA227" s="1"/>
    </row>
    <row r="228" spans="2:27">
      <c r="B228" s="3"/>
      <c r="C228" s="3"/>
      <c r="D228" s="3"/>
      <c r="I228" s="3"/>
      <c r="J228" s="3"/>
      <c r="K228" s="3"/>
      <c r="M228" s="3"/>
      <c r="N228" s="3"/>
      <c r="O228" s="3"/>
      <c r="R228" s="3"/>
      <c r="S228" s="3"/>
      <c r="V228" s="3"/>
      <c r="W228" s="3"/>
      <c r="Z228" s="3"/>
      <c r="AA228" s="3"/>
    </row>
    <row r="229" spans="2:27" hidden="1">
      <c r="C229" s="1"/>
      <c r="D229" s="1"/>
      <c r="J229" s="1"/>
      <c r="K229" s="1"/>
      <c r="N229" s="1"/>
      <c r="O229" s="1"/>
      <c r="S229" s="1"/>
      <c r="V229" s="1"/>
      <c r="W229" s="1"/>
      <c r="AA229" s="1"/>
    </row>
    <row r="230" spans="2:27">
      <c r="B230" s="3"/>
      <c r="C230" s="3"/>
      <c r="D230" s="3"/>
      <c r="I230" s="3"/>
      <c r="J230" s="3"/>
      <c r="K230" s="3"/>
      <c r="M230" s="3"/>
      <c r="N230" s="3"/>
      <c r="O230" s="3"/>
      <c r="R230" s="3"/>
      <c r="S230" s="3"/>
      <c r="V230" s="3"/>
      <c r="W230" s="3"/>
      <c r="Z230" s="3"/>
      <c r="AA230" s="3"/>
    </row>
    <row r="231" spans="2:27" hidden="1">
      <c r="C231" s="1"/>
      <c r="D231" s="1"/>
      <c r="J231" s="1"/>
      <c r="K231" s="1"/>
      <c r="N231" s="1"/>
      <c r="O231" s="1"/>
      <c r="S231" s="1"/>
      <c r="V231" s="1"/>
      <c r="W231" s="1"/>
      <c r="AA231" s="1"/>
    </row>
    <row r="232" spans="2:27">
      <c r="B232" s="3"/>
      <c r="C232" s="3"/>
      <c r="D232" s="3"/>
      <c r="I232" s="3"/>
      <c r="J232" s="3"/>
      <c r="K232" s="3"/>
      <c r="M232" s="3"/>
      <c r="N232" s="3"/>
      <c r="O232" s="3"/>
      <c r="R232" s="3"/>
      <c r="S232" s="3"/>
      <c r="V232" s="3"/>
      <c r="W232" s="3"/>
      <c r="Z232" s="3"/>
      <c r="AA232" s="3"/>
    </row>
    <row r="233" spans="2:27" hidden="1">
      <c r="C233" s="1"/>
      <c r="D233" s="1"/>
      <c r="J233" s="1"/>
      <c r="K233" s="1"/>
      <c r="N233" s="1"/>
      <c r="O233" s="1"/>
      <c r="S233" s="1"/>
      <c r="V233" s="1"/>
      <c r="W233" s="1"/>
      <c r="AA233" s="1"/>
    </row>
    <row r="234" spans="2:27">
      <c r="B234" s="3"/>
      <c r="C234" s="3"/>
      <c r="D234" s="3"/>
      <c r="I234" s="3"/>
      <c r="J234" s="3"/>
      <c r="K234" s="3"/>
      <c r="M234" s="3"/>
      <c r="N234" s="3"/>
      <c r="O234" s="3"/>
      <c r="R234" s="3"/>
      <c r="S234" s="3"/>
      <c r="V234" s="3"/>
      <c r="W234" s="3"/>
      <c r="Z234" s="3"/>
      <c r="AA234" s="3"/>
    </row>
    <row r="235" spans="2:27" hidden="1">
      <c r="C235" s="1"/>
      <c r="D235" s="1"/>
      <c r="J235" s="1"/>
      <c r="K235" s="1"/>
      <c r="N235" s="1"/>
      <c r="O235" s="1"/>
      <c r="S235" s="1"/>
      <c r="V235" s="1"/>
      <c r="W235" s="1"/>
      <c r="AA235" s="1"/>
    </row>
    <row r="236" spans="2:27">
      <c r="B236" s="3"/>
      <c r="C236" s="3"/>
      <c r="D236" s="3"/>
      <c r="I236" s="3"/>
      <c r="J236" s="3"/>
      <c r="K236" s="3"/>
      <c r="M236" s="3"/>
      <c r="N236" s="3"/>
      <c r="O236" s="3"/>
      <c r="R236" s="3"/>
      <c r="S236" s="3"/>
      <c r="V236" s="3"/>
      <c r="W236" s="3"/>
      <c r="Z236" s="3"/>
      <c r="AA236" s="3"/>
    </row>
    <row r="237" spans="2:27" hidden="1">
      <c r="C237" s="1"/>
      <c r="D237" s="1"/>
      <c r="J237" s="1"/>
      <c r="K237" s="1"/>
      <c r="N237" s="1"/>
      <c r="O237" s="1"/>
      <c r="S237" s="1"/>
      <c r="V237" s="1"/>
      <c r="W237" s="1"/>
      <c r="AA237" s="1"/>
    </row>
    <row r="238" spans="2:27">
      <c r="B238" s="3"/>
      <c r="C238" s="3"/>
      <c r="D238" s="3"/>
      <c r="I238" s="3"/>
      <c r="J238" s="3"/>
      <c r="K238" s="3"/>
      <c r="M238" s="3"/>
      <c r="N238" s="3"/>
      <c r="O238" s="3"/>
      <c r="R238" s="3"/>
      <c r="S238" s="3"/>
      <c r="V238" s="3"/>
      <c r="W238" s="3"/>
      <c r="Z238" s="3"/>
      <c r="AA238" s="3"/>
    </row>
    <row r="239" spans="2:27" hidden="1">
      <c r="C239" s="1"/>
      <c r="D239" s="1"/>
      <c r="J239" s="1"/>
      <c r="K239" s="1"/>
      <c r="N239" s="1"/>
      <c r="O239" s="1"/>
      <c r="S239" s="1"/>
      <c r="V239" s="1"/>
      <c r="W239" s="1"/>
      <c r="AA239" s="1"/>
    </row>
    <row r="240" spans="2:27">
      <c r="B240" s="3"/>
      <c r="C240" s="3"/>
      <c r="D240" s="3"/>
      <c r="I240" s="3"/>
      <c r="J240" s="3"/>
      <c r="K240" s="3"/>
      <c r="M240" s="3"/>
      <c r="N240" s="3"/>
      <c r="O240" s="3"/>
      <c r="R240" s="3"/>
      <c r="S240" s="3"/>
      <c r="V240" s="3"/>
      <c r="W240" s="3"/>
      <c r="Z240" s="3"/>
      <c r="AA240" s="3"/>
    </row>
    <row r="241" spans="2:27" hidden="1">
      <c r="C241" s="1"/>
      <c r="D241" s="1"/>
      <c r="J241" s="1"/>
      <c r="K241" s="1"/>
      <c r="N241" s="1"/>
      <c r="O241" s="1"/>
      <c r="S241" s="1"/>
      <c r="V241" s="1"/>
      <c r="W241" s="1"/>
      <c r="AA241" s="1"/>
    </row>
    <row r="242" spans="2:27">
      <c r="B242" s="3"/>
      <c r="C242" s="3"/>
      <c r="D242" s="3"/>
      <c r="I242" s="3"/>
      <c r="J242" s="3"/>
      <c r="K242" s="3"/>
      <c r="M242" s="3"/>
      <c r="N242" s="3"/>
      <c r="O242" s="3"/>
      <c r="R242" s="3"/>
      <c r="S242" s="3"/>
      <c r="V242" s="3"/>
      <c r="W242" s="3"/>
      <c r="Z242" s="3"/>
      <c r="AA242" s="3"/>
    </row>
    <row r="243" spans="2:27" hidden="1">
      <c r="C243" s="1"/>
      <c r="D243" s="1"/>
      <c r="J243" s="1"/>
      <c r="K243" s="1"/>
      <c r="N243" s="1"/>
      <c r="O243" s="1"/>
      <c r="S243" s="1"/>
      <c r="V243" s="1"/>
      <c r="W243" s="1"/>
      <c r="AA243" s="1"/>
    </row>
    <row r="244" spans="2:27">
      <c r="B244" s="3"/>
      <c r="C244" s="3"/>
      <c r="D244" s="3"/>
      <c r="I244" s="3"/>
      <c r="J244" s="3"/>
      <c r="K244" s="3"/>
      <c r="M244" s="3"/>
      <c r="N244" s="3"/>
      <c r="O244" s="3"/>
      <c r="R244" s="3"/>
      <c r="S244" s="3"/>
      <c r="V244" s="3"/>
      <c r="W244" s="3"/>
      <c r="Z244" s="3"/>
      <c r="AA244" s="3"/>
    </row>
    <row r="245" spans="2:27" hidden="1">
      <c r="C245" s="1"/>
      <c r="D245" s="1"/>
      <c r="J245" s="1"/>
      <c r="K245" s="1"/>
      <c r="N245" s="1"/>
      <c r="O245" s="1"/>
      <c r="S245" s="1"/>
      <c r="V245" s="1"/>
      <c r="W245" s="1"/>
      <c r="AA245" s="1"/>
    </row>
    <row r="246" spans="2:27">
      <c r="B246" s="3"/>
      <c r="C246" s="3"/>
      <c r="D246" s="3"/>
      <c r="I246" s="3"/>
      <c r="J246" s="3"/>
      <c r="K246" s="3"/>
      <c r="M246" s="3"/>
      <c r="N246" s="3"/>
      <c r="O246" s="3"/>
      <c r="R246" s="3"/>
      <c r="S246" s="3"/>
      <c r="V246" s="3"/>
      <c r="W246" s="3"/>
      <c r="Z246" s="3"/>
      <c r="AA246" s="3"/>
    </row>
    <row r="247" spans="2:27" hidden="1">
      <c r="C247" s="1"/>
      <c r="D247" s="1"/>
      <c r="J247" s="1"/>
      <c r="K247" s="1"/>
      <c r="N247" s="1"/>
      <c r="O247" s="1"/>
      <c r="S247" s="1"/>
      <c r="V247" s="1"/>
      <c r="W247" s="1"/>
      <c r="AA247" s="1"/>
    </row>
    <row r="248" spans="2:27">
      <c r="B248" s="3"/>
      <c r="C248" s="3"/>
      <c r="D248" s="3"/>
      <c r="I248" s="3"/>
      <c r="J248" s="3"/>
      <c r="K248" s="3"/>
      <c r="M248" s="3"/>
      <c r="N248" s="3"/>
      <c r="O248" s="3"/>
      <c r="R248" s="3"/>
      <c r="S248" s="3"/>
      <c r="V248" s="3"/>
      <c r="W248" s="3"/>
      <c r="Z248" s="3"/>
      <c r="AA248" s="3"/>
    </row>
    <row r="249" spans="2:27" hidden="1">
      <c r="C249" s="1"/>
      <c r="D249" s="1"/>
      <c r="J249" s="1"/>
      <c r="K249" s="1"/>
      <c r="N249" s="1"/>
      <c r="O249" s="1"/>
      <c r="S249" s="1"/>
      <c r="V249" s="1"/>
      <c r="W249" s="1"/>
      <c r="AA249" s="1"/>
    </row>
    <row r="250" spans="2:27">
      <c r="B250" s="3"/>
      <c r="C250" s="3"/>
      <c r="D250" s="3"/>
      <c r="I250" s="3"/>
      <c r="J250" s="3"/>
      <c r="K250" s="3"/>
      <c r="M250" s="3"/>
      <c r="N250" s="3"/>
      <c r="O250" s="3"/>
      <c r="R250" s="3"/>
      <c r="S250" s="3"/>
      <c r="V250" s="3"/>
      <c r="W250" s="3"/>
      <c r="Z250" s="3"/>
      <c r="AA250" s="3"/>
    </row>
    <row r="251" spans="2:27" hidden="1">
      <c r="C251" s="1"/>
      <c r="D251" s="1"/>
      <c r="J251" s="1"/>
      <c r="K251" s="1"/>
      <c r="N251" s="1"/>
      <c r="O251" s="1"/>
      <c r="S251" s="1"/>
      <c r="V251" s="1"/>
      <c r="W251" s="1"/>
      <c r="AA251" s="1"/>
    </row>
    <row r="252" spans="2:27">
      <c r="B252" s="3"/>
      <c r="C252" s="3"/>
      <c r="D252" s="3"/>
      <c r="I252" s="3"/>
      <c r="J252" s="3"/>
      <c r="K252" s="3"/>
      <c r="M252" s="3"/>
      <c r="N252" s="3"/>
      <c r="O252" s="3"/>
      <c r="R252" s="3"/>
      <c r="S252" s="3"/>
      <c r="V252" s="3"/>
      <c r="W252" s="3"/>
      <c r="Z252" s="3"/>
      <c r="AA252" s="3"/>
    </row>
    <row r="253" spans="2:27" hidden="1">
      <c r="C253" s="1"/>
      <c r="D253" s="1"/>
      <c r="J253" s="1"/>
      <c r="K253" s="1"/>
      <c r="N253" s="1"/>
      <c r="O253" s="1"/>
      <c r="S253" s="1"/>
      <c r="V253" s="1"/>
      <c r="W253" s="1"/>
      <c r="AA253" s="1"/>
    </row>
    <row r="254" spans="2:27">
      <c r="B254" s="3"/>
      <c r="C254" s="3"/>
      <c r="D254" s="3"/>
      <c r="I254" s="3"/>
      <c r="J254" s="3"/>
      <c r="K254" s="3"/>
      <c r="M254" s="3"/>
      <c r="N254" s="3"/>
      <c r="O254" s="3"/>
      <c r="R254" s="3"/>
      <c r="S254" s="3"/>
      <c r="V254" s="3"/>
      <c r="W254" s="3"/>
      <c r="Z254" s="3"/>
      <c r="AA254" s="3"/>
    </row>
    <row r="255" spans="2:27" hidden="1">
      <c r="C255" s="1"/>
      <c r="D255" s="1"/>
      <c r="J255" s="1"/>
      <c r="K255" s="1"/>
      <c r="N255" s="1"/>
      <c r="O255" s="1"/>
      <c r="S255" s="1"/>
      <c r="V255" s="1"/>
      <c r="W255" s="1"/>
      <c r="AA255" s="1"/>
    </row>
    <row r="256" spans="2:27">
      <c r="B256" s="3"/>
      <c r="C256" s="3"/>
      <c r="D256" s="3"/>
      <c r="I256" s="3"/>
      <c r="J256" s="3"/>
      <c r="K256" s="3"/>
      <c r="M256" s="3"/>
      <c r="N256" s="3"/>
      <c r="O256" s="3"/>
      <c r="R256" s="3"/>
      <c r="S256" s="3"/>
      <c r="V256" s="3"/>
      <c r="W256" s="3"/>
      <c r="Z256" s="3"/>
      <c r="AA256" s="3"/>
    </row>
    <row r="257" spans="2:27" hidden="1">
      <c r="C257" s="1"/>
      <c r="D257" s="1"/>
      <c r="J257" s="1"/>
      <c r="K257" s="1"/>
      <c r="N257" s="1"/>
      <c r="O257" s="1"/>
      <c r="S257" s="1"/>
      <c r="V257" s="1"/>
      <c r="W257" s="1"/>
      <c r="AA257" s="1"/>
    </row>
    <row r="258" spans="2:27">
      <c r="B258" s="3"/>
      <c r="C258" s="3"/>
      <c r="D258" s="3"/>
      <c r="I258" s="3"/>
      <c r="J258" s="3"/>
      <c r="K258" s="3"/>
      <c r="M258" s="3"/>
      <c r="N258" s="3"/>
      <c r="O258" s="3"/>
      <c r="R258" s="3"/>
      <c r="S258" s="3"/>
      <c r="V258" s="3"/>
      <c r="W258" s="3"/>
      <c r="Z258" s="3"/>
      <c r="AA258" s="3"/>
    </row>
    <row r="259" spans="2:27" hidden="1">
      <c r="C259" s="1"/>
      <c r="D259" s="1"/>
      <c r="J259" s="1"/>
      <c r="K259" s="1"/>
      <c r="N259" s="1"/>
      <c r="O259" s="1"/>
      <c r="S259" s="1"/>
      <c r="V259" s="1"/>
      <c r="W259" s="1"/>
      <c r="AA259" s="1"/>
    </row>
    <row r="260" spans="2:27">
      <c r="B260" s="3"/>
      <c r="C260" s="3"/>
      <c r="D260" s="3"/>
      <c r="I260" s="3"/>
      <c r="J260" s="3"/>
      <c r="K260" s="3"/>
      <c r="M260" s="3"/>
      <c r="N260" s="3"/>
      <c r="O260" s="3"/>
      <c r="R260" s="3"/>
      <c r="S260" s="3"/>
      <c r="V260" s="3"/>
      <c r="W260" s="3"/>
      <c r="Z260" s="3"/>
      <c r="AA260" s="3"/>
    </row>
    <row r="261" spans="2:27" hidden="1">
      <c r="C261" s="1"/>
      <c r="D261" s="1"/>
      <c r="J261" s="1"/>
      <c r="K261" s="1"/>
      <c r="N261" s="1"/>
      <c r="O261" s="1"/>
      <c r="S261" s="1"/>
      <c r="V261" s="1"/>
      <c r="W261" s="1"/>
      <c r="AA261" s="1"/>
    </row>
    <row r="262" spans="2:27">
      <c r="B262" s="3"/>
      <c r="C262" s="3"/>
      <c r="D262" s="3"/>
      <c r="I262" s="3"/>
      <c r="J262" s="3"/>
      <c r="K262" s="3"/>
      <c r="M262" s="3"/>
      <c r="N262" s="3"/>
      <c r="O262" s="3"/>
      <c r="R262" s="3"/>
      <c r="S262" s="3"/>
      <c r="V262" s="3"/>
      <c r="W262" s="3"/>
      <c r="Z262" s="3"/>
      <c r="AA262" s="3"/>
    </row>
    <row r="263" spans="2:27" hidden="1">
      <c r="C263" s="1"/>
      <c r="D263" s="1"/>
      <c r="J263" s="1"/>
      <c r="K263" s="1"/>
      <c r="N263" s="1"/>
      <c r="O263" s="1"/>
      <c r="S263" s="1"/>
      <c r="V263" s="1"/>
      <c r="W263" s="1"/>
      <c r="AA263" s="1"/>
    </row>
    <row r="264" spans="2:27">
      <c r="B264" s="3"/>
      <c r="C264" s="3"/>
      <c r="D264" s="3"/>
      <c r="I264" s="3"/>
      <c r="J264" s="3"/>
      <c r="K264" s="3"/>
      <c r="M264" s="3"/>
      <c r="N264" s="3"/>
      <c r="O264" s="3"/>
      <c r="R264" s="3"/>
      <c r="S264" s="3"/>
      <c r="V264" s="3"/>
      <c r="W264" s="3"/>
      <c r="Z264" s="3"/>
      <c r="AA264" s="3"/>
    </row>
    <row r="265" spans="2:27" hidden="1">
      <c r="C265" s="1"/>
      <c r="D265" s="1"/>
      <c r="J265" s="1"/>
      <c r="K265" s="1"/>
      <c r="N265" s="1"/>
      <c r="O265" s="1"/>
      <c r="S265" s="1"/>
      <c r="V265" s="1"/>
      <c r="W265" s="1"/>
      <c r="AA265" s="1"/>
    </row>
    <row r="266" spans="2:27">
      <c r="B266" s="3"/>
      <c r="C266" s="3"/>
      <c r="D266" s="3"/>
      <c r="I266" s="3"/>
      <c r="J266" s="3"/>
      <c r="K266" s="3"/>
      <c r="M266" s="3"/>
      <c r="N266" s="3"/>
      <c r="O266" s="3"/>
      <c r="R266" s="3"/>
      <c r="S266" s="3"/>
      <c r="V266" s="3"/>
      <c r="W266" s="3"/>
      <c r="Z266" s="3"/>
      <c r="AA266" s="3"/>
    </row>
    <row r="267" spans="2:27" hidden="1">
      <c r="C267" s="1"/>
      <c r="D267" s="1"/>
      <c r="J267" s="1"/>
      <c r="K267" s="1"/>
      <c r="N267" s="1"/>
      <c r="O267" s="1"/>
      <c r="S267" s="1"/>
      <c r="V267" s="1"/>
      <c r="W267" s="1"/>
      <c r="AA267" s="1"/>
    </row>
    <row r="268" spans="2:27">
      <c r="B268" s="3"/>
      <c r="C268" s="3"/>
      <c r="D268" s="3"/>
      <c r="I268" s="3"/>
      <c r="J268" s="3"/>
      <c r="K268" s="3"/>
      <c r="M268" s="3"/>
      <c r="N268" s="3"/>
      <c r="O268" s="3"/>
      <c r="R268" s="3"/>
      <c r="S268" s="3"/>
      <c r="V268" s="3"/>
      <c r="W268" s="3"/>
      <c r="Z268" s="3"/>
      <c r="AA268" s="3"/>
    </row>
    <row r="269" spans="2:27" hidden="1">
      <c r="C269" s="1"/>
      <c r="D269" s="1"/>
      <c r="J269" s="1"/>
      <c r="K269" s="1"/>
      <c r="N269" s="1"/>
      <c r="O269" s="1"/>
      <c r="S269" s="1"/>
      <c r="V269" s="1"/>
      <c r="W269" s="1"/>
      <c r="AA269" s="1"/>
    </row>
    <row r="270" spans="2:27">
      <c r="B270" s="3"/>
      <c r="C270" s="3"/>
      <c r="D270" s="3"/>
      <c r="I270" s="3"/>
      <c r="J270" s="3"/>
      <c r="K270" s="3"/>
      <c r="M270" s="3"/>
      <c r="N270" s="3"/>
      <c r="O270" s="3"/>
      <c r="R270" s="3"/>
      <c r="S270" s="3"/>
      <c r="V270" s="3"/>
      <c r="W270" s="3"/>
      <c r="Z270" s="3"/>
      <c r="AA270" s="3"/>
    </row>
    <row r="271" spans="2:27" hidden="1">
      <c r="C271" s="1"/>
      <c r="D271" s="1"/>
      <c r="J271" s="1"/>
      <c r="K271" s="1"/>
      <c r="N271" s="1"/>
      <c r="O271" s="1"/>
      <c r="S271" s="1"/>
      <c r="V271" s="1"/>
      <c r="W271" s="1"/>
      <c r="AA271" s="1"/>
    </row>
    <row r="272" spans="2:27">
      <c r="B272" s="3"/>
      <c r="C272" s="3"/>
      <c r="D272" s="3"/>
      <c r="I272" s="3"/>
      <c r="J272" s="3"/>
      <c r="K272" s="3"/>
      <c r="M272" s="3"/>
      <c r="N272" s="3"/>
      <c r="O272" s="3"/>
      <c r="R272" s="3"/>
      <c r="S272" s="3"/>
      <c r="V272" s="3"/>
      <c r="W272" s="3"/>
      <c r="Z272" s="3"/>
      <c r="AA272" s="3"/>
    </row>
    <row r="273" spans="2:27" hidden="1">
      <c r="C273" s="1"/>
      <c r="D273" s="1"/>
      <c r="J273" s="1"/>
      <c r="K273" s="1"/>
      <c r="N273" s="1"/>
      <c r="O273" s="1"/>
      <c r="S273" s="1"/>
      <c r="V273" s="1"/>
      <c r="W273" s="1"/>
      <c r="AA273" s="1"/>
    </row>
    <row r="274" spans="2:27">
      <c r="B274" s="3"/>
      <c r="C274" s="3"/>
      <c r="D274" s="3"/>
      <c r="I274" s="3"/>
      <c r="J274" s="3"/>
      <c r="K274" s="3"/>
      <c r="M274" s="3"/>
      <c r="N274" s="3"/>
      <c r="O274" s="3"/>
      <c r="R274" s="3"/>
      <c r="S274" s="3"/>
      <c r="V274" s="3"/>
      <c r="W274" s="3"/>
      <c r="Z274" s="3"/>
      <c r="AA274" s="3"/>
    </row>
    <row r="275" spans="2:27" hidden="1">
      <c r="C275" s="1"/>
      <c r="D275" s="1"/>
      <c r="J275" s="1"/>
      <c r="K275" s="1"/>
      <c r="N275" s="1"/>
      <c r="O275" s="1"/>
      <c r="S275" s="1"/>
      <c r="V275" s="1"/>
      <c r="W275" s="1"/>
      <c r="AA275" s="1"/>
    </row>
    <row r="276" spans="2:27">
      <c r="B276" s="3"/>
      <c r="C276" s="3"/>
      <c r="D276" s="3"/>
      <c r="I276" s="3"/>
      <c r="J276" s="3"/>
      <c r="K276" s="3"/>
      <c r="M276" s="3"/>
      <c r="N276" s="3"/>
      <c r="O276" s="3"/>
      <c r="R276" s="3"/>
      <c r="S276" s="3"/>
      <c r="V276" s="3"/>
      <c r="W276" s="3"/>
      <c r="Z276" s="3"/>
      <c r="AA276" s="3"/>
    </row>
    <row r="277" spans="2:27" hidden="1">
      <c r="C277" s="1"/>
      <c r="D277" s="1"/>
      <c r="J277" s="1"/>
      <c r="K277" s="1"/>
      <c r="N277" s="1"/>
      <c r="O277" s="1"/>
      <c r="S277" s="1"/>
      <c r="V277" s="1"/>
      <c r="W277" s="1"/>
      <c r="AA277" s="1"/>
    </row>
    <row r="278" spans="2:27">
      <c r="B278" s="3"/>
      <c r="C278" s="3"/>
      <c r="D278" s="3"/>
      <c r="I278" s="3"/>
      <c r="J278" s="3"/>
      <c r="K278" s="3"/>
      <c r="M278" s="3"/>
      <c r="N278" s="3"/>
      <c r="O278" s="3"/>
      <c r="R278" s="3"/>
      <c r="S278" s="3"/>
      <c r="V278" s="3"/>
      <c r="W278" s="3"/>
      <c r="Z278" s="3"/>
      <c r="AA278" s="3"/>
    </row>
    <row r="279" spans="2:27" hidden="1">
      <c r="C279" s="1"/>
      <c r="D279" s="1"/>
      <c r="J279" s="1"/>
      <c r="K279" s="1"/>
      <c r="N279" s="1"/>
      <c r="O279" s="1"/>
      <c r="S279" s="1"/>
      <c r="V279" s="1"/>
      <c r="W279" s="1"/>
      <c r="AA279" s="1"/>
    </row>
    <row r="280" spans="2:27">
      <c r="B280" s="3"/>
      <c r="C280" s="3"/>
      <c r="D280" s="3"/>
      <c r="I280" s="3"/>
      <c r="J280" s="3"/>
      <c r="K280" s="3"/>
      <c r="M280" s="3"/>
      <c r="N280" s="3"/>
      <c r="O280" s="3"/>
      <c r="R280" s="3"/>
      <c r="S280" s="3"/>
      <c r="V280" s="3"/>
      <c r="W280" s="3"/>
      <c r="Z280" s="3"/>
      <c r="AA280" s="3"/>
    </row>
    <row r="281" spans="2:27" hidden="1">
      <c r="C281" s="1"/>
      <c r="D281" s="1"/>
      <c r="J281" s="1"/>
      <c r="K281" s="1"/>
      <c r="N281" s="1"/>
      <c r="O281" s="1"/>
      <c r="S281" s="1"/>
      <c r="V281" s="1"/>
      <c r="W281" s="1"/>
      <c r="AA281" s="1"/>
    </row>
    <row r="282" spans="2:27">
      <c r="B282" s="3"/>
      <c r="C282" s="3"/>
      <c r="D282" s="3"/>
      <c r="I282" s="3"/>
      <c r="J282" s="3"/>
      <c r="K282" s="3"/>
      <c r="M282" s="3"/>
      <c r="N282" s="3"/>
      <c r="O282" s="3"/>
      <c r="R282" s="3"/>
      <c r="S282" s="3"/>
      <c r="V282" s="3"/>
      <c r="W282" s="3"/>
      <c r="Z282" s="3"/>
      <c r="AA282" s="3"/>
    </row>
    <row r="283" spans="2:27" hidden="1">
      <c r="C283" s="1"/>
      <c r="D283" s="1"/>
      <c r="J283" s="1"/>
      <c r="K283" s="1"/>
      <c r="N283" s="1"/>
      <c r="O283" s="1"/>
      <c r="S283" s="1"/>
      <c r="V283" s="1"/>
      <c r="W283" s="1"/>
      <c r="AA283" s="1"/>
    </row>
    <row r="284" spans="2:27">
      <c r="B284" s="3"/>
      <c r="C284" s="3"/>
      <c r="D284" s="3"/>
      <c r="I284" s="3"/>
      <c r="J284" s="3"/>
      <c r="K284" s="3"/>
      <c r="M284" s="3"/>
      <c r="N284" s="3"/>
      <c r="O284" s="3"/>
      <c r="R284" s="3"/>
      <c r="S284" s="3"/>
      <c r="V284" s="3"/>
      <c r="W284" s="3"/>
      <c r="Z284" s="3"/>
      <c r="AA284" s="3"/>
    </row>
    <row r="285" spans="2:27" hidden="1">
      <c r="C285" s="1"/>
      <c r="D285" s="1"/>
      <c r="J285" s="1"/>
      <c r="K285" s="1"/>
      <c r="N285" s="1"/>
      <c r="O285" s="1"/>
      <c r="S285" s="1"/>
      <c r="V285" s="1"/>
      <c r="W285" s="1"/>
      <c r="AA285" s="1"/>
    </row>
    <row r="286" spans="2:27">
      <c r="B286" s="3"/>
      <c r="C286" s="3"/>
      <c r="D286" s="3"/>
      <c r="I286" s="3"/>
      <c r="J286" s="3"/>
      <c r="K286" s="3"/>
      <c r="M286" s="3"/>
      <c r="N286" s="3"/>
      <c r="O286" s="3"/>
      <c r="R286" s="3"/>
      <c r="S286" s="3"/>
      <c r="V286" s="3"/>
      <c r="W286" s="3"/>
      <c r="Z286" s="3"/>
      <c r="AA286" s="3"/>
    </row>
    <row r="287" spans="2:27" hidden="1">
      <c r="C287" s="1"/>
      <c r="D287" s="1"/>
      <c r="J287" s="1"/>
      <c r="K287" s="1"/>
      <c r="N287" s="1"/>
      <c r="O287" s="1"/>
      <c r="S287" s="1"/>
      <c r="V287" s="1"/>
      <c r="W287" s="1"/>
      <c r="AA287" s="1"/>
    </row>
    <row r="288" spans="2:27">
      <c r="B288" s="3"/>
      <c r="C288" s="3"/>
      <c r="D288" s="3"/>
      <c r="I288" s="3"/>
      <c r="J288" s="3"/>
      <c r="K288" s="3"/>
      <c r="M288" s="3"/>
      <c r="N288" s="3"/>
      <c r="O288" s="3"/>
      <c r="R288" s="3"/>
      <c r="S288" s="3"/>
      <c r="V288" s="3"/>
      <c r="W288" s="3"/>
      <c r="Z288" s="3"/>
      <c r="AA288" s="3"/>
    </row>
    <row r="289" spans="2:27" hidden="1">
      <c r="C289" s="1"/>
      <c r="D289" s="1"/>
      <c r="J289" s="1"/>
      <c r="K289" s="1"/>
      <c r="N289" s="1"/>
      <c r="O289" s="1"/>
      <c r="S289" s="1"/>
      <c r="V289" s="1"/>
      <c r="W289" s="1"/>
      <c r="AA289" s="1"/>
    </row>
    <row r="290" spans="2:27">
      <c r="B290" s="3"/>
      <c r="C290" s="3"/>
      <c r="D290" s="3"/>
      <c r="I290" s="3"/>
      <c r="J290" s="3"/>
      <c r="K290" s="3"/>
      <c r="M290" s="3"/>
      <c r="N290" s="3"/>
      <c r="O290" s="3"/>
      <c r="R290" s="3"/>
      <c r="S290" s="3"/>
      <c r="V290" s="3"/>
      <c r="W290" s="3"/>
      <c r="Z290" s="3"/>
      <c r="AA290" s="3"/>
    </row>
    <row r="291" spans="2:27" hidden="1">
      <c r="C291" s="1"/>
      <c r="D291" s="1"/>
      <c r="J291" s="1"/>
      <c r="K291" s="1"/>
      <c r="N291" s="1"/>
      <c r="O291" s="1"/>
      <c r="S291" s="1"/>
      <c r="V291" s="1"/>
      <c r="W291" s="1"/>
      <c r="AA291" s="1"/>
    </row>
    <row r="292" spans="2:27">
      <c r="B292" s="3"/>
      <c r="C292" s="3"/>
      <c r="D292" s="3"/>
      <c r="I292" s="3"/>
      <c r="J292" s="3"/>
      <c r="K292" s="3"/>
      <c r="M292" s="3"/>
      <c r="N292" s="3"/>
      <c r="O292" s="3"/>
      <c r="R292" s="3"/>
      <c r="S292" s="3"/>
      <c r="V292" s="3"/>
      <c r="W292" s="3"/>
      <c r="Z292" s="3"/>
      <c r="AA292" s="3"/>
    </row>
    <row r="293" spans="2:27" hidden="1">
      <c r="C293" s="1"/>
      <c r="D293" s="1"/>
      <c r="J293" s="1"/>
      <c r="K293" s="1"/>
      <c r="N293" s="1"/>
      <c r="O293" s="1"/>
      <c r="S293" s="1"/>
      <c r="V293" s="1"/>
      <c r="W293" s="1"/>
      <c r="AA293" s="1"/>
    </row>
    <row r="294" spans="2:27">
      <c r="B294" s="3"/>
      <c r="C294" s="3"/>
      <c r="D294" s="3"/>
      <c r="I294" s="3"/>
      <c r="J294" s="3"/>
      <c r="K294" s="3"/>
      <c r="M294" s="3"/>
      <c r="N294" s="3"/>
      <c r="O294" s="3"/>
      <c r="R294" s="3"/>
      <c r="S294" s="3"/>
      <c r="V294" s="3"/>
      <c r="W294" s="3"/>
      <c r="Z294" s="3"/>
      <c r="AA294" s="3"/>
    </row>
    <row r="295" spans="2:27" hidden="1">
      <c r="C295" s="1"/>
      <c r="D295" s="1"/>
      <c r="J295" s="1"/>
      <c r="K295" s="1"/>
      <c r="N295" s="1"/>
      <c r="O295" s="1"/>
      <c r="S295" s="1"/>
      <c r="V295" s="1"/>
      <c r="W295" s="1"/>
      <c r="AA295" s="1"/>
    </row>
    <row r="296" spans="2:27">
      <c r="B296" s="3"/>
      <c r="C296" s="3"/>
      <c r="D296" s="3"/>
      <c r="I296" s="3"/>
      <c r="J296" s="3"/>
      <c r="K296" s="3"/>
      <c r="M296" s="3"/>
      <c r="N296" s="3"/>
      <c r="O296" s="3"/>
      <c r="R296" s="3"/>
      <c r="S296" s="3"/>
      <c r="V296" s="3"/>
      <c r="W296" s="3"/>
      <c r="Z296" s="3"/>
      <c r="AA296" s="3"/>
    </row>
    <row r="297" spans="2:27" hidden="1">
      <c r="C297" s="1"/>
      <c r="D297" s="1"/>
      <c r="J297" s="1"/>
      <c r="K297" s="1"/>
      <c r="N297" s="1"/>
      <c r="O297" s="1"/>
      <c r="S297" s="1"/>
      <c r="V297" s="1"/>
      <c r="W297" s="1"/>
      <c r="AA297" s="1"/>
    </row>
    <row r="298" spans="2:27">
      <c r="B298" s="3"/>
      <c r="C298" s="3"/>
      <c r="D298" s="3"/>
      <c r="I298" s="3"/>
      <c r="J298" s="3"/>
      <c r="K298" s="3"/>
      <c r="M298" s="3"/>
      <c r="N298" s="3"/>
      <c r="O298" s="3"/>
      <c r="R298" s="3"/>
      <c r="S298" s="3"/>
      <c r="V298" s="3"/>
      <c r="W298" s="3"/>
      <c r="Z298" s="3"/>
      <c r="AA298" s="3"/>
    </row>
    <row r="299" spans="2:27" hidden="1">
      <c r="C299" s="1"/>
      <c r="D299" s="1"/>
      <c r="J299" s="1"/>
      <c r="K299" s="1"/>
      <c r="N299" s="1"/>
      <c r="O299" s="1"/>
      <c r="S299" s="1"/>
      <c r="V299" s="1"/>
      <c r="W299" s="1"/>
      <c r="AA299" s="1"/>
    </row>
    <row r="300" spans="2:27">
      <c r="B300" s="3"/>
      <c r="C300" s="3"/>
      <c r="D300" s="3"/>
      <c r="I300" s="3"/>
      <c r="J300" s="3"/>
      <c r="K300" s="3"/>
      <c r="M300" s="3"/>
      <c r="N300" s="3"/>
      <c r="O300" s="3"/>
      <c r="R300" s="3"/>
      <c r="S300" s="3"/>
      <c r="V300" s="3"/>
      <c r="W300" s="3"/>
      <c r="Z300" s="3"/>
      <c r="AA300" s="3"/>
    </row>
    <row r="301" spans="2:27" hidden="1">
      <c r="C301" s="1"/>
      <c r="D301" s="1"/>
      <c r="J301" s="1"/>
      <c r="K301" s="1"/>
      <c r="N301" s="1"/>
      <c r="O301" s="1"/>
      <c r="S301" s="1"/>
      <c r="V301" s="1"/>
      <c r="W301" s="1"/>
      <c r="AA301" s="1"/>
    </row>
    <row r="302" spans="2:27">
      <c r="B302" s="3"/>
      <c r="C302" s="3"/>
      <c r="D302" s="3"/>
      <c r="I302" s="3"/>
      <c r="J302" s="3"/>
      <c r="K302" s="3"/>
      <c r="M302" s="3"/>
      <c r="N302" s="3"/>
      <c r="O302" s="3"/>
      <c r="R302" s="3"/>
      <c r="S302" s="3"/>
      <c r="V302" s="3"/>
      <c r="W302" s="3"/>
      <c r="Z302" s="3"/>
      <c r="AA302" s="3"/>
    </row>
    <row r="303" spans="2:27" hidden="1">
      <c r="C303" s="1"/>
      <c r="D303" s="1"/>
      <c r="J303" s="1"/>
      <c r="K303" s="1"/>
      <c r="N303" s="1"/>
      <c r="O303" s="1"/>
      <c r="S303" s="1"/>
      <c r="V303" s="1"/>
      <c r="W303" s="1"/>
      <c r="AA303" s="1"/>
    </row>
    <row r="304" spans="2:27">
      <c r="B304" s="3"/>
      <c r="C304" s="3"/>
      <c r="D304" s="3"/>
      <c r="I304" s="3"/>
      <c r="J304" s="3"/>
      <c r="K304" s="3"/>
      <c r="M304" s="3"/>
      <c r="N304" s="3"/>
      <c r="O304" s="3"/>
      <c r="R304" s="3"/>
      <c r="S304" s="3"/>
      <c r="V304" s="3"/>
      <c r="W304" s="3"/>
      <c r="Z304" s="3"/>
      <c r="AA304" s="3"/>
    </row>
    <row r="305" spans="2:27" hidden="1">
      <c r="C305" s="1"/>
      <c r="D305" s="1"/>
      <c r="J305" s="1"/>
      <c r="K305" s="1"/>
      <c r="N305" s="1"/>
      <c r="O305" s="1"/>
      <c r="S305" s="1"/>
      <c r="V305" s="1"/>
      <c r="W305" s="1"/>
      <c r="AA305" s="1"/>
    </row>
    <row r="306" spans="2:27">
      <c r="B306" s="3"/>
      <c r="C306" s="3"/>
      <c r="D306" s="3"/>
      <c r="I306" s="3"/>
      <c r="J306" s="3"/>
      <c r="K306" s="3"/>
      <c r="M306" s="3"/>
      <c r="N306" s="3"/>
      <c r="O306" s="3"/>
      <c r="R306" s="3"/>
      <c r="S306" s="3"/>
      <c r="V306" s="3"/>
      <c r="W306" s="3"/>
      <c r="Z306" s="3"/>
      <c r="AA306" s="3"/>
    </row>
    <row r="307" spans="2:27" hidden="1">
      <c r="C307" s="1"/>
      <c r="D307" s="1"/>
      <c r="J307" s="1"/>
      <c r="K307" s="1"/>
      <c r="N307" s="1"/>
      <c r="O307" s="1"/>
      <c r="S307" s="1"/>
      <c r="V307" s="1"/>
      <c r="W307" s="1"/>
      <c r="AA307" s="1"/>
    </row>
    <row r="308" spans="2:27">
      <c r="B308" s="3"/>
      <c r="C308" s="3"/>
      <c r="D308" s="3"/>
      <c r="I308" s="3"/>
      <c r="J308" s="3"/>
      <c r="K308" s="3"/>
      <c r="M308" s="3"/>
      <c r="N308" s="3"/>
      <c r="O308" s="3"/>
      <c r="R308" s="3"/>
      <c r="S308" s="3"/>
      <c r="V308" s="3"/>
      <c r="W308" s="3"/>
      <c r="Z308" s="3"/>
      <c r="AA308" s="3"/>
    </row>
    <row r="309" spans="2:27" hidden="1">
      <c r="C309" s="1"/>
      <c r="D309" s="1"/>
      <c r="J309" s="1"/>
      <c r="K309" s="1"/>
      <c r="N309" s="1"/>
      <c r="O309" s="1"/>
      <c r="S309" s="1"/>
      <c r="V309" s="1"/>
      <c r="W309" s="1"/>
      <c r="AA309" s="1"/>
    </row>
    <row r="310" spans="2:27">
      <c r="B310" s="3"/>
      <c r="C310" s="3"/>
      <c r="D310" s="3"/>
      <c r="I310" s="3"/>
      <c r="J310" s="3"/>
      <c r="K310" s="3"/>
      <c r="M310" s="3"/>
      <c r="N310" s="3"/>
      <c r="O310" s="3"/>
      <c r="R310" s="3"/>
      <c r="S310" s="3"/>
      <c r="V310" s="3"/>
      <c r="W310" s="3"/>
      <c r="Z310" s="3"/>
      <c r="AA310" s="3"/>
    </row>
    <row r="311" spans="2:27" hidden="1">
      <c r="C311" s="1"/>
      <c r="D311" s="1"/>
      <c r="J311" s="1"/>
      <c r="K311" s="1"/>
      <c r="N311" s="1"/>
      <c r="O311" s="1"/>
      <c r="S311" s="1"/>
      <c r="V311" s="1"/>
      <c r="W311" s="1"/>
      <c r="AA311" s="1"/>
    </row>
    <row r="312" spans="2:27">
      <c r="B312" s="3"/>
      <c r="C312" s="3"/>
      <c r="D312" s="3"/>
      <c r="I312" s="3"/>
      <c r="J312" s="3"/>
      <c r="K312" s="3"/>
      <c r="M312" s="3"/>
      <c r="N312" s="3"/>
      <c r="O312" s="3"/>
      <c r="R312" s="3"/>
      <c r="S312" s="3"/>
      <c r="V312" s="3"/>
      <c r="W312" s="3"/>
      <c r="Z312" s="3"/>
      <c r="AA312" s="3"/>
    </row>
    <row r="313" spans="2:27" hidden="1">
      <c r="C313" s="1"/>
      <c r="D313" s="1"/>
      <c r="J313" s="1"/>
      <c r="K313" s="1"/>
      <c r="N313" s="1"/>
      <c r="O313" s="1"/>
      <c r="S313" s="1"/>
      <c r="V313" s="1"/>
      <c r="W313" s="1"/>
      <c r="AA313" s="1"/>
    </row>
    <row r="314" spans="2:27">
      <c r="B314" s="3"/>
      <c r="C314" s="3"/>
      <c r="D314" s="3"/>
      <c r="I314" s="3"/>
      <c r="J314" s="3"/>
      <c r="K314" s="3"/>
      <c r="M314" s="3"/>
      <c r="N314" s="3"/>
      <c r="O314" s="3"/>
      <c r="R314" s="3"/>
      <c r="S314" s="3"/>
      <c r="V314" s="3"/>
      <c r="W314" s="3"/>
      <c r="Z314" s="3"/>
      <c r="AA314" s="3"/>
    </row>
    <row r="315" spans="2:27" hidden="1">
      <c r="C315" s="1"/>
      <c r="D315" s="1"/>
      <c r="J315" s="1"/>
      <c r="K315" s="1"/>
      <c r="N315" s="1"/>
      <c r="O315" s="1"/>
      <c r="S315" s="1"/>
      <c r="V315" s="1"/>
      <c r="W315" s="1"/>
      <c r="AA315" s="1"/>
    </row>
    <row r="316" spans="2:27">
      <c r="B316" s="3"/>
      <c r="C316" s="3"/>
      <c r="D316" s="3"/>
      <c r="I316" s="3"/>
      <c r="J316" s="3"/>
      <c r="K316" s="3"/>
      <c r="M316" s="3"/>
      <c r="N316" s="3"/>
      <c r="O316" s="3"/>
      <c r="R316" s="3"/>
      <c r="S316" s="3"/>
      <c r="V316" s="3"/>
      <c r="W316" s="3"/>
      <c r="Z316" s="3"/>
      <c r="AA316" s="3"/>
    </row>
    <row r="317" spans="2:27" hidden="1">
      <c r="C317" s="1"/>
      <c r="D317" s="1"/>
      <c r="J317" s="1"/>
      <c r="K317" s="1"/>
      <c r="N317" s="1"/>
      <c r="O317" s="1"/>
      <c r="S317" s="1"/>
      <c r="V317" s="1"/>
      <c r="W317" s="1"/>
      <c r="AA317" s="1"/>
    </row>
    <row r="318" spans="2:27">
      <c r="B318" s="3"/>
      <c r="C318" s="3"/>
      <c r="D318" s="3"/>
      <c r="I318" s="3"/>
      <c r="J318" s="3"/>
      <c r="K318" s="3"/>
      <c r="M318" s="3"/>
      <c r="N318" s="3"/>
      <c r="O318" s="3"/>
      <c r="R318" s="3"/>
      <c r="S318" s="3"/>
      <c r="V318" s="3"/>
      <c r="W318" s="3"/>
      <c r="Z318" s="3"/>
      <c r="AA318" s="3"/>
    </row>
    <row r="319" spans="2:27" hidden="1">
      <c r="C319" s="1"/>
      <c r="D319" s="1"/>
      <c r="J319" s="1"/>
      <c r="K319" s="1"/>
      <c r="N319" s="1"/>
      <c r="O319" s="1"/>
      <c r="S319" s="1"/>
      <c r="V319" s="1"/>
      <c r="W319" s="1"/>
      <c r="AA319" s="1"/>
    </row>
    <row r="320" spans="2:27">
      <c r="B320" s="3"/>
      <c r="C320" s="3"/>
      <c r="D320" s="3"/>
      <c r="I320" s="3"/>
      <c r="J320" s="3"/>
      <c r="K320" s="3"/>
      <c r="M320" s="3"/>
      <c r="N320" s="3"/>
      <c r="O320" s="3"/>
      <c r="R320" s="3"/>
      <c r="S320" s="3"/>
      <c r="V320" s="3"/>
      <c r="W320" s="3"/>
      <c r="Z320" s="3"/>
      <c r="AA320" s="3"/>
    </row>
    <row r="321" spans="2:27" hidden="1">
      <c r="C321" s="1"/>
      <c r="D321" s="1"/>
      <c r="J321" s="1"/>
      <c r="K321" s="1"/>
      <c r="N321" s="1"/>
      <c r="O321" s="1"/>
      <c r="S321" s="1"/>
      <c r="V321" s="1"/>
      <c r="W321" s="1"/>
      <c r="AA321" s="1"/>
    </row>
    <row r="322" spans="2:27">
      <c r="B322" s="3"/>
      <c r="C322" s="3"/>
      <c r="D322" s="3"/>
      <c r="I322" s="3"/>
      <c r="J322" s="3"/>
      <c r="K322" s="3"/>
      <c r="M322" s="3"/>
      <c r="N322" s="3"/>
      <c r="O322" s="3"/>
      <c r="R322" s="3"/>
      <c r="S322" s="3"/>
      <c r="V322" s="3"/>
      <c r="W322" s="3"/>
      <c r="Z322" s="3"/>
      <c r="AA322" s="3"/>
    </row>
    <row r="323" spans="2:27" hidden="1">
      <c r="C323" s="1"/>
      <c r="D323" s="1"/>
      <c r="J323" s="1"/>
      <c r="K323" s="1"/>
      <c r="N323" s="1"/>
      <c r="O323" s="1"/>
      <c r="S323" s="1"/>
      <c r="V323" s="1"/>
      <c r="W323" s="1"/>
      <c r="AA323" s="1"/>
    </row>
    <row r="324" spans="2:27">
      <c r="B324" s="3"/>
      <c r="C324" s="3"/>
      <c r="D324" s="3"/>
      <c r="I324" s="3"/>
      <c r="J324" s="3"/>
      <c r="K324" s="3"/>
      <c r="M324" s="3"/>
      <c r="N324" s="3"/>
      <c r="O324" s="3"/>
      <c r="R324" s="3"/>
      <c r="S324" s="3"/>
      <c r="V324" s="3"/>
      <c r="W324" s="3"/>
      <c r="Z324" s="3"/>
      <c r="AA324" s="3"/>
    </row>
    <row r="325" spans="2:27" hidden="1">
      <c r="C325" s="1"/>
      <c r="D325" s="1"/>
      <c r="J325" s="1"/>
      <c r="K325" s="1"/>
      <c r="N325" s="1"/>
      <c r="O325" s="1"/>
      <c r="S325" s="1"/>
      <c r="V325" s="1"/>
      <c r="W325" s="1"/>
      <c r="AA325" s="1"/>
    </row>
    <row r="326" spans="2:27">
      <c r="B326" s="3"/>
      <c r="C326" s="3"/>
      <c r="D326" s="3"/>
      <c r="I326" s="3"/>
      <c r="J326" s="3"/>
      <c r="K326" s="3"/>
      <c r="M326" s="3"/>
      <c r="N326" s="3"/>
      <c r="O326" s="3"/>
      <c r="R326" s="3"/>
      <c r="S326" s="3"/>
      <c r="V326" s="3"/>
      <c r="W326" s="3"/>
      <c r="Z326" s="3"/>
      <c r="AA326" s="3"/>
    </row>
    <row r="327" spans="2:27" hidden="1">
      <c r="C327" s="1"/>
      <c r="D327" s="1"/>
      <c r="J327" s="1"/>
      <c r="K327" s="1"/>
      <c r="N327" s="1"/>
      <c r="O327" s="1"/>
      <c r="S327" s="1"/>
      <c r="V327" s="1"/>
      <c r="W327" s="1"/>
      <c r="AA327" s="1"/>
    </row>
    <row r="328" spans="2:27">
      <c r="B328" s="3"/>
      <c r="C328" s="3"/>
      <c r="D328" s="3"/>
      <c r="I328" s="3"/>
      <c r="J328" s="3"/>
      <c r="K328" s="3"/>
      <c r="M328" s="3"/>
      <c r="N328" s="3"/>
      <c r="O328" s="3"/>
      <c r="R328" s="3"/>
      <c r="S328" s="3"/>
      <c r="V328" s="3"/>
      <c r="W328" s="3"/>
      <c r="Z328" s="3"/>
      <c r="AA328" s="3"/>
    </row>
    <row r="329" spans="2:27" hidden="1">
      <c r="C329" s="1"/>
      <c r="D329" s="1"/>
      <c r="J329" s="1"/>
      <c r="K329" s="1"/>
      <c r="N329" s="1"/>
      <c r="O329" s="1"/>
      <c r="S329" s="1"/>
      <c r="V329" s="1"/>
      <c r="W329" s="1"/>
      <c r="AA329" s="1"/>
    </row>
    <row r="330" spans="2:27">
      <c r="B330" s="3"/>
      <c r="C330" s="3"/>
      <c r="D330" s="3"/>
      <c r="I330" s="3"/>
      <c r="J330" s="3"/>
      <c r="K330" s="3"/>
      <c r="M330" s="3"/>
      <c r="N330" s="3"/>
      <c r="O330" s="3"/>
      <c r="R330" s="3"/>
      <c r="S330" s="3"/>
      <c r="V330" s="3"/>
      <c r="W330" s="3"/>
      <c r="Z330" s="3"/>
      <c r="AA330" s="3"/>
    </row>
    <row r="331" spans="2:27" hidden="1">
      <c r="C331" s="1"/>
      <c r="D331" s="1"/>
      <c r="J331" s="1"/>
      <c r="K331" s="1"/>
      <c r="N331" s="1"/>
      <c r="O331" s="1"/>
      <c r="S331" s="1"/>
      <c r="V331" s="1"/>
      <c r="W331" s="1"/>
      <c r="AA331" s="1"/>
    </row>
    <row r="332" spans="2:27">
      <c r="B332" s="3"/>
      <c r="C332" s="3"/>
      <c r="D332" s="3"/>
      <c r="I332" s="3"/>
      <c r="J332" s="3"/>
      <c r="K332" s="3"/>
      <c r="M332" s="3"/>
      <c r="N332" s="3"/>
      <c r="O332" s="3"/>
      <c r="R332" s="3"/>
      <c r="S332" s="3"/>
      <c r="V332" s="3"/>
      <c r="W332" s="3"/>
      <c r="Z332" s="3"/>
      <c r="AA332" s="3"/>
    </row>
    <row r="333" spans="2:27" hidden="1">
      <c r="C333" s="1"/>
      <c r="D333" s="1"/>
      <c r="J333" s="1"/>
      <c r="K333" s="1"/>
      <c r="N333" s="1"/>
      <c r="O333" s="1"/>
      <c r="S333" s="1"/>
      <c r="V333" s="1"/>
      <c r="W333" s="1"/>
      <c r="AA333" s="1"/>
    </row>
    <row r="334" spans="2:27">
      <c r="B334" s="3"/>
      <c r="C334" s="3"/>
      <c r="D334" s="3"/>
      <c r="I334" s="3"/>
      <c r="J334" s="3"/>
      <c r="K334" s="3"/>
      <c r="M334" s="3"/>
      <c r="N334" s="3"/>
      <c r="O334" s="3"/>
      <c r="R334" s="3"/>
      <c r="S334" s="3"/>
      <c r="V334" s="3"/>
      <c r="W334" s="3"/>
      <c r="Z334" s="3"/>
      <c r="AA334" s="3"/>
    </row>
    <row r="335" spans="2:27" hidden="1">
      <c r="C335" s="1"/>
      <c r="D335" s="1"/>
      <c r="J335" s="1"/>
      <c r="K335" s="1"/>
      <c r="N335" s="1"/>
      <c r="O335" s="1"/>
      <c r="S335" s="1"/>
      <c r="V335" s="1"/>
      <c r="W335" s="1"/>
      <c r="AA335" s="1"/>
    </row>
    <row r="336" spans="2:27">
      <c r="B336" s="3"/>
      <c r="C336" s="3"/>
      <c r="D336" s="3"/>
      <c r="I336" s="3"/>
      <c r="J336" s="3"/>
      <c r="K336" s="3"/>
      <c r="M336" s="3"/>
      <c r="N336" s="3"/>
      <c r="O336" s="3"/>
      <c r="R336" s="3"/>
      <c r="S336" s="3"/>
      <c r="V336" s="3"/>
      <c r="W336" s="3"/>
      <c r="Z336" s="3"/>
      <c r="AA336" s="3"/>
    </row>
    <row r="337" spans="2:27" hidden="1">
      <c r="C337" s="1"/>
      <c r="D337" s="1"/>
      <c r="J337" s="1"/>
      <c r="K337" s="1"/>
      <c r="N337" s="1"/>
      <c r="O337" s="1"/>
      <c r="S337" s="1"/>
      <c r="V337" s="1"/>
      <c r="W337" s="1"/>
      <c r="AA337" s="1"/>
    </row>
    <row r="338" spans="2:27">
      <c r="B338" s="3"/>
      <c r="C338" s="3"/>
      <c r="D338" s="3"/>
      <c r="I338" s="3"/>
      <c r="J338" s="3"/>
      <c r="K338" s="3"/>
      <c r="M338" s="3"/>
      <c r="N338" s="3"/>
      <c r="O338" s="3"/>
      <c r="R338" s="3"/>
      <c r="S338" s="3"/>
      <c r="V338" s="3"/>
      <c r="W338" s="3"/>
      <c r="Z338" s="3"/>
      <c r="AA338" s="3"/>
    </row>
    <row r="339" spans="2:27" hidden="1">
      <c r="C339" s="1"/>
      <c r="D339" s="1"/>
      <c r="J339" s="1"/>
      <c r="K339" s="1"/>
      <c r="N339" s="1"/>
      <c r="O339" s="1"/>
      <c r="S339" s="1"/>
      <c r="V339" s="1"/>
      <c r="W339" s="1"/>
      <c r="AA339" s="1"/>
    </row>
    <row r="340" spans="2:27">
      <c r="B340" s="3"/>
      <c r="C340" s="3"/>
      <c r="D340" s="3"/>
      <c r="I340" s="3"/>
      <c r="J340" s="3"/>
      <c r="K340" s="3"/>
      <c r="M340" s="3"/>
      <c r="N340" s="3"/>
      <c r="O340" s="3"/>
      <c r="R340" s="3"/>
      <c r="S340" s="3"/>
      <c r="V340" s="3"/>
      <c r="W340" s="3"/>
      <c r="Z340" s="3"/>
      <c r="AA340" s="3"/>
    </row>
    <row r="341" spans="2:27" hidden="1">
      <c r="C341" s="1"/>
      <c r="D341" s="1"/>
      <c r="J341" s="1"/>
      <c r="K341" s="1"/>
      <c r="N341" s="1"/>
      <c r="O341" s="1"/>
      <c r="S341" s="1"/>
      <c r="V341" s="1"/>
      <c r="W341" s="1"/>
      <c r="AA341" s="1"/>
    </row>
    <row r="342" spans="2:27">
      <c r="B342" s="3"/>
      <c r="C342" s="3"/>
      <c r="D342" s="3"/>
      <c r="I342" s="3"/>
      <c r="J342" s="3"/>
      <c r="K342" s="3"/>
      <c r="M342" s="3"/>
      <c r="N342" s="3"/>
      <c r="O342" s="3"/>
      <c r="R342" s="3"/>
      <c r="S342" s="3"/>
      <c r="V342" s="3"/>
      <c r="W342" s="3"/>
      <c r="Z342" s="3"/>
      <c r="AA342" s="3"/>
    </row>
    <row r="343" spans="2:27" hidden="1">
      <c r="C343" s="1"/>
      <c r="D343" s="1"/>
      <c r="J343" s="1"/>
      <c r="K343" s="1"/>
      <c r="N343" s="1"/>
      <c r="O343" s="1"/>
      <c r="S343" s="1"/>
      <c r="V343" s="1"/>
      <c r="W343" s="1"/>
      <c r="AA343" s="1"/>
    </row>
    <row r="344" spans="2:27">
      <c r="B344" s="3"/>
      <c r="C344" s="3"/>
      <c r="D344" s="3"/>
      <c r="I344" s="3"/>
      <c r="J344" s="3"/>
      <c r="K344" s="3"/>
      <c r="M344" s="3"/>
      <c r="N344" s="3"/>
      <c r="O344" s="3"/>
      <c r="R344" s="3"/>
      <c r="S344" s="3"/>
      <c r="V344" s="3"/>
      <c r="W344" s="3"/>
      <c r="Z344" s="3"/>
      <c r="AA344" s="3"/>
    </row>
    <row r="345" spans="2:27" hidden="1">
      <c r="C345" s="1"/>
      <c r="D345" s="1"/>
      <c r="J345" s="1"/>
      <c r="K345" s="1"/>
      <c r="N345" s="1"/>
      <c r="O345" s="1"/>
      <c r="S345" s="1"/>
      <c r="V345" s="1"/>
      <c r="W345" s="1"/>
      <c r="AA345" s="1"/>
    </row>
    <row r="346" spans="2:27">
      <c r="B346" s="3"/>
      <c r="C346" s="3"/>
      <c r="D346" s="3"/>
      <c r="I346" s="3"/>
      <c r="J346" s="3"/>
      <c r="K346" s="3"/>
      <c r="M346" s="3"/>
      <c r="N346" s="3"/>
      <c r="O346" s="3"/>
      <c r="R346" s="3"/>
      <c r="S346" s="3"/>
      <c r="V346" s="3"/>
      <c r="W346" s="3"/>
      <c r="Z346" s="3"/>
      <c r="AA346" s="3"/>
    </row>
    <row r="347" spans="2:27" hidden="1">
      <c r="C347" s="1"/>
      <c r="D347" s="1"/>
      <c r="J347" s="1"/>
      <c r="K347" s="1"/>
      <c r="N347" s="1"/>
      <c r="O347" s="1"/>
      <c r="S347" s="1"/>
      <c r="V347" s="1"/>
      <c r="W347" s="1"/>
      <c r="AA347" s="1"/>
    </row>
    <row r="348" spans="2:27">
      <c r="B348" s="3"/>
      <c r="C348" s="3"/>
      <c r="D348" s="3"/>
      <c r="I348" s="3"/>
      <c r="J348" s="3"/>
      <c r="K348" s="3"/>
      <c r="M348" s="3"/>
      <c r="N348" s="3"/>
      <c r="O348" s="3"/>
      <c r="R348" s="3"/>
      <c r="S348" s="3"/>
      <c r="V348" s="3"/>
      <c r="W348" s="3"/>
      <c r="Z348" s="3"/>
      <c r="AA348" s="3"/>
    </row>
    <row r="349" spans="2:27" hidden="1">
      <c r="C349" s="1"/>
      <c r="D349" s="1"/>
      <c r="J349" s="1"/>
      <c r="K349" s="1"/>
      <c r="N349" s="1"/>
      <c r="O349" s="1"/>
      <c r="S349" s="1"/>
      <c r="V349" s="1"/>
      <c r="W349" s="1"/>
      <c r="AA349" s="1"/>
    </row>
    <row r="350" spans="2:27">
      <c r="B350" s="3"/>
      <c r="C350" s="3"/>
      <c r="D350" s="3"/>
      <c r="I350" s="3"/>
      <c r="J350" s="3"/>
      <c r="K350" s="3"/>
      <c r="M350" s="3"/>
      <c r="N350" s="3"/>
      <c r="O350" s="3"/>
      <c r="R350" s="3"/>
      <c r="S350" s="3"/>
      <c r="V350" s="3"/>
      <c r="W350" s="3"/>
      <c r="Z350" s="3"/>
      <c r="AA350" s="3"/>
    </row>
    <row r="351" spans="2:27" hidden="1">
      <c r="C351" s="1"/>
      <c r="D351" s="1"/>
      <c r="J351" s="1"/>
      <c r="K351" s="1"/>
      <c r="N351" s="1"/>
      <c r="O351" s="1"/>
      <c r="S351" s="1"/>
      <c r="V351" s="1"/>
      <c r="W351" s="1"/>
      <c r="AA351" s="1"/>
    </row>
    <row r="352" spans="2:27">
      <c r="B352" s="3"/>
      <c r="C352" s="3"/>
      <c r="D352" s="3"/>
      <c r="I352" s="3"/>
      <c r="J352" s="3"/>
      <c r="K352" s="3"/>
      <c r="M352" s="3"/>
      <c r="N352" s="3"/>
      <c r="O352" s="3"/>
      <c r="R352" s="3"/>
      <c r="S352" s="3"/>
      <c r="V352" s="3"/>
      <c r="W352" s="3"/>
      <c r="Z352" s="3"/>
      <c r="AA352" s="3"/>
    </row>
    <row r="353" spans="2:27" hidden="1">
      <c r="C353" s="1"/>
      <c r="D353" s="1"/>
      <c r="J353" s="1"/>
      <c r="K353" s="1"/>
      <c r="N353" s="1"/>
      <c r="O353" s="1"/>
      <c r="S353" s="1"/>
      <c r="V353" s="1"/>
      <c r="W353" s="1"/>
      <c r="AA353" s="1"/>
    </row>
    <row r="354" spans="2:27">
      <c r="B354" s="3"/>
      <c r="C354" s="3"/>
      <c r="D354" s="3"/>
      <c r="I354" s="3"/>
      <c r="J354" s="3"/>
      <c r="K354" s="3"/>
      <c r="M354" s="3"/>
      <c r="N354" s="3"/>
      <c r="O354" s="3"/>
      <c r="R354" s="3"/>
      <c r="S354" s="3"/>
      <c r="V354" s="3"/>
      <c r="W354" s="3"/>
      <c r="Z354" s="3"/>
      <c r="AA354" s="3"/>
    </row>
    <row r="355" spans="2:27" hidden="1">
      <c r="C355" s="1"/>
      <c r="D355" s="1"/>
      <c r="J355" s="1"/>
      <c r="K355" s="1"/>
      <c r="N355" s="1"/>
      <c r="O355" s="1"/>
      <c r="S355" s="1"/>
      <c r="V355" s="1"/>
      <c r="W355" s="1"/>
      <c r="AA355" s="1"/>
    </row>
    <row r="356" spans="2:27">
      <c r="B356" s="3"/>
      <c r="C356" s="3"/>
      <c r="D356" s="3"/>
      <c r="I356" s="3"/>
      <c r="J356" s="3"/>
      <c r="K356" s="3"/>
      <c r="M356" s="3"/>
      <c r="N356" s="3"/>
      <c r="O356" s="3"/>
      <c r="R356" s="3"/>
      <c r="S356" s="3"/>
      <c r="V356" s="3"/>
      <c r="W356" s="3"/>
      <c r="Z356" s="3"/>
      <c r="AA356" s="3"/>
    </row>
    <row r="357" spans="2:27" hidden="1">
      <c r="C357" s="1"/>
      <c r="D357" s="1"/>
      <c r="J357" s="1"/>
      <c r="K357" s="1"/>
      <c r="N357" s="1"/>
      <c r="O357" s="1"/>
      <c r="S357" s="1"/>
      <c r="V357" s="1"/>
      <c r="W357" s="1"/>
      <c r="AA357" s="1"/>
    </row>
    <row r="358" spans="2:27">
      <c r="B358" s="3"/>
      <c r="C358" s="3"/>
      <c r="D358" s="3"/>
      <c r="I358" s="3"/>
      <c r="J358" s="3"/>
      <c r="K358" s="3"/>
      <c r="M358" s="3"/>
      <c r="N358" s="3"/>
      <c r="O358" s="3"/>
      <c r="R358" s="3"/>
      <c r="S358" s="3"/>
      <c r="V358" s="3"/>
      <c r="W358" s="3"/>
      <c r="Z358" s="3"/>
      <c r="AA358" s="3"/>
    </row>
    <row r="359" spans="2:27" hidden="1">
      <c r="C359" s="1"/>
      <c r="D359" s="1"/>
      <c r="J359" s="1"/>
      <c r="K359" s="1"/>
      <c r="N359" s="1"/>
      <c r="O359" s="1"/>
      <c r="S359" s="1"/>
      <c r="V359" s="1"/>
      <c r="W359" s="1"/>
      <c r="AA359" s="1"/>
    </row>
    <row r="360" spans="2:27">
      <c r="B360" s="3"/>
      <c r="C360" s="3"/>
      <c r="D360" s="3"/>
      <c r="I360" s="3"/>
      <c r="J360" s="3"/>
      <c r="K360" s="3"/>
      <c r="M360" s="3"/>
      <c r="N360" s="3"/>
      <c r="O360" s="3"/>
      <c r="R360" s="3"/>
      <c r="S360" s="3"/>
      <c r="V360" s="3"/>
      <c r="W360" s="3"/>
      <c r="Z360" s="3"/>
      <c r="AA360" s="3"/>
    </row>
    <row r="361" spans="2:27" hidden="1">
      <c r="C361" s="1"/>
      <c r="D361" s="1"/>
      <c r="J361" s="1"/>
      <c r="K361" s="1"/>
      <c r="N361" s="1"/>
      <c r="O361" s="1"/>
      <c r="S361" s="1"/>
      <c r="V361" s="1"/>
      <c r="W361" s="1"/>
      <c r="AA361" s="1"/>
    </row>
    <row r="362" spans="2:27">
      <c r="B362" s="3"/>
      <c r="C362" s="3"/>
      <c r="D362" s="3"/>
      <c r="I362" s="3"/>
      <c r="J362" s="3"/>
      <c r="K362" s="3"/>
      <c r="M362" s="3"/>
      <c r="N362" s="3"/>
      <c r="O362" s="3"/>
      <c r="R362" s="3"/>
      <c r="S362" s="3"/>
      <c r="V362" s="3"/>
      <c r="W362" s="3"/>
      <c r="Z362" s="3"/>
      <c r="AA362" s="3"/>
    </row>
    <row r="363" spans="2:27" hidden="1">
      <c r="C363" s="1"/>
      <c r="D363" s="1"/>
      <c r="J363" s="1"/>
      <c r="K363" s="1"/>
      <c r="N363" s="1"/>
      <c r="O363" s="1"/>
      <c r="S363" s="1"/>
      <c r="V363" s="1"/>
      <c r="W363" s="1"/>
      <c r="AA363" s="1"/>
    </row>
    <row r="364" spans="2:27">
      <c r="B364" s="3"/>
      <c r="C364" s="3"/>
      <c r="D364" s="3"/>
      <c r="I364" s="3"/>
      <c r="J364" s="3"/>
      <c r="K364" s="3"/>
      <c r="M364" s="3"/>
      <c r="N364" s="3"/>
      <c r="O364" s="3"/>
      <c r="R364" s="3"/>
      <c r="S364" s="3"/>
      <c r="V364" s="3"/>
      <c r="W364" s="3"/>
      <c r="Z364" s="3"/>
      <c r="AA364" s="3"/>
    </row>
    <row r="365" spans="2:27" hidden="1">
      <c r="C365" s="1"/>
      <c r="D365" s="1"/>
      <c r="J365" s="1"/>
      <c r="K365" s="1"/>
      <c r="N365" s="1"/>
      <c r="O365" s="1"/>
      <c r="S365" s="1"/>
      <c r="V365" s="1"/>
      <c r="W365" s="1"/>
      <c r="AA365" s="1"/>
    </row>
    <row r="366" spans="2:27">
      <c r="B366" s="3"/>
      <c r="C366" s="3"/>
      <c r="D366" s="3"/>
      <c r="I366" s="3"/>
      <c r="J366" s="3"/>
      <c r="K366" s="3"/>
      <c r="M366" s="3"/>
      <c r="N366" s="3"/>
      <c r="O366" s="3"/>
      <c r="R366" s="3"/>
      <c r="S366" s="3"/>
      <c r="V366" s="3"/>
      <c r="W366" s="3"/>
      <c r="Z366" s="3"/>
      <c r="AA366" s="3"/>
    </row>
    <row r="367" spans="2:27" hidden="1">
      <c r="C367" s="1"/>
      <c r="D367" s="1"/>
      <c r="J367" s="1"/>
      <c r="K367" s="1"/>
      <c r="N367" s="1"/>
      <c r="O367" s="1"/>
      <c r="S367" s="1"/>
      <c r="V367" s="1"/>
      <c r="W367" s="1"/>
      <c r="AA367" s="1"/>
    </row>
    <row r="368" spans="2:27">
      <c r="B368" s="3"/>
      <c r="C368" s="3"/>
      <c r="D368" s="3"/>
      <c r="I368" s="3"/>
      <c r="J368" s="3"/>
      <c r="K368" s="3"/>
      <c r="M368" s="3"/>
      <c r="N368" s="3"/>
      <c r="O368" s="3"/>
      <c r="R368" s="3"/>
      <c r="S368" s="3"/>
      <c r="V368" s="3"/>
      <c r="W368" s="3"/>
      <c r="Z368" s="3"/>
      <c r="AA368" s="3"/>
    </row>
    <row r="369" spans="2:28" hidden="1">
      <c r="C369" s="1"/>
      <c r="D369" s="1"/>
      <c r="J369" s="1"/>
      <c r="K369" s="1"/>
      <c r="N369" s="1"/>
      <c r="O369" s="1"/>
      <c r="S369" s="1"/>
      <c r="V369" s="1"/>
      <c r="W369" s="1"/>
      <c r="AA369" s="1"/>
    </row>
    <row r="370" spans="2:28">
      <c r="B370" s="3"/>
      <c r="C370" s="3"/>
      <c r="D370" s="3"/>
      <c r="I370" s="3"/>
      <c r="J370" s="3"/>
      <c r="K370" s="3"/>
      <c r="M370" s="3"/>
      <c r="N370" s="3"/>
      <c r="O370" s="3"/>
      <c r="R370" s="3"/>
      <c r="S370" s="3"/>
      <c r="V370" s="3"/>
      <c r="W370" s="3"/>
      <c r="Z370" s="3"/>
      <c r="AA370" s="3"/>
    </row>
    <row r="371" spans="2:28" hidden="1">
      <c r="C371" s="1"/>
      <c r="D371" s="1"/>
      <c r="J371" s="1"/>
      <c r="K371" s="1"/>
      <c r="N371" s="1"/>
      <c r="O371" s="1"/>
      <c r="S371" s="1"/>
      <c r="V371" s="1"/>
      <c r="W371" s="1"/>
      <c r="AA371" s="1"/>
    </row>
    <row r="372" spans="2:28">
      <c r="B372" s="3"/>
      <c r="C372" s="3"/>
      <c r="D372" s="3"/>
      <c r="I372" s="3"/>
      <c r="J372" s="3"/>
      <c r="K372" s="3"/>
      <c r="M372" s="3"/>
      <c r="N372" s="3"/>
      <c r="O372" s="3"/>
      <c r="R372" s="3"/>
      <c r="S372" s="3"/>
      <c r="V372" s="3"/>
      <c r="W372" s="3"/>
      <c r="Z372" s="3"/>
      <c r="AA372" s="3"/>
    </row>
    <row r="373" spans="2:28" hidden="1">
      <c r="C373" s="1"/>
      <c r="D373" s="1"/>
      <c r="J373" s="1"/>
      <c r="K373" s="1"/>
      <c r="N373" s="1"/>
      <c r="O373" s="1"/>
      <c r="S373" s="1"/>
      <c r="V373" s="1"/>
      <c r="W373" s="1"/>
      <c r="AA373" s="1"/>
    </row>
    <row r="374" spans="2:28" s="6" customFormat="1">
      <c r="B374" s="7"/>
      <c r="C374" s="3"/>
      <c r="D374" s="3"/>
      <c r="E374" s="1"/>
      <c r="F374" s="1"/>
      <c r="G374" s="1"/>
      <c r="H374" s="1"/>
      <c r="I374" s="7"/>
      <c r="J374" s="7"/>
      <c r="K374" s="3"/>
      <c r="L374" s="1"/>
      <c r="M374" s="7"/>
      <c r="N374" s="3"/>
      <c r="O374" s="3"/>
      <c r="P374" s="1"/>
      <c r="R374" s="7"/>
      <c r="S374" s="3"/>
      <c r="T374" s="1"/>
      <c r="V374" s="3"/>
      <c r="W374" s="3"/>
      <c r="X374" s="1"/>
      <c r="Z374" s="7"/>
      <c r="AA374" s="3"/>
      <c r="AB374" s="1"/>
    </row>
    <row r="375" spans="2:28" hidden="1">
      <c r="C375" s="1"/>
      <c r="D375" s="1"/>
      <c r="J375" s="1"/>
      <c r="K375" s="1"/>
      <c r="N375" s="1"/>
      <c r="O375" s="1"/>
      <c r="S375" s="1"/>
      <c r="V375" s="1"/>
      <c r="W375" s="1"/>
      <c r="AA375" s="1"/>
    </row>
    <row r="376" spans="2:28">
      <c r="B376" s="3"/>
      <c r="C376" s="3"/>
      <c r="D376" s="3"/>
      <c r="I376" s="3"/>
      <c r="J376" s="3"/>
      <c r="K376" s="3"/>
      <c r="M376" s="3"/>
      <c r="N376" s="3"/>
      <c r="O376" s="3"/>
      <c r="R376" s="3"/>
      <c r="S376" s="3"/>
      <c r="V376" s="3"/>
      <c r="W376" s="3"/>
      <c r="Z376" s="3"/>
      <c r="AA376" s="3"/>
    </row>
    <row r="377" spans="2:28" hidden="1">
      <c r="C377" s="1"/>
      <c r="D377" s="1"/>
      <c r="J377" s="1"/>
      <c r="K377" s="1"/>
      <c r="N377" s="1"/>
      <c r="O377" s="1"/>
      <c r="S377" s="1"/>
      <c r="V377" s="1"/>
      <c r="W377" s="1"/>
      <c r="AA377" s="1"/>
    </row>
    <row r="378" spans="2:28">
      <c r="B378" s="3"/>
      <c r="C378" s="3"/>
      <c r="D378" s="3"/>
      <c r="I378" s="3"/>
      <c r="J378" s="3"/>
      <c r="K378" s="3"/>
      <c r="M378" s="3"/>
      <c r="N378" s="3"/>
      <c r="O378" s="3"/>
      <c r="R378" s="3"/>
      <c r="S378" s="3"/>
      <c r="V378" s="3"/>
      <c r="W378" s="3"/>
      <c r="Z378" s="3"/>
      <c r="AA378" s="3"/>
    </row>
    <row r="379" spans="2:28" hidden="1">
      <c r="C379" s="1"/>
      <c r="D379" s="1"/>
      <c r="J379" s="1"/>
      <c r="K379" s="1"/>
      <c r="N379" s="1"/>
      <c r="O379" s="1"/>
      <c r="S379" s="1"/>
      <c r="V379" s="1"/>
      <c r="W379" s="1"/>
      <c r="AA379" s="1"/>
    </row>
    <row r="380" spans="2:28">
      <c r="B380" s="3"/>
      <c r="C380" s="3"/>
      <c r="D380" s="3"/>
      <c r="I380" s="3"/>
      <c r="J380" s="3"/>
      <c r="K380" s="3"/>
      <c r="M380" s="3"/>
      <c r="N380" s="3"/>
      <c r="O380" s="3"/>
      <c r="R380" s="3"/>
      <c r="S380" s="3"/>
      <c r="V380" s="3"/>
      <c r="W380" s="3"/>
      <c r="Z380" s="3"/>
      <c r="AA380" s="3"/>
    </row>
    <row r="381" spans="2:28" hidden="1">
      <c r="C381" s="1"/>
      <c r="D381" s="1"/>
      <c r="J381" s="1"/>
      <c r="K381" s="1"/>
      <c r="N381" s="1"/>
      <c r="O381" s="1"/>
      <c r="S381" s="1"/>
      <c r="V381" s="1"/>
      <c r="W381" s="1"/>
      <c r="AA381" s="1"/>
    </row>
    <row r="382" spans="2:28">
      <c r="B382" s="3"/>
      <c r="C382" s="3"/>
      <c r="D382" s="3"/>
      <c r="I382" s="3"/>
      <c r="J382" s="3"/>
      <c r="K382" s="3"/>
      <c r="M382" s="3"/>
      <c r="N382" s="3"/>
      <c r="O382" s="3"/>
      <c r="R382" s="3"/>
      <c r="S382" s="3"/>
      <c r="V382" s="3"/>
      <c r="W382" s="3"/>
      <c r="Z382" s="3"/>
      <c r="AA382" s="3"/>
    </row>
    <row r="383" spans="2:28" hidden="1">
      <c r="C383" s="1"/>
      <c r="D383" s="1"/>
      <c r="J383" s="1"/>
      <c r="K383" s="1"/>
      <c r="N383" s="1"/>
      <c r="O383" s="1"/>
      <c r="S383" s="1"/>
      <c r="V383" s="1"/>
      <c r="W383" s="1"/>
      <c r="AA383" s="1"/>
    </row>
    <row r="384" spans="2:28">
      <c r="B384" s="3"/>
      <c r="C384" s="3"/>
      <c r="D384" s="3"/>
      <c r="I384" s="3"/>
      <c r="J384" s="3"/>
      <c r="K384" s="3"/>
      <c r="M384" s="3"/>
      <c r="N384" s="3"/>
      <c r="O384" s="3"/>
      <c r="R384" s="3"/>
      <c r="S384" s="3"/>
      <c r="V384" s="3"/>
      <c r="W384" s="3"/>
      <c r="Z384" s="3"/>
      <c r="AA384" s="3"/>
    </row>
    <row r="385" spans="2:27" hidden="1">
      <c r="C385" s="1"/>
      <c r="D385" s="1"/>
      <c r="J385" s="1"/>
      <c r="K385" s="1"/>
      <c r="N385" s="1"/>
      <c r="O385" s="1"/>
      <c r="S385" s="1"/>
      <c r="V385" s="1"/>
      <c r="W385" s="1"/>
      <c r="AA385" s="1"/>
    </row>
    <row r="386" spans="2:27">
      <c r="B386" s="3"/>
      <c r="C386" s="3"/>
      <c r="D386" s="3"/>
      <c r="I386" s="3"/>
      <c r="J386" s="3"/>
      <c r="K386" s="3"/>
      <c r="M386" s="3"/>
      <c r="N386" s="3"/>
      <c r="O386" s="3"/>
      <c r="R386" s="3"/>
      <c r="S386" s="3"/>
      <c r="V386" s="3"/>
      <c r="W386" s="3"/>
      <c r="Z386" s="3"/>
      <c r="AA386" s="3"/>
    </row>
    <row r="387" spans="2:27" hidden="1">
      <c r="C387" s="1"/>
      <c r="D387" s="1"/>
      <c r="J387" s="1"/>
      <c r="K387" s="1"/>
      <c r="N387" s="1"/>
      <c r="O387" s="1"/>
      <c r="S387" s="1"/>
      <c r="V387" s="1"/>
      <c r="W387" s="1"/>
      <c r="AA387" s="1"/>
    </row>
    <row r="388" spans="2:27">
      <c r="B388" s="3"/>
      <c r="C388" s="3"/>
      <c r="D388" s="3"/>
      <c r="I388" s="3"/>
      <c r="J388" s="3"/>
      <c r="K388" s="3"/>
      <c r="M388" s="3"/>
      <c r="N388" s="3"/>
      <c r="O388" s="3"/>
      <c r="R388" s="3"/>
      <c r="S388" s="3"/>
      <c r="V388" s="3"/>
      <c r="W388" s="3"/>
      <c r="Z388" s="3"/>
      <c r="AA388" s="3"/>
    </row>
    <row r="389" spans="2:27" hidden="1">
      <c r="C389" s="1"/>
      <c r="D389" s="1"/>
      <c r="J389" s="1"/>
      <c r="K389" s="1"/>
      <c r="N389" s="1"/>
      <c r="O389" s="1"/>
      <c r="S389" s="1"/>
      <c r="V389" s="1"/>
      <c r="W389" s="1"/>
      <c r="AA389" s="1"/>
    </row>
    <row r="390" spans="2:27">
      <c r="B390" s="3"/>
      <c r="C390" s="3"/>
      <c r="D390" s="3"/>
      <c r="I390" s="3"/>
      <c r="J390" s="3"/>
      <c r="K390" s="3"/>
      <c r="M390" s="3"/>
      <c r="N390" s="3"/>
      <c r="O390" s="3"/>
      <c r="R390" s="3"/>
      <c r="S390" s="3"/>
      <c r="V390" s="3"/>
      <c r="W390" s="3"/>
      <c r="Z390" s="3"/>
      <c r="AA390" s="3"/>
    </row>
    <row r="391" spans="2:27" hidden="1">
      <c r="C391" s="1"/>
      <c r="D391" s="1"/>
      <c r="J391" s="1"/>
      <c r="K391" s="1"/>
      <c r="N391" s="1"/>
      <c r="O391" s="1"/>
      <c r="S391" s="1"/>
      <c r="V391" s="1"/>
      <c r="W391" s="1"/>
      <c r="AA391" s="1"/>
    </row>
    <row r="392" spans="2:27">
      <c r="B392" s="3"/>
      <c r="C392" s="3"/>
      <c r="D392" s="3"/>
      <c r="I392" s="3"/>
      <c r="J392" s="3"/>
      <c r="K392" s="3"/>
      <c r="M392" s="3"/>
      <c r="N392" s="3"/>
      <c r="O392" s="3"/>
      <c r="R392" s="3"/>
      <c r="S392" s="3"/>
      <c r="V392" s="3"/>
      <c r="W392" s="3"/>
      <c r="Z392" s="3"/>
      <c r="AA392" s="3"/>
    </row>
    <row r="393" spans="2:27" hidden="1">
      <c r="C393" s="1"/>
      <c r="D393" s="1"/>
      <c r="J393" s="1"/>
      <c r="K393" s="1"/>
      <c r="N393" s="1"/>
      <c r="O393" s="1"/>
      <c r="S393" s="1"/>
      <c r="V393" s="1"/>
      <c r="W393" s="1"/>
      <c r="AA393" s="1"/>
    </row>
    <row r="394" spans="2:27">
      <c r="B394" s="3"/>
      <c r="C394" s="3"/>
      <c r="D394" s="3"/>
      <c r="I394" s="3"/>
      <c r="J394" s="3"/>
      <c r="K394" s="3"/>
      <c r="M394" s="3"/>
      <c r="N394" s="3"/>
      <c r="O394" s="3"/>
      <c r="R394" s="3"/>
      <c r="S394" s="3"/>
      <c r="V394" s="3"/>
      <c r="W394" s="3"/>
      <c r="Z394" s="3"/>
      <c r="AA394" s="3"/>
    </row>
    <row r="395" spans="2:27" hidden="1">
      <c r="C395" s="1"/>
      <c r="D395" s="1"/>
      <c r="J395" s="1"/>
      <c r="K395" s="1"/>
      <c r="N395" s="1"/>
      <c r="O395" s="1"/>
      <c r="S395" s="1"/>
      <c r="V395" s="1"/>
      <c r="W395" s="1"/>
      <c r="AA395" s="1"/>
    </row>
    <row r="396" spans="2:27">
      <c r="B396" s="3"/>
      <c r="C396" s="3"/>
      <c r="D396" s="3"/>
      <c r="I396" s="3"/>
      <c r="J396" s="3"/>
      <c r="K396" s="3"/>
      <c r="M396" s="3"/>
      <c r="N396" s="3"/>
      <c r="O396" s="3"/>
      <c r="R396" s="3"/>
      <c r="S396" s="3"/>
      <c r="V396" s="3"/>
      <c r="W396" s="3"/>
      <c r="Z396" s="3"/>
      <c r="AA396" s="3"/>
    </row>
    <row r="397" spans="2:27" hidden="1">
      <c r="C397" s="1"/>
      <c r="D397" s="1"/>
      <c r="J397" s="1"/>
      <c r="K397" s="1"/>
      <c r="N397" s="1"/>
      <c r="O397" s="1"/>
      <c r="S397" s="1"/>
      <c r="V397" s="1"/>
      <c r="W397" s="1"/>
      <c r="AA397" s="1"/>
    </row>
    <row r="398" spans="2:27">
      <c r="B398" s="3"/>
      <c r="C398" s="3"/>
      <c r="D398" s="3"/>
      <c r="I398" s="3"/>
      <c r="J398" s="3"/>
      <c r="K398" s="3"/>
      <c r="M398" s="3"/>
      <c r="N398" s="3"/>
      <c r="O398" s="3"/>
      <c r="R398" s="3"/>
      <c r="S398" s="3"/>
      <c r="V398" s="3"/>
      <c r="W398" s="3"/>
      <c r="Z398" s="3"/>
      <c r="AA398" s="3"/>
    </row>
    <row r="399" spans="2:27" hidden="1">
      <c r="C399" s="1"/>
      <c r="D399" s="1"/>
      <c r="J399" s="1"/>
      <c r="K399" s="1"/>
      <c r="N399" s="1"/>
      <c r="O399" s="1"/>
      <c r="S399" s="1"/>
      <c r="V399" s="1"/>
      <c r="W399" s="1"/>
      <c r="AA399" s="1"/>
    </row>
    <row r="400" spans="2:27">
      <c r="B400" s="3"/>
      <c r="C400" s="3"/>
      <c r="D400" s="3"/>
      <c r="I400" s="3"/>
      <c r="J400" s="3"/>
      <c r="K400" s="3"/>
      <c r="M400" s="3"/>
      <c r="N400" s="3"/>
      <c r="O400" s="3"/>
      <c r="R400" s="3"/>
      <c r="S400" s="3"/>
      <c r="V400" s="3"/>
      <c r="W400" s="3"/>
      <c r="Z400" s="3"/>
      <c r="AA400" s="3"/>
    </row>
    <row r="401" spans="2:28" hidden="1">
      <c r="C401" s="1"/>
      <c r="D401" s="1"/>
      <c r="J401" s="1"/>
      <c r="K401" s="1"/>
      <c r="N401" s="1"/>
      <c r="O401" s="1"/>
      <c r="S401" s="1"/>
      <c r="V401" s="1"/>
      <c r="W401" s="1"/>
      <c r="AA401" s="1"/>
    </row>
    <row r="402" spans="2:28" s="8" customFormat="1">
      <c r="B402" s="9"/>
      <c r="C402" s="9"/>
      <c r="D402" s="3"/>
      <c r="E402" s="1"/>
      <c r="F402" s="1"/>
      <c r="G402" s="1"/>
      <c r="H402" s="1"/>
      <c r="I402" s="9"/>
      <c r="J402" s="9"/>
      <c r="K402" s="3"/>
      <c r="L402" s="1"/>
      <c r="M402" s="9"/>
      <c r="N402" s="9"/>
      <c r="O402" s="3"/>
      <c r="P402" s="1"/>
      <c r="R402" s="9"/>
      <c r="S402" s="3"/>
      <c r="T402" s="1"/>
      <c r="V402" s="9"/>
      <c r="W402" s="3"/>
      <c r="X402" s="1"/>
      <c r="Z402" s="9"/>
      <c r="AA402" s="9"/>
      <c r="AB402" s="1"/>
    </row>
    <row r="403" spans="2:28" hidden="1">
      <c r="E403"/>
      <c r="F403"/>
      <c r="G403"/>
      <c r="H403"/>
      <c r="J403" s="1"/>
      <c r="P403"/>
      <c r="T403"/>
      <c r="X403"/>
      <c r="AB403"/>
    </row>
    <row r="404" spans="2:28">
      <c r="I404" s="3"/>
      <c r="J404" s="3"/>
      <c r="N404" s="3"/>
      <c r="O404" s="3"/>
    </row>
    <row r="405" spans="2:28" hidden="1">
      <c r="E405"/>
      <c r="F405"/>
      <c r="G405"/>
      <c r="H405"/>
      <c r="J405" s="1"/>
      <c r="P405"/>
      <c r="T405"/>
      <c r="X405"/>
      <c r="AB405"/>
    </row>
    <row r="406" spans="2:28">
      <c r="I406" s="3"/>
      <c r="J406" s="3"/>
      <c r="N406" s="3"/>
      <c r="O406" s="3"/>
    </row>
    <row r="407" spans="2:28" hidden="1">
      <c r="E407"/>
      <c r="F407"/>
      <c r="G407"/>
      <c r="H407"/>
      <c r="J407" s="1"/>
      <c r="P407"/>
      <c r="T407"/>
      <c r="X407"/>
      <c r="AB407"/>
    </row>
    <row r="408" spans="2:28">
      <c r="I408" s="3"/>
      <c r="J408" s="3"/>
      <c r="N408" s="3"/>
      <c r="O408" s="3"/>
    </row>
    <row r="409" spans="2:28" hidden="1">
      <c r="E409"/>
      <c r="F409"/>
      <c r="G409"/>
      <c r="H409"/>
      <c r="J409" s="1"/>
      <c r="P409"/>
      <c r="T409"/>
      <c r="X409"/>
      <c r="AB409"/>
    </row>
    <row r="410" spans="2:28">
      <c r="I410" s="3"/>
      <c r="J410" s="3"/>
      <c r="N410" s="3"/>
      <c r="O410" s="3"/>
    </row>
    <row r="411" spans="2:28" hidden="1">
      <c r="H411"/>
      <c r="J411" s="1"/>
      <c r="P411"/>
      <c r="T411"/>
      <c r="X411"/>
      <c r="AB411"/>
    </row>
    <row r="412" spans="2:28">
      <c r="I412" s="1"/>
      <c r="J412" s="1"/>
      <c r="N412" s="3"/>
      <c r="O412" s="3"/>
    </row>
    <row r="413" spans="2:28" hidden="1">
      <c r="E413"/>
      <c r="F413"/>
      <c r="G413"/>
      <c r="H413"/>
      <c r="J413" s="1"/>
      <c r="P413"/>
      <c r="T413"/>
      <c r="X413"/>
      <c r="AB413"/>
    </row>
    <row r="414" spans="2:28">
      <c r="I414" s="3"/>
      <c r="J414" s="3"/>
      <c r="N414" s="3"/>
      <c r="O414" s="3"/>
    </row>
    <row r="415" spans="2:28" hidden="1">
      <c r="E415"/>
      <c r="F415"/>
      <c r="G415"/>
      <c r="H415"/>
      <c r="J415" s="1"/>
      <c r="P415"/>
      <c r="T415"/>
      <c r="X415"/>
      <c r="AB415"/>
    </row>
    <row r="416" spans="2:28">
      <c r="C416" s="10"/>
      <c r="D416" s="10"/>
      <c r="E416" s="10"/>
      <c r="F416" s="10"/>
      <c r="G416" s="10"/>
      <c r="H416" s="10"/>
      <c r="I416" s="10"/>
      <c r="J416" s="10"/>
      <c r="N416" s="3"/>
      <c r="O416" s="3"/>
    </row>
    <row r="417" spans="5:28" hidden="1">
      <c r="E417"/>
      <c r="F417"/>
      <c r="G417"/>
      <c r="H417"/>
      <c r="J417" s="1"/>
      <c r="P417"/>
      <c r="T417"/>
      <c r="X417"/>
      <c r="AB417"/>
    </row>
    <row r="418" spans="5:28">
      <c r="I418" s="3"/>
      <c r="J418" s="3"/>
      <c r="N418" s="3"/>
      <c r="O418" s="3"/>
    </row>
    <row r="419" spans="5:28" hidden="1">
      <c r="E419"/>
      <c r="F419"/>
      <c r="G419"/>
      <c r="H419"/>
      <c r="J419" s="1"/>
      <c r="P419"/>
      <c r="T419"/>
      <c r="X419"/>
      <c r="AB419"/>
    </row>
    <row r="420" spans="5:28">
      <c r="I420" s="3"/>
      <c r="J420" s="3"/>
      <c r="N420" s="3"/>
      <c r="O420" s="3"/>
    </row>
    <row r="421" spans="5:28" hidden="1">
      <c r="E421"/>
      <c r="F421"/>
      <c r="G421"/>
      <c r="H421"/>
      <c r="J421" s="1"/>
      <c r="P421"/>
      <c r="T421"/>
      <c r="X421"/>
      <c r="AB421"/>
    </row>
    <row r="422" spans="5:28">
      <c r="I422" s="3"/>
      <c r="J422" s="3"/>
      <c r="N422" s="3"/>
      <c r="O422" s="3"/>
    </row>
    <row r="423" spans="5:28" hidden="1">
      <c r="E423"/>
      <c r="F423"/>
      <c r="G423"/>
      <c r="H423"/>
      <c r="J423" s="1"/>
      <c r="P423"/>
      <c r="T423"/>
      <c r="X423"/>
      <c r="AB423"/>
    </row>
    <row r="424" spans="5:28">
      <c r="I424" s="3"/>
      <c r="J424" s="3"/>
      <c r="N424" s="3"/>
      <c r="O424" s="3"/>
    </row>
    <row r="425" spans="5:28" hidden="1">
      <c r="E425"/>
      <c r="F425"/>
      <c r="G425"/>
      <c r="H425"/>
      <c r="J425" s="1"/>
      <c r="P425"/>
      <c r="T425"/>
      <c r="X425"/>
      <c r="AB425"/>
    </row>
    <row r="426" spans="5:28">
      <c r="I426" s="3"/>
      <c r="J426" s="3"/>
      <c r="N426" s="3"/>
      <c r="O426" s="3"/>
    </row>
    <row r="427" spans="5:28" hidden="1">
      <c r="E427"/>
      <c r="F427"/>
      <c r="G427"/>
      <c r="H427"/>
      <c r="J427" s="1"/>
      <c r="P427"/>
      <c r="T427"/>
      <c r="X427"/>
      <c r="AB427"/>
    </row>
    <row r="428" spans="5:28">
      <c r="I428" s="3"/>
      <c r="J428" s="3"/>
      <c r="N428" s="3"/>
      <c r="O428" s="3"/>
    </row>
    <row r="429" spans="5:28" hidden="1">
      <c r="E429"/>
      <c r="F429"/>
      <c r="G429"/>
      <c r="H429"/>
      <c r="J429" s="1"/>
      <c r="P429"/>
      <c r="T429"/>
      <c r="X429"/>
      <c r="AB429"/>
    </row>
    <row r="430" spans="5:28">
      <c r="I430" s="3"/>
      <c r="J430" s="3"/>
      <c r="N430" s="3"/>
      <c r="O430" s="3"/>
    </row>
    <row r="431" spans="5:28" hidden="1">
      <c r="E431"/>
      <c r="F431"/>
      <c r="G431"/>
      <c r="H431"/>
      <c r="J431" s="1"/>
      <c r="P431"/>
      <c r="T431"/>
      <c r="X431"/>
      <c r="AB431"/>
    </row>
    <row r="432" spans="5:28">
      <c r="I432" s="3"/>
      <c r="J432" s="3"/>
      <c r="N432" s="3"/>
      <c r="O432" s="3"/>
    </row>
    <row r="433" spans="5:28" hidden="1">
      <c r="E433"/>
      <c r="F433"/>
      <c r="G433"/>
      <c r="H433"/>
      <c r="J433" s="1"/>
      <c r="P433"/>
      <c r="T433"/>
      <c r="X433"/>
      <c r="AB433"/>
    </row>
    <row r="434" spans="5:28">
      <c r="I434" s="3"/>
      <c r="J434" s="3"/>
      <c r="N434" s="3"/>
      <c r="O434" s="3"/>
    </row>
    <row r="435" spans="5:28" hidden="1">
      <c r="E435"/>
      <c r="F435"/>
      <c r="G435"/>
      <c r="H435"/>
      <c r="J435" s="1"/>
      <c r="P435"/>
      <c r="T435"/>
      <c r="X435"/>
      <c r="AB435"/>
    </row>
    <row r="436" spans="5:28">
      <c r="I436" s="3"/>
      <c r="J436" s="3"/>
      <c r="N436" s="3"/>
      <c r="O436" s="3"/>
    </row>
    <row r="437" spans="5:28" hidden="1">
      <c r="E437"/>
      <c r="F437"/>
      <c r="G437"/>
      <c r="H437"/>
      <c r="J437" s="1"/>
      <c r="P437"/>
      <c r="T437"/>
      <c r="X437"/>
      <c r="AB437"/>
    </row>
    <row r="438" spans="5:28">
      <c r="I438" s="3"/>
      <c r="J438" s="3"/>
      <c r="N438" s="3"/>
      <c r="O438" s="3"/>
    </row>
    <row r="439" spans="5:28" hidden="1">
      <c r="E439"/>
      <c r="F439"/>
      <c r="G439"/>
      <c r="H439"/>
      <c r="J439" s="1"/>
      <c r="P439"/>
      <c r="T439"/>
      <c r="X439"/>
      <c r="AB439"/>
    </row>
    <row r="440" spans="5:28">
      <c r="I440" s="3"/>
      <c r="J440" s="3"/>
      <c r="N440" s="3"/>
      <c r="O440" s="3"/>
    </row>
    <row r="441" spans="5:28" hidden="1">
      <c r="E441"/>
      <c r="F441"/>
      <c r="G441"/>
      <c r="H441"/>
      <c r="J441" s="1"/>
      <c r="P441"/>
      <c r="T441"/>
      <c r="X441"/>
      <c r="AB441"/>
    </row>
    <row r="442" spans="5:28">
      <c r="I442" s="3"/>
      <c r="J442" s="3"/>
      <c r="N442" s="3"/>
      <c r="O442" s="3"/>
    </row>
    <row r="443" spans="5:28" hidden="1">
      <c r="E443"/>
      <c r="F443"/>
      <c r="G443"/>
      <c r="H443"/>
      <c r="J443" s="1"/>
      <c r="P443"/>
      <c r="T443"/>
      <c r="X443"/>
      <c r="AB443"/>
    </row>
    <row r="444" spans="5:28">
      <c r="I444" s="3"/>
      <c r="J444" s="3"/>
      <c r="N444" s="3"/>
      <c r="O444" s="3"/>
    </row>
    <row r="445" spans="5:28" hidden="1">
      <c r="E445"/>
      <c r="F445"/>
      <c r="G445"/>
      <c r="H445"/>
      <c r="J445" s="1"/>
      <c r="P445"/>
      <c r="T445"/>
      <c r="X445"/>
      <c r="AB445"/>
    </row>
    <row r="446" spans="5:28">
      <c r="I446" s="3"/>
      <c r="J446" s="3"/>
      <c r="N446" s="3"/>
      <c r="O446" s="3"/>
    </row>
    <row r="447" spans="5:28" hidden="1">
      <c r="E447"/>
      <c r="F447"/>
      <c r="G447"/>
      <c r="H447"/>
      <c r="J447" s="1"/>
      <c r="P447"/>
      <c r="T447"/>
      <c r="X447"/>
      <c r="AB447"/>
    </row>
    <row r="448" spans="5:28">
      <c r="I448" s="3"/>
      <c r="J448" s="3"/>
      <c r="N448" s="3"/>
      <c r="O448" s="3"/>
    </row>
    <row r="449" spans="5:28" hidden="1">
      <c r="E449"/>
      <c r="F449"/>
      <c r="G449"/>
      <c r="H449"/>
      <c r="J449" s="1"/>
      <c r="P449"/>
      <c r="T449"/>
      <c r="X449"/>
      <c r="AB449"/>
    </row>
    <row r="450" spans="5:28">
      <c r="I450" s="3"/>
      <c r="J450" s="3"/>
      <c r="N450" s="3"/>
      <c r="O450" s="3"/>
    </row>
    <row r="451" spans="5:28" hidden="1">
      <c r="E451"/>
      <c r="F451"/>
      <c r="G451"/>
      <c r="H451"/>
      <c r="J451" s="1"/>
      <c r="P451"/>
      <c r="T451"/>
      <c r="X451"/>
      <c r="AB451"/>
    </row>
    <row r="452" spans="5:28">
      <c r="I452" s="3"/>
      <c r="J452" s="3"/>
      <c r="N452" s="3"/>
      <c r="O452" s="3"/>
    </row>
    <row r="453" spans="5:28" hidden="1">
      <c r="E453"/>
      <c r="F453"/>
      <c r="G453"/>
      <c r="H453"/>
      <c r="J453" s="1"/>
      <c r="P453"/>
      <c r="T453"/>
      <c r="X453"/>
      <c r="AB453"/>
    </row>
    <row r="454" spans="5:28">
      <c r="I454" s="3"/>
      <c r="J454" s="3"/>
      <c r="N454" s="3"/>
      <c r="O454" s="3"/>
    </row>
    <row r="455" spans="5:28" hidden="1">
      <c r="E455"/>
      <c r="F455"/>
      <c r="G455"/>
      <c r="H455"/>
      <c r="J455" s="1"/>
      <c r="P455"/>
      <c r="T455"/>
      <c r="X455"/>
      <c r="AB455"/>
    </row>
    <row r="456" spans="5:28">
      <c r="I456" s="3"/>
      <c r="J456" s="3"/>
      <c r="N456" s="3"/>
      <c r="O456" s="3"/>
    </row>
    <row r="457" spans="5:28" hidden="1">
      <c r="E457"/>
      <c r="F457"/>
      <c r="G457"/>
      <c r="H457"/>
      <c r="J457" s="1"/>
      <c r="P457"/>
      <c r="T457"/>
      <c r="X457"/>
      <c r="AB457"/>
    </row>
    <row r="458" spans="5:28">
      <c r="I458" s="3"/>
      <c r="J458" s="3"/>
      <c r="N458" s="3"/>
      <c r="O458" s="3"/>
    </row>
    <row r="459" spans="5:28" hidden="1">
      <c r="E459"/>
      <c r="F459"/>
      <c r="G459"/>
      <c r="H459"/>
      <c r="J459" s="1"/>
      <c r="P459"/>
      <c r="T459"/>
      <c r="X459"/>
      <c r="AB459"/>
    </row>
    <row r="460" spans="5:28">
      <c r="I460" s="3"/>
      <c r="J460" s="3"/>
      <c r="N460" s="3"/>
      <c r="O460" s="3"/>
    </row>
    <row r="461" spans="5:28" hidden="1">
      <c r="E461"/>
      <c r="F461"/>
      <c r="G461"/>
      <c r="H461"/>
      <c r="J461" s="1"/>
      <c r="P461"/>
      <c r="T461"/>
      <c r="X461"/>
      <c r="AB461"/>
    </row>
    <row r="462" spans="5:28">
      <c r="I462" s="3"/>
      <c r="J462" s="3"/>
      <c r="N462" s="3"/>
      <c r="O462" s="3"/>
    </row>
    <row r="463" spans="5:28" hidden="1">
      <c r="E463"/>
      <c r="F463"/>
      <c r="G463"/>
      <c r="H463"/>
      <c r="J463" s="1"/>
      <c r="P463"/>
      <c r="T463"/>
      <c r="X463"/>
      <c r="AB463"/>
    </row>
    <row r="464" spans="5:28">
      <c r="I464" s="3"/>
      <c r="J464" s="3"/>
      <c r="N464" s="3"/>
      <c r="O464" s="3"/>
    </row>
    <row r="465" spans="5:28" hidden="1">
      <c r="E465"/>
      <c r="F465"/>
      <c r="G465"/>
      <c r="H465"/>
      <c r="J465" s="1"/>
      <c r="P465"/>
      <c r="T465"/>
      <c r="X465"/>
      <c r="AB465"/>
    </row>
    <row r="466" spans="5:28">
      <c r="I466" s="3"/>
      <c r="J466" s="3"/>
      <c r="N466" s="3"/>
      <c r="O466" s="3"/>
    </row>
    <row r="467" spans="5:28" hidden="1">
      <c r="E467"/>
      <c r="F467"/>
      <c r="G467"/>
      <c r="H467"/>
      <c r="J467" s="1"/>
      <c r="P467"/>
      <c r="T467"/>
      <c r="X467"/>
      <c r="AB467"/>
    </row>
    <row r="468" spans="5:28">
      <c r="I468" s="3"/>
      <c r="J468" s="3"/>
      <c r="N468" s="3"/>
      <c r="O468" s="3"/>
    </row>
    <row r="469" spans="5:28" hidden="1">
      <c r="E469"/>
      <c r="F469"/>
      <c r="G469"/>
      <c r="H469"/>
      <c r="J469" s="1"/>
      <c r="P469"/>
      <c r="T469"/>
      <c r="X469"/>
      <c r="AB469"/>
    </row>
    <row r="470" spans="5:28">
      <c r="I470" s="3"/>
      <c r="J470" s="3"/>
      <c r="N470" s="3"/>
      <c r="O470" s="3"/>
    </row>
    <row r="471" spans="5:28" hidden="1">
      <c r="E471"/>
      <c r="F471"/>
      <c r="G471"/>
      <c r="H471"/>
      <c r="J471" s="1"/>
      <c r="P471"/>
      <c r="T471"/>
      <c r="X471"/>
      <c r="AB471"/>
    </row>
    <row r="472" spans="5:28">
      <c r="I472" s="3"/>
      <c r="J472" s="3"/>
      <c r="N472" s="3"/>
      <c r="O472" s="3"/>
    </row>
    <row r="473" spans="5:28" hidden="1">
      <c r="E473"/>
      <c r="F473"/>
      <c r="G473"/>
      <c r="H473"/>
      <c r="J473" s="1"/>
      <c r="P473"/>
      <c r="T473"/>
      <c r="X473"/>
      <c r="AB473"/>
    </row>
    <row r="474" spans="5:28">
      <c r="I474" s="3"/>
      <c r="J474" s="3"/>
      <c r="N474" s="3"/>
      <c r="O474" s="3"/>
    </row>
    <row r="475" spans="5:28" hidden="1">
      <c r="E475"/>
      <c r="F475"/>
      <c r="G475"/>
      <c r="H475"/>
      <c r="J475" s="1"/>
      <c r="P475"/>
      <c r="T475"/>
      <c r="X475"/>
      <c r="AB475"/>
    </row>
    <row r="476" spans="5:28">
      <c r="I476" s="3"/>
      <c r="J476" s="3"/>
      <c r="N476" s="3"/>
      <c r="O476" s="3"/>
    </row>
    <row r="477" spans="5:28" hidden="1">
      <c r="E477"/>
      <c r="F477"/>
      <c r="G477"/>
      <c r="H477"/>
      <c r="J477" s="1"/>
      <c r="P477"/>
      <c r="T477"/>
      <c r="X477"/>
      <c r="AB477"/>
    </row>
    <row r="478" spans="5:28">
      <c r="I478" s="3"/>
      <c r="J478" s="3"/>
      <c r="N478" s="3"/>
      <c r="O478" s="3"/>
    </row>
    <row r="479" spans="5:28" hidden="1">
      <c r="E479"/>
      <c r="F479"/>
      <c r="G479"/>
      <c r="H479"/>
      <c r="J479" s="1"/>
      <c r="P479"/>
      <c r="T479"/>
      <c r="X479"/>
      <c r="AB479"/>
    </row>
    <row r="480" spans="5:28">
      <c r="I480" s="3"/>
      <c r="J480" s="3"/>
      <c r="N480" s="3"/>
      <c r="O480" s="3"/>
    </row>
    <row r="481" spans="5:28" hidden="1">
      <c r="E481"/>
      <c r="F481"/>
      <c r="G481"/>
      <c r="H481"/>
      <c r="J481" s="1"/>
      <c r="P481"/>
      <c r="T481"/>
      <c r="X481"/>
      <c r="AB481"/>
    </row>
    <row r="482" spans="5:28">
      <c r="I482" s="3"/>
      <c r="J482" s="3"/>
      <c r="N482" s="3"/>
      <c r="O482" s="3"/>
    </row>
    <row r="483" spans="5:28" hidden="1">
      <c r="E483"/>
      <c r="F483"/>
      <c r="G483"/>
      <c r="H483"/>
      <c r="J483" s="1"/>
      <c r="P483"/>
      <c r="T483"/>
      <c r="X483"/>
      <c r="AB483"/>
    </row>
    <row r="484" spans="5:28">
      <c r="I484" s="3"/>
      <c r="J484" s="3"/>
      <c r="N484" s="3"/>
      <c r="O484" s="3"/>
    </row>
    <row r="485" spans="5:28" hidden="1">
      <c r="E485"/>
      <c r="F485"/>
      <c r="G485"/>
      <c r="H485"/>
      <c r="J485" s="1"/>
      <c r="P485"/>
      <c r="T485"/>
      <c r="X485"/>
      <c r="AB485"/>
    </row>
    <row r="486" spans="5:28">
      <c r="I486" s="3"/>
      <c r="J486" s="3"/>
      <c r="N486" s="3"/>
      <c r="O486" s="3"/>
    </row>
    <row r="487" spans="5:28" hidden="1">
      <c r="E487"/>
      <c r="F487"/>
      <c r="G487"/>
      <c r="H487"/>
      <c r="J487" s="1"/>
      <c r="P487"/>
      <c r="T487"/>
      <c r="X487"/>
      <c r="AB487"/>
    </row>
    <row r="488" spans="5:28">
      <c r="I488" s="3"/>
      <c r="J488" s="3"/>
      <c r="N488" s="3"/>
      <c r="O488" s="3"/>
    </row>
    <row r="489" spans="5:28" hidden="1">
      <c r="E489"/>
      <c r="F489"/>
      <c r="G489"/>
      <c r="H489"/>
      <c r="J489" s="1"/>
      <c r="P489"/>
      <c r="T489"/>
      <c r="X489"/>
      <c r="AB489"/>
    </row>
    <row r="490" spans="5:28">
      <c r="I490" s="3"/>
      <c r="J490" s="3"/>
      <c r="N490" s="3"/>
      <c r="O490" s="3"/>
    </row>
    <row r="491" spans="5:28" hidden="1">
      <c r="E491"/>
      <c r="F491"/>
      <c r="G491"/>
      <c r="H491"/>
      <c r="J491" s="1"/>
      <c r="P491"/>
      <c r="T491"/>
      <c r="X491"/>
      <c r="AB491"/>
    </row>
    <row r="492" spans="5:28">
      <c r="I492" s="3"/>
      <c r="J492" s="3"/>
      <c r="N492" s="3"/>
      <c r="O492" s="3"/>
    </row>
    <row r="493" spans="5:28" hidden="1">
      <c r="E493"/>
      <c r="F493"/>
      <c r="G493"/>
      <c r="H493"/>
      <c r="J493" s="1"/>
      <c r="P493"/>
      <c r="T493"/>
      <c r="X493"/>
      <c r="AB493"/>
    </row>
    <row r="494" spans="5:28">
      <c r="I494" s="3"/>
      <c r="J494" s="3"/>
      <c r="N494" s="3"/>
      <c r="O494" s="3"/>
    </row>
    <row r="495" spans="5:28" hidden="1">
      <c r="E495"/>
      <c r="F495"/>
      <c r="G495"/>
      <c r="H495"/>
      <c r="J495" s="1"/>
      <c r="P495"/>
      <c r="T495"/>
      <c r="X495"/>
      <c r="AB495"/>
    </row>
    <row r="496" spans="5:28">
      <c r="I496" s="3"/>
      <c r="J496" s="3"/>
      <c r="N496" s="3"/>
      <c r="O496" s="3"/>
    </row>
    <row r="497" spans="5:28" hidden="1">
      <c r="E497"/>
      <c r="F497"/>
      <c r="G497"/>
      <c r="H497"/>
      <c r="J497" s="1"/>
      <c r="P497"/>
      <c r="T497"/>
      <c r="X497"/>
      <c r="AB497"/>
    </row>
    <row r="498" spans="5:28">
      <c r="I498" s="3"/>
      <c r="J498" s="3"/>
      <c r="N498" s="3"/>
      <c r="O498" s="3"/>
    </row>
    <row r="499" spans="5:28" hidden="1">
      <c r="E499"/>
      <c r="F499"/>
      <c r="G499"/>
      <c r="H499"/>
      <c r="J499" s="1"/>
      <c r="P499"/>
      <c r="T499"/>
      <c r="X499"/>
      <c r="AB499"/>
    </row>
    <row r="500" spans="5:28">
      <c r="I500" s="3"/>
      <c r="J500" s="3"/>
      <c r="N500" s="3"/>
      <c r="O500" s="3"/>
    </row>
    <row r="501" spans="5:28" hidden="1">
      <c r="E501"/>
      <c r="F501"/>
      <c r="G501"/>
      <c r="H501"/>
      <c r="J501" s="1"/>
      <c r="P501"/>
      <c r="T501"/>
      <c r="X501"/>
      <c r="AB501"/>
    </row>
    <row r="502" spans="5:28">
      <c r="I502" s="3"/>
      <c r="J502" s="3"/>
      <c r="N502" s="3"/>
      <c r="O502" s="3"/>
    </row>
    <row r="503" spans="5:28" hidden="1">
      <c r="E503"/>
      <c r="F503"/>
      <c r="G503"/>
      <c r="H503"/>
      <c r="J503" s="1"/>
      <c r="P503"/>
      <c r="T503"/>
      <c r="X503"/>
      <c r="AB503"/>
    </row>
    <row r="504" spans="5:28">
      <c r="I504" s="3"/>
      <c r="J504" s="3"/>
      <c r="N504" s="3"/>
      <c r="O504" s="3"/>
    </row>
    <row r="505" spans="5:28" hidden="1">
      <c r="E505"/>
      <c r="F505"/>
      <c r="G505"/>
      <c r="H505"/>
      <c r="J505" s="1"/>
      <c r="P505"/>
      <c r="T505"/>
      <c r="X505"/>
      <c r="AB505"/>
    </row>
    <row r="506" spans="5:28">
      <c r="I506" s="3"/>
      <c r="J506" s="3"/>
      <c r="N506" s="3"/>
      <c r="O506" s="3"/>
    </row>
    <row r="507" spans="5:28" hidden="1">
      <c r="E507"/>
      <c r="F507"/>
      <c r="G507"/>
      <c r="H507"/>
      <c r="J507" s="1"/>
      <c r="P507"/>
      <c r="T507"/>
      <c r="X507"/>
      <c r="AB507"/>
    </row>
    <row r="508" spans="5:28">
      <c r="I508" s="3"/>
      <c r="J508" s="3"/>
      <c r="N508" s="3"/>
      <c r="O508" s="3"/>
    </row>
    <row r="509" spans="5:28" hidden="1">
      <c r="E509"/>
      <c r="F509"/>
      <c r="G509"/>
      <c r="H509"/>
      <c r="J509" s="1"/>
      <c r="P509"/>
      <c r="T509"/>
      <c r="X509"/>
      <c r="AB509"/>
    </row>
    <row r="510" spans="5:28">
      <c r="I510" s="3"/>
      <c r="J510" s="3"/>
      <c r="N510" s="3"/>
      <c r="O510" s="3"/>
    </row>
    <row r="511" spans="5:28" hidden="1">
      <c r="E511"/>
      <c r="F511"/>
      <c r="G511"/>
      <c r="H511"/>
      <c r="J511" s="1"/>
      <c r="P511"/>
      <c r="T511"/>
      <c r="X511"/>
      <c r="AB511"/>
    </row>
    <row r="512" spans="5:28">
      <c r="I512" s="3"/>
      <c r="J512" s="3"/>
      <c r="N512" s="3"/>
      <c r="O512" s="3"/>
    </row>
    <row r="513" spans="5:28" hidden="1">
      <c r="E513"/>
      <c r="F513"/>
      <c r="G513"/>
      <c r="H513"/>
      <c r="J513" s="1"/>
      <c r="P513"/>
      <c r="T513"/>
      <c r="X513"/>
      <c r="AB513"/>
    </row>
    <row r="514" spans="5:28">
      <c r="I514" s="3"/>
      <c r="J514" s="3"/>
      <c r="N514" s="3"/>
      <c r="O514" s="3"/>
    </row>
    <row r="515" spans="5:28" hidden="1">
      <c r="E515"/>
      <c r="F515"/>
      <c r="G515"/>
      <c r="H515"/>
      <c r="J515" s="1"/>
      <c r="P515"/>
      <c r="T515"/>
      <c r="X515"/>
      <c r="AB515"/>
    </row>
    <row r="516" spans="5:28">
      <c r="I516" s="3"/>
      <c r="J516" s="3"/>
      <c r="N516" s="3"/>
      <c r="O516" s="3"/>
    </row>
    <row r="517" spans="5:28" hidden="1">
      <c r="E517"/>
      <c r="F517"/>
      <c r="G517"/>
      <c r="H517"/>
      <c r="J517" s="1"/>
      <c r="P517"/>
      <c r="T517"/>
      <c r="X517"/>
      <c r="AB517"/>
    </row>
    <row r="518" spans="5:28">
      <c r="I518" s="3"/>
      <c r="J518" s="3"/>
      <c r="N518" s="3"/>
      <c r="O518" s="3"/>
    </row>
    <row r="519" spans="5:28" hidden="1">
      <c r="E519"/>
      <c r="F519"/>
      <c r="G519"/>
      <c r="H519"/>
      <c r="J519" s="1"/>
      <c r="P519"/>
      <c r="T519"/>
      <c r="X519"/>
      <c r="AB519"/>
    </row>
    <row r="520" spans="5:28">
      <c r="I520" s="3"/>
      <c r="J520" s="3"/>
      <c r="N520" s="3"/>
      <c r="O520" s="3"/>
    </row>
    <row r="521" spans="5:28" hidden="1">
      <c r="E521"/>
      <c r="F521"/>
      <c r="G521"/>
      <c r="H521"/>
      <c r="J521" s="1"/>
      <c r="P521"/>
      <c r="T521"/>
      <c r="X521"/>
      <c r="AB521"/>
    </row>
    <row r="522" spans="5:28">
      <c r="I522" s="3"/>
      <c r="J522" s="3"/>
      <c r="N522" s="3"/>
      <c r="O522" s="3"/>
    </row>
    <row r="523" spans="5:28" hidden="1">
      <c r="E523"/>
      <c r="F523"/>
      <c r="G523"/>
      <c r="H523"/>
      <c r="J523" s="1"/>
      <c r="P523"/>
      <c r="T523"/>
      <c r="X523"/>
      <c r="AB523"/>
    </row>
    <row r="524" spans="5:28">
      <c r="I524" s="3"/>
      <c r="J524" s="3"/>
      <c r="N524" s="3"/>
      <c r="O524" s="3"/>
    </row>
    <row r="525" spans="5:28" hidden="1">
      <c r="E525"/>
      <c r="F525"/>
      <c r="G525"/>
      <c r="H525"/>
      <c r="J525" s="1"/>
      <c r="P525"/>
      <c r="T525"/>
      <c r="X525"/>
      <c r="AB525"/>
    </row>
    <row r="526" spans="5:28">
      <c r="I526" s="3"/>
      <c r="J526" s="3"/>
      <c r="N526" s="3"/>
      <c r="O526" s="3"/>
    </row>
    <row r="527" spans="5:28" hidden="1">
      <c r="E527"/>
      <c r="F527"/>
      <c r="G527"/>
      <c r="H527"/>
      <c r="J527" s="1"/>
      <c r="P527"/>
      <c r="T527"/>
      <c r="X527"/>
      <c r="AB527"/>
    </row>
    <row r="528" spans="5:28">
      <c r="I528" s="3"/>
      <c r="J528" s="3"/>
      <c r="N528" s="3"/>
      <c r="O528" s="3"/>
    </row>
    <row r="529" spans="5:28" hidden="1">
      <c r="E529"/>
      <c r="F529"/>
      <c r="G529"/>
      <c r="H529"/>
      <c r="J529" s="1"/>
      <c r="P529"/>
      <c r="T529"/>
      <c r="X529"/>
      <c r="AB529"/>
    </row>
    <row r="530" spans="5:28">
      <c r="I530" s="3"/>
      <c r="J530" s="3"/>
      <c r="N530" s="3"/>
      <c r="O530" s="3"/>
    </row>
    <row r="531" spans="5:28" hidden="1">
      <c r="E531"/>
      <c r="F531"/>
      <c r="G531"/>
      <c r="H531"/>
      <c r="J531" s="1"/>
      <c r="P531"/>
      <c r="T531"/>
      <c r="X531"/>
      <c r="AB531"/>
    </row>
    <row r="532" spans="5:28">
      <c r="I532" s="3"/>
      <c r="J532" s="3"/>
      <c r="N532" s="3"/>
      <c r="O532" s="3"/>
    </row>
    <row r="533" spans="5:28" hidden="1">
      <c r="E533"/>
      <c r="F533"/>
      <c r="G533"/>
      <c r="H533"/>
      <c r="J533" s="1"/>
      <c r="P533"/>
      <c r="T533"/>
      <c r="X533"/>
      <c r="AB533"/>
    </row>
    <row r="534" spans="5:28">
      <c r="I534" s="3"/>
      <c r="J534" s="3"/>
      <c r="N534" s="3"/>
      <c r="O534" s="3"/>
    </row>
    <row r="535" spans="5:28" hidden="1">
      <c r="E535"/>
      <c r="F535"/>
      <c r="G535"/>
      <c r="H535"/>
      <c r="J535" s="1"/>
      <c r="P535"/>
      <c r="T535"/>
      <c r="X535"/>
      <c r="AB535"/>
    </row>
    <row r="536" spans="5:28">
      <c r="I536" s="3"/>
      <c r="J536" s="3"/>
      <c r="N536" s="3"/>
      <c r="O536" s="3"/>
    </row>
    <row r="537" spans="5:28" hidden="1">
      <c r="E537"/>
      <c r="F537"/>
      <c r="G537"/>
      <c r="H537"/>
      <c r="J537" s="1"/>
      <c r="P537"/>
      <c r="T537"/>
      <c r="X537"/>
      <c r="AB537"/>
    </row>
    <row r="538" spans="5:28">
      <c r="I538" s="3"/>
      <c r="J538" s="3"/>
      <c r="N538" s="3"/>
      <c r="O538" s="3"/>
    </row>
    <row r="539" spans="5:28" hidden="1">
      <c r="E539"/>
      <c r="F539"/>
      <c r="G539"/>
      <c r="H539"/>
      <c r="J539" s="1"/>
      <c r="P539"/>
      <c r="T539"/>
      <c r="X539"/>
      <c r="AB539"/>
    </row>
    <row r="540" spans="5:28">
      <c r="I540" s="3"/>
      <c r="J540" s="3"/>
      <c r="N540" s="3"/>
      <c r="O540" s="3"/>
    </row>
    <row r="541" spans="5:28" hidden="1">
      <c r="E541"/>
      <c r="F541"/>
      <c r="G541"/>
      <c r="H541"/>
      <c r="J541" s="1"/>
      <c r="P541"/>
      <c r="T541"/>
      <c r="X541"/>
      <c r="AB541"/>
    </row>
    <row r="542" spans="5:28">
      <c r="I542" s="3"/>
      <c r="J542" s="3"/>
      <c r="N542" s="3"/>
      <c r="O542" s="3"/>
    </row>
    <row r="543" spans="5:28" hidden="1">
      <c r="E543"/>
      <c r="F543"/>
      <c r="G543"/>
      <c r="H543"/>
      <c r="J543" s="1"/>
      <c r="P543"/>
      <c r="T543"/>
      <c r="X543"/>
      <c r="AB543"/>
    </row>
    <row r="544" spans="5:28">
      <c r="I544" s="3"/>
      <c r="J544" s="3"/>
      <c r="N544" s="3"/>
      <c r="O544" s="3"/>
    </row>
    <row r="545" spans="5:28" hidden="1">
      <c r="E545"/>
      <c r="F545"/>
      <c r="G545"/>
      <c r="H545"/>
      <c r="J545" s="1"/>
      <c r="P545"/>
      <c r="T545"/>
      <c r="X545"/>
      <c r="AB545"/>
    </row>
    <row r="546" spans="5:28">
      <c r="I546" s="3"/>
      <c r="J546" s="3"/>
      <c r="N546" s="3"/>
      <c r="O546" s="3"/>
    </row>
    <row r="547" spans="5:28" hidden="1">
      <c r="E547"/>
      <c r="F547"/>
      <c r="G547"/>
      <c r="H547"/>
      <c r="J547" s="1"/>
      <c r="P547"/>
      <c r="T547"/>
      <c r="X547"/>
      <c r="AB547"/>
    </row>
    <row r="548" spans="5:28">
      <c r="I548" s="3"/>
      <c r="J548" s="3"/>
      <c r="N548" s="3"/>
      <c r="O548" s="3"/>
    </row>
    <row r="549" spans="5:28" hidden="1">
      <c r="E549"/>
      <c r="F549"/>
      <c r="G549"/>
      <c r="H549"/>
      <c r="J549" s="1"/>
      <c r="P549"/>
      <c r="T549"/>
      <c r="X549"/>
      <c r="AB549"/>
    </row>
    <row r="550" spans="5:28">
      <c r="I550" s="3"/>
      <c r="J550" s="3"/>
      <c r="N550" s="3"/>
      <c r="O550" s="3"/>
    </row>
    <row r="551" spans="5:28" hidden="1">
      <c r="E551"/>
      <c r="F551"/>
      <c r="G551"/>
      <c r="H551"/>
      <c r="J551" s="1"/>
      <c r="P551"/>
      <c r="T551"/>
      <c r="X551"/>
      <c r="AB551"/>
    </row>
    <row r="552" spans="5:28">
      <c r="I552" s="3"/>
      <c r="J552" s="3"/>
      <c r="N552" s="3"/>
      <c r="O552" s="3"/>
    </row>
    <row r="553" spans="5:28" hidden="1">
      <c r="E553"/>
      <c r="F553"/>
      <c r="G553"/>
      <c r="H553"/>
      <c r="J553" s="1"/>
      <c r="P553"/>
      <c r="T553"/>
      <c r="X553"/>
      <c r="AB553"/>
    </row>
    <row r="554" spans="5:28">
      <c r="I554" s="3"/>
      <c r="J554" s="3"/>
      <c r="N554" s="3"/>
      <c r="O554" s="3"/>
    </row>
    <row r="555" spans="5:28" hidden="1">
      <c r="E555"/>
      <c r="F555"/>
      <c r="G555"/>
      <c r="H555"/>
      <c r="J555" s="1"/>
      <c r="P555"/>
      <c r="T555"/>
      <c r="X555"/>
      <c r="AB555"/>
    </row>
    <row r="556" spans="5:28">
      <c r="I556" s="3"/>
      <c r="J556" s="3"/>
      <c r="N556" s="3"/>
      <c r="O556" s="3"/>
    </row>
    <row r="557" spans="5:28" hidden="1">
      <c r="E557"/>
      <c r="F557"/>
      <c r="G557"/>
      <c r="H557"/>
      <c r="J557" s="1"/>
      <c r="P557"/>
      <c r="T557"/>
      <c r="X557"/>
      <c r="AB557"/>
    </row>
    <row r="558" spans="5:28">
      <c r="I558" s="3"/>
      <c r="J558" s="3"/>
      <c r="N558" s="3"/>
      <c r="O558" s="3"/>
    </row>
    <row r="559" spans="5:28" hidden="1">
      <c r="E559"/>
      <c r="F559"/>
      <c r="G559"/>
      <c r="H559"/>
      <c r="J559" s="1"/>
      <c r="P559"/>
      <c r="T559"/>
      <c r="X559"/>
      <c r="AB559"/>
    </row>
    <row r="560" spans="5:28">
      <c r="I560" s="3"/>
      <c r="J560" s="3"/>
      <c r="N560" s="3"/>
      <c r="O560" s="3"/>
    </row>
    <row r="561" spans="5:28" hidden="1">
      <c r="E561"/>
      <c r="F561"/>
      <c r="G561"/>
      <c r="H561"/>
      <c r="J561" s="1"/>
      <c r="P561"/>
      <c r="T561"/>
      <c r="X561"/>
      <c r="AB561"/>
    </row>
    <row r="562" spans="5:28">
      <c r="I562" s="3"/>
      <c r="J562" s="3"/>
      <c r="N562" s="3"/>
      <c r="O562" s="3"/>
    </row>
    <row r="563" spans="5:28" hidden="1">
      <c r="E563"/>
      <c r="F563"/>
      <c r="G563"/>
      <c r="H563"/>
      <c r="J563" s="1"/>
      <c r="P563"/>
      <c r="T563"/>
      <c r="X563"/>
      <c r="AB563"/>
    </row>
    <row r="564" spans="5:28">
      <c r="I564" s="3"/>
      <c r="J564" s="3"/>
      <c r="N564" s="3"/>
      <c r="O564" s="3"/>
    </row>
    <row r="565" spans="5:28" hidden="1">
      <c r="E565"/>
      <c r="F565"/>
      <c r="G565"/>
      <c r="H565"/>
      <c r="J565" s="1"/>
      <c r="P565"/>
      <c r="T565"/>
      <c r="X565"/>
      <c r="AB565"/>
    </row>
    <row r="566" spans="5:28">
      <c r="I566" s="3"/>
      <c r="J566" s="3"/>
      <c r="N566" s="3"/>
      <c r="O566" s="3"/>
    </row>
    <row r="567" spans="5:28" hidden="1">
      <c r="E567"/>
      <c r="F567"/>
      <c r="G567"/>
      <c r="H567"/>
      <c r="J567" s="1"/>
      <c r="P567"/>
      <c r="T567"/>
      <c r="X567"/>
      <c r="AB567"/>
    </row>
    <row r="568" spans="5:28">
      <c r="I568" s="3"/>
      <c r="J568" s="3"/>
      <c r="N568" s="3"/>
      <c r="O568" s="3"/>
    </row>
    <row r="569" spans="5:28" hidden="1">
      <c r="E569"/>
      <c r="F569"/>
      <c r="G569"/>
      <c r="H569"/>
      <c r="J569" s="1"/>
      <c r="P569"/>
      <c r="T569"/>
      <c r="X569"/>
      <c r="AB569"/>
    </row>
    <row r="570" spans="5:28">
      <c r="I570" s="3"/>
      <c r="J570" s="3"/>
      <c r="N570" s="3"/>
      <c r="O570" s="3"/>
    </row>
    <row r="571" spans="5:28" hidden="1">
      <c r="E571"/>
      <c r="F571"/>
      <c r="G571"/>
      <c r="H571"/>
      <c r="J571" s="1"/>
      <c r="P571"/>
      <c r="T571"/>
      <c r="X571"/>
      <c r="AB571"/>
    </row>
    <row r="572" spans="5:28">
      <c r="I572" s="3"/>
      <c r="J572" s="3"/>
      <c r="N572" s="3"/>
      <c r="O572" s="3"/>
    </row>
    <row r="573" spans="5:28" hidden="1">
      <c r="E573"/>
      <c r="F573"/>
      <c r="G573"/>
      <c r="H573"/>
      <c r="J573" s="1"/>
      <c r="P573"/>
      <c r="T573"/>
      <c r="X573"/>
      <c r="AB573"/>
    </row>
    <row r="574" spans="5:28">
      <c r="I574" s="3"/>
      <c r="J574" s="3"/>
      <c r="N574" s="3"/>
      <c r="O574" s="3"/>
    </row>
    <row r="575" spans="5:28" hidden="1">
      <c r="E575"/>
      <c r="F575"/>
      <c r="G575"/>
      <c r="H575"/>
      <c r="J575" s="1"/>
      <c r="P575"/>
      <c r="T575"/>
      <c r="X575"/>
      <c r="AB575"/>
    </row>
    <row r="576" spans="5:28">
      <c r="I576" s="3"/>
      <c r="J576" s="3"/>
      <c r="N576" s="3"/>
      <c r="O576" s="3"/>
    </row>
    <row r="577" spans="5:28" hidden="1">
      <c r="E577"/>
      <c r="F577"/>
      <c r="G577"/>
      <c r="H577"/>
      <c r="J577" s="1"/>
      <c r="P577"/>
      <c r="T577"/>
      <c r="X577"/>
      <c r="AB577"/>
    </row>
    <row r="578" spans="5:28">
      <c r="I578" s="3"/>
      <c r="J578" s="3"/>
      <c r="N578" s="3"/>
      <c r="O578" s="3"/>
    </row>
    <row r="579" spans="5:28" hidden="1">
      <c r="E579"/>
      <c r="F579"/>
      <c r="G579"/>
      <c r="H579"/>
      <c r="J579" s="1"/>
      <c r="P579"/>
      <c r="T579"/>
      <c r="X579"/>
      <c r="AB579"/>
    </row>
    <row r="580" spans="5:28">
      <c r="I580" s="3"/>
      <c r="J580" s="3"/>
      <c r="N580" s="3"/>
      <c r="O580" s="3"/>
    </row>
    <row r="581" spans="5:28" hidden="1">
      <c r="E581"/>
      <c r="F581"/>
      <c r="G581"/>
      <c r="H581"/>
      <c r="J581" s="1"/>
      <c r="P581"/>
      <c r="T581"/>
      <c r="X581"/>
      <c r="AB581"/>
    </row>
    <row r="582" spans="5:28">
      <c r="I582" s="3"/>
      <c r="J582" s="3"/>
      <c r="N582" s="3"/>
      <c r="O582" s="3"/>
    </row>
    <row r="583" spans="5:28" hidden="1">
      <c r="E583"/>
      <c r="F583"/>
      <c r="G583"/>
      <c r="H583"/>
      <c r="J583" s="1"/>
      <c r="P583"/>
      <c r="T583"/>
      <c r="X583"/>
      <c r="AB583"/>
    </row>
    <row r="584" spans="5:28">
      <c r="I584" s="3"/>
      <c r="J584" s="3"/>
      <c r="N584" s="3"/>
      <c r="O584" s="3"/>
    </row>
    <row r="585" spans="5:28" hidden="1">
      <c r="E585"/>
      <c r="F585"/>
      <c r="G585"/>
      <c r="H585"/>
      <c r="J585" s="1"/>
      <c r="P585"/>
      <c r="T585"/>
      <c r="X585"/>
      <c r="AB585"/>
    </row>
    <row r="586" spans="5:28">
      <c r="I586" s="3"/>
      <c r="J586" s="3"/>
      <c r="N586" s="3"/>
      <c r="O586" s="3"/>
    </row>
    <row r="587" spans="5:28" hidden="1">
      <c r="E587"/>
      <c r="F587"/>
      <c r="G587"/>
      <c r="H587"/>
      <c r="J587" s="1"/>
      <c r="P587"/>
      <c r="T587"/>
      <c r="X587"/>
      <c r="AB587"/>
    </row>
    <row r="588" spans="5:28">
      <c r="I588" s="3"/>
      <c r="J588" s="3"/>
      <c r="N588" s="3"/>
      <c r="O588" s="3"/>
    </row>
    <row r="589" spans="5:28" hidden="1">
      <c r="E589"/>
      <c r="F589"/>
      <c r="G589"/>
      <c r="H589"/>
      <c r="J589" s="1"/>
      <c r="P589"/>
      <c r="T589"/>
      <c r="X589"/>
      <c r="AB589"/>
    </row>
    <row r="590" spans="5:28">
      <c r="I590" s="3"/>
      <c r="J590" s="3"/>
      <c r="N590" s="3"/>
      <c r="O590" s="3"/>
    </row>
    <row r="591" spans="5:28" hidden="1">
      <c r="E591"/>
      <c r="F591"/>
      <c r="G591"/>
      <c r="H591"/>
      <c r="J591" s="1"/>
      <c r="P591"/>
      <c r="T591"/>
      <c r="X591"/>
      <c r="AB591"/>
    </row>
    <row r="592" spans="5:28">
      <c r="I592" s="3"/>
      <c r="J592" s="3"/>
      <c r="N592" s="3"/>
      <c r="O592" s="3"/>
    </row>
    <row r="593" spans="5:28" hidden="1">
      <c r="E593"/>
      <c r="F593"/>
      <c r="G593"/>
      <c r="H593"/>
      <c r="J593" s="1"/>
      <c r="P593"/>
      <c r="T593"/>
      <c r="X593"/>
      <c r="AB593"/>
    </row>
    <row r="594" spans="5:28">
      <c r="I594" s="3"/>
      <c r="J594" s="3"/>
      <c r="N594" s="3"/>
      <c r="O594" s="3"/>
    </row>
    <row r="595" spans="5:28" hidden="1">
      <c r="E595"/>
      <c r="F595"/>
      <c r="G595"/>
      <c r="H595"/>
      <c r="J595" s="1"/>
      <c r="P595"/>
      <c r="T595"/>
      <c r="X595"/>
      <c r="AB595"/>
    </row>
    <row r="596" spans="5:28">
      <c r="I596" s="3"/>
      <c r="J596" s="3"/>
      <c r="N596" s="3"/>
      <c r="O596" s="3"/>
    </row>
    <row r="597" spans="5:28" hidden="1">
      <c r="E597"/>
      <c r="F597"/>
      <c r="G597"/>
      <c r="H597"/>
      <c r="J597" s="1"/>
      <c r="P597"/>
      <c r="T597"/>
      <c r="X597"/>
      <c r="AB597"/>
    </row>
    <row r="598" spans="5:28">
      <c r="I598" s="3"/>
      <c r="J598" s="3"/>
      <c r="N598" s="3"/>
      <c r="O598" s="3"/>
    </row>
    <row r="599" spans="5:28" hidden="1">
      <c r="E599"/>
      <c r="F599"/>
      <c r="G599"/>
      <c r="H599"/>
      <c r="J599" s="1"/>
      <c r="P599"/>
      <c r="T599"/>
      <c r="X599"/>
      <c r="AB599"/>
    </row>
    <row r="600" spans="5:28">
      <c r="I600" s="3"/>
      <c r="J600" s="3"/>
      <c r="N600" s="3"/>
      <c r="O600" s="3"/>
    </row>
    <row r="601" spans="5:28" hidden="1">
      <c r="E601"/>
      <c r="F601"/>
      <c r="G601"/>
      <c r="H601"/>
      <c r="J601" s="1"/>
      <c r="P601"/>
      <c r="T601"/>
      <c r="X601"/>
      <c r="AB601"/>
    </row>
    <row r="602" spans="5:28">
      <c r="I602" s="3"/>
      <c r="J602" s="3"/>
      <c r="N602" s="3"/>
      <c r="O602" s="3"/>
    </row>
    <row r="603" spans="5:28" hidden="1">
      <c r="E603"/>
      <c r="F603"/>
      <c r="G603"/>
      <c r="H603"/>
      <c r="J603" s="1"/>
      <c r="P603"/>
      <c r="T603"/>
      <c r="X603"/>
      <c r="AB603"/>
    </row>
    <row r="604" spans="5:28">
      <c r="I604" s="3"/>
      <c r="J604" s="3"/>
      <c r="N604" s="3"/>
      <c r="O604" s="3"/>
    </row>
    <row r="605" spans="5:28" hidden="1">
      <c r="E605"/>
      <c r="F605"/>
      <c r="G605"/>
      <c r="H605"/>
      <c r="J605" s="1"/>
      <c r="P605"/>
      <c r="T605"/>
      <c r="X605"/>
      <c r="AB605"/>
    </row>
    <row r="606" spans="5:28">
      <c r="I606" s="3"/>
      <c r="J606" s="3"/>
      <c r="N606" s="3"/>
      <c r="O606" s="3"/>
    </row>
    <row r="607" spans="5:28" hidden="1">
      <c r="E607"/>
      <c r="F607"/>
      <c r="G607"/>
      <c r="H607"/>
      <c r="J607" s="1"/>
      <c r="P607"/>
      <c r="T607"/>
      <c r="X607"/>
      <c r="AB607"/>
    </row>
    <row r="608" spans="5:28">
      <c r="I608" s="3"/>
      <c r="J608" s="3"/>
      <c r="N608" s="3"/>
      <c r="O608" s="3"/>
    </row>
    <row r="609" spans="5:28" hidden="1">
      <c r="E609"/>
      <c r="F609"/>
      <c r="G609"/>
      <c r="H609"/>
      <c r="J609" s="1"/>
      <c r="P609"/>
      <c r="T609"/>
      <c r="X609"/>
      <c r="AB609"/>
    </row>
    <row r="610" spans="5:28">
      <c r="I610" s="3"/>
      <c r="J610" s="3"/>
      <c r="N610" s="3"/>
      <c r="O610" s="3"/>
    </row>
    <row r="611" spans="5:28" hidden="1">
      <c r="E611"/>
      <c r="F611"/>
      <c r="G611"/>
      <c r="H611"/>
      <c r="J611" s="1"/>
      <c r="P611"/>
      <c r="T611"/>
      <c r="X611"/>
      <c r="AB611"/>
    </row>
    <row r="612" spans="5:28">
      <c r="I612" s="3"/>
      <c r="J612" s="3"/>
      <c r="N612" s="3"/>
      <c r="O612" s="3"/>
    </row>
    <row r="613" spans="5:28" hidden="1">
      <c r="E613"/>
      <c r="F613"/>
      <c r="G613"/>
      <c r="H613"/>
      <c r="J613" s="1"/>
      <c r="P613"/>
      <c r="T613"/>
      <c r="X613"/>
      <c r="AB613"/>
    </row>
    <row r="614" spans="5:28">
      <c r="I614" s="3"/>
      <c r="J614" s="3"/>
      <c r="N614" s="3"/>
      <c r="O614" s="3"/>
    </row>
    <row r="615" spans="5:28" hidden="1">
      <c r="E615"/>
      <c r="F615"/>
      <c r="G615"/>
      <c r="H615"/>
      <c r="J615" s="1"/>
      <c r="P615"/>
      <c r="T615"/>
      <c r="X615"/>
      <c r="AB615"/>
    </row>
    <row r="616" spans="5:28">
      <c r="I616" s="3"/>
      <c r="J616" s="3"/>
      <c r="N616" s="3"/>
      <c r="O616" s="3"/>
    </row>
    <row r="617" spans="5:28" hidden="1">
      <c r="E617"/>
      <c r="F617"/>
      <c r="G617"/>
      <c r="H617"/>
      <c r="J617" s="1"/>
      <c r="P617"/>
      <c r="T617"/>
      <c r="X617"/>
      <c r="AB617"/>
    </row>
    <row r="618" spans="5:28">
      <c r="I618" s="3"/>
      <c r="J618" s="3"/>
      <c r="N618" s="3"/>
      <c r="O618" s="3"/>
    </row>
    <row r="619" spans="5:28" hidden="1">
      <c r="E619"/>
      <c r="F619"/>
      <c r="G619"/>
      <c r="H619"/>
      <c r="J619" s="1"/>
      <c r="P619"/>
      <c r="T619"/>
      <c r="X619"/>
      <c r="AB619"/>
    </row>
    <row r="620" spans="5:28">
      <c r="I620" s="3"/>
      <c r="J620" s="3"/>
      <c r="N620" s="3"/>
      <c r="O620" s="3"/>
    </row>
    <row r="621" spans="5:28" hidden="1">
      <c r="E621"/>
      <c r="F621"/>
      <c r="G621"/>
      <c r="H621"/>
      <c r="J621" s="1"/>
      <c r="P621"/>
      <c r="T621"/>
      <c r="X621"/>
      <c r="AB621"/>
    </row>
    <row r="622" spans="5:28">
      <c r="I622" s="3"/>
      <c r="J622" s="3"/>
      <c r="N622" s="3"/>
      <c r="O622" s="3"/>
    </row>
    <row r="623" spans="5:28" hidden="1">
      <c r="E623"/>
      <c r="F623"/>
      <c r="G623"/>
      <c r="H623"/>
      <c r="J623" s="1"/>
      <c r="P623"/>
      <c r="T623"/>
      <c r="X623"/>
      <c r="AB623"/>
    </row>
    <row r="624" spans="5:28">
      <c r="I624" s="3"/>
      <c r="J624" s="3"/>
      <c r="N624" s="3"/>
      <c r="O624" s="3"/>
    </row>
    <row r="625" spans="5:28" hidden="1">
      <c r="E625"/>
      <c r="F625"/>
      <c r="G625"/>
      <c r="H625"/>
      <c r="J625" s="1"/>
      <c r="P625"/>
      <c r="T625"/>
      <c r="X625"/>
      <c r="AB625"/>
    </row>
    <row r="626" spans="5:28">
      <c r="I626" s="3"/>
      <c r="J626" s="3"/>
      <c r="N626" s="3"/>
      <c r="O626" s="3"/>
    </row>
    <row r="627" spans="5:28" hidden="1">
      <c r="E627"/>
      <c r="F627"/>
      <c r="G627"/>
      <c r="H627"/>
      <c r="J627" s="1"/>
      <c r="P627"/>
      <c r="T627"/>
      <c r="X627"/>
      <c r="AB627"/>
    </row>
    <row r="628" spans="5:28">
      <c r="I628" s="3"/>
      <c r="J628" s="3"/>
      <c r="N628" s="3"/>
      <c r="O628" s="3"/>
    </row>
    <row r="629" spans="5:28" hidden="1">
      <c r="E629"/>
      <c r="F629"/>
      <c r="G629"/>
      <c r="H629"/>
      <c r="J629" s="1"/>
      <c r="P629"/>
      <c r="T629"/>
      <c r="X629"/>
      <c r="AB629"/>
    </row>
    <row r="630" spans="5:28">
      <c r="I630" s="3"/>
      <c r="J630" s="3"/>
      <c r="N630" s="3"/>
      <c r="O630" s="3"/>
    </row>
    <row r="631" spans="5:28" hidden="1">
      <c r="E631"/>
      <c r="F631"/>
      <c r="G631"/>
      <c r="H631"/>
      <c r="J631" s="1"/>
      <c r="P631"/>
      <c r="T631"/>
      <c r="X631"/>
      <c r="AB631"/>
    </row>
    <row r="632" spans="5:28">
      <c r="I632" s="3"/>
      <c r="J632" s="3"/>
      <c r="N632" s="3"/>
      <c r="O632" s="3"/>
    </row>
    <row r="633" spans="5:28" hidden="1">
      <c r="E633"/>
      <c r="F633"/>
      <c r="G633"/>
      <c r="H633"/>
      <c r="J633" s="1"/>
      <c r="P633"/>
      <c r="T633"/>
      <c r="X633"/>
      <c r="AB633"/>
    </row>
    <row r="634" spans="5:28">
      <c r="I634" s="3"/>
      <c r="J634" s="3"/>
      <c r="N634" s="3"/>
      <c r="O634" s="3"/>
    </row>
    <row r="635" spans="5:28" hidden="1">
      <c r="E635"/>
      <c r="F635"/>
      <c r="G635"/>
      <c r="H635"/>
      <c r="J635" s="1"/>
      <c r="P635"/>
      <c r="T635"/>
      <c r="X635"/>
      <c r="AB635"/>
    </row>
    <row r="636" spans="5:28">
      <c r="I636" s="3"/>
      <c r="J636" s="3"/>
      <c r="N636" s="3"/>
      <c r="O636" s="3"/>
    </row>
    <row r="637" spans="5:28" hidden="1">
      <c r="E637"/>
      <c r="F637"/>
      <c r="G637"/>
      <c r="H637"/>
      <c r="J637" s="1"/>
      <c r="P637"/>
      <c r="T637"/>
      <c r="X637"/>
      <c r="AB637"/>
    </row>
    <row r="638" spans="5:28">
      <c r="I638" s="3"/>
      <c r="J638" s="3"/>
      <c r="N638" s="3"/>
      <c r="O638" s="3"/>
    </row>
    <row r="639" spans="5:28" hidden="1">
      <c r="E639"/>
      <c r="F639"/>
      <c r="G639"/>
      <c r="H639"/>
      <c r="J639" s="1"/>
      <c r="P639"/>
      <c r="T639"/>
      <c r="X639"/>
      <c r="AB639"/>
    </row>
    <row r="640" spans="5:28">
      <c r="I640" s="3"/>
      <c r="J640" s="3"/>
      <c r="N640" s="3"/>
      <c r="O640" s="3"/>
    </row>
    <row r="641" spans="5:28" hidden="1">
      <c r="E641"/>
      <c r="F641"/>
      <c r="G641"/>
      <c r="H641"/>
      <c r="J641" s="1"/>
      <c r="P641"/>
      <c r="T641"/>
      <c r="X641"/>
      <c r="AB641"/>
    </row>
    <row r="642" spans="5:28">
      <c r="I642" s="3"/>
      <c r="J642" s="3"/>
      <c r="N642" s="3"/>
      <c r="O642" s="3"/>
    </row>
    <row r="643" spans="5:28" hidden="1">
      <c r="E643"/>
      <c r="F643"/>
      <c r="G643"/>
      <c r="H643"/>
      <c r="J643" s="1"/>
      <c r="P643"/>
      <c r="T643"/>
      <c r="X643"/>
      <c r="AB643"/>
    </row>
    <row r="644" spans="5:28">
      <c r="I644" s="3"/>
      <c r="J644" s="3"/>
      <c r="N644" s="3"/>
      <c r="O644" s="3"/>
    </row>
    <row r="645" spans="5:28" hidden="1">
      <c r="E645"/>
      <c r="F645"/>
      <c r="G645"/>
      <c r="H645"/>
      <c r="J645" s="1"/>
      <c r="P645"/>
      <c r="T645"/>
      <c r="X645"/>
      <c r="AB645"/>
    </row>
    <row r="646" spans="5:28">
      <c r="I646" s="3"/>
      <c r="J646" s="3"/>
      <c r="N646" s="3"/>
      <c r="O646" s="3"/>
    </row>
    <row r="647" spans="5:28" hidden="1">
      <c r="E647"/>
      <c r="F647"/>
      <c r="G647"/>
      <c r="H647"/>
      <c r="J647" s="1"/>
      <c r="P647"/>
      <c r="T647"/>
      <c r="X647"/>
      <c r="AB647"/>
    </row>
    <row r="648" spans="5:28">
      <c r="I648" s="3"/>
      <c r="J648" s="3"/>
      <c r="N648" s="3"/>
      <c r="O648" s="3"/>
    </row>
    <row r="649" spans="5:28" hidden="1">
      <c r="E649"/>
      <c r="F649"/>
      <c r="G649"/>
      <c r="H649"/>
      <c r="J649" s="1"/>
      <c r="P649"/>
      <c r="T649"/>
      <c r="X649"/>
      <c r="AB649"/>
    </row>
    <row r="650" spans="5:28">
      <c r="I650" s="3"/>
      <c r="J650" s="3"/>
      <c r="N650" s="3"/>
      <c r="O650" s="3"/>
    </row>
    <row r="651" spans="5:28" hidden="1">
      <c r="E651"/>
      <c r="F651"/>
      <c r="G651"/>
      <c r="H651"/>
      <c r="J651" s="1"/>
      <c r="P651"/>
      <c r="T651"/>
      <c r="X651"/>
      <c r="AB651"/>
    </row>
    <row r="652" spans="5:28">
      <c r="I652" s="3"/>
      <c r="J652" s="3"/>
      <c r="N652" s="3"/>
      <c r="O652" s="3"/>
    </row>
    <row r="653" spans="5:28" hidden="1">
      <c r="E653"/>
      <c r="F653"/>
      <c r="G653"/>
      <c r="H653"/>
      <c r="J653" s="1"/>
      <c r="P653"/>
      <c r="T653"/>
      <c r="X653"/>
      <c r="AB653"/>
    </row>
    <row r="654" spans="5:28">
      <c r="I654" s="3"/>
      <c r="J654" s="3"/>
      <c r="N654" s="3"/>
      <c r="O654" s="3"/>
    </row>
    <row r="655" spans="5:28" hidden="1">
      <c r="E655"/>
      <c r="F655"/>
      <c r="G655"/>
      <c r="H655"/>
      <c r="J655" s="1"/>
      <c r="P655"/>
      <c r="T655"/>
      <c r="X655"/>
      <c r="AB655"/>
    </row>
    <row r="656" spans="5:28">
      <c r="I656" s="3"/>
      <c r="J656" s="3"/>
      <c r="N656" s="3"/>
      <c r="O656" s="3"/>
    </row>
    <row r="657" spans="5:28" hidden="1">
      <c r="E657"/>
      <c r="F657"/>
      <c r="G657"/>
      <c r="H657"/>
      <c r="J657" s="1"/>
      <c r="P657"/>
      <c r="T657"/>
      <c r="X657"/>
      <c r="AB657"/>
    </row>
    <row r="658" spans="5:28">
      <c r="I658" s="3"/>
      <c r="J658" s="3"/>
      <c r="N658" s="3"/>
      <c r="O658" s="3"/>
    </row>
    <row r="659" spans="5:28" hidden="1">
      <c r="E659"/>
      <c r="F659"/>
      <c r="G659"/>
      <c r="H659"/>
      <c r="J659" s="1"/>
      <c r="P659"/>
      <c r="T659"/>
      <c r="X659"/>
      <c r="AB659"/>
    </row>
    <row r="660" spans="5:28">
      <c r="I660" s="3"/>
      <c r="J660" s="3"/>
      <c r="N660" s="3"/>
      <c r="O660" s="3"/>
    </row>
    <row r="661" spans="5:28" hidden="1">
      <c r="E661"/>
      <c r="F661"/>
      <c r="G661"/>
      <c r="H661"/>
      <c r="J661" s="1"/>
      <c r="P661"/>
      <c r="T661"/>
      <c r="X661"/>
      <c r="AB661"/>
    </row>
    <row r="662" spans="5:28">
      <c r="I662" s="3"/>
      <c r="J662" s="3"/>
      <c r="N662" s="3"/>
      <c r="O662" s="3"/>
    </row>
    <row r="663" spans="5:28" hidden="1">
      <c r="E663"/>
      <c r="F663"/>
      <c r="G663"/>
      <c r="H663"/>
      <c r="J663" s="1"/>
      <c r="P663"/>
      <c r="T663"/>
      <c r="X663"/>
      <c r="AB663"/>
    </row>
    <row r="664" spans="5:28">
      <c r="I664" s="3"/>
      <c r="J664" s="3"/>
      <c r="N664" s="3"/>
      <c r="O664" s="3"/>
    </row>
    <row r="665" spans="5:28" hidden="1">
      <c r="E665"/>
      <c r="F665"/>
      <c r="G665"/>
      <c r="H665"/>
      <c r="J665" s="1"/>
      <c r="P665"/>
      <c r="T665"/>
      <c r="X665"/>
      <c r="AB665"/>
    </row>
    <row r="666" spans="5:28">
      <c r="I666" s="3"/>
      <c r="J666" s="3"/>
      <c r="N666" s="3"/>
      <c r="O666" s="3"/>
    </row>
    <row r="667" spans="5:28" hidden="1">
      <c r="E667"/>
      <c r="F667"/>
      <c r="G667"/>
      <c r="H667"/>
      <c r="J667" s="1"/>
      <c r="P667"/>
      <c r="T667"/>
      <c r="X667"/>
      <c r="AB667"/>
    </row>
    <row r="668" spans="5:28">
      <c r="I668" s="3"/>
      <c r="J668" s="3"/>
      <c r="N668" s="3"/>
      <c r="O668" s="3"/>
    </row>
    <row r="669" spans="5:28" hidden="1">
      <c r="E669"/>
      <c r="F669"/>
      <c r="G669"/>
      <c r="H669"/>
      <c r="J669" s="1"/>
      <c r="P669"/>
      <c r="T669"/>
      <c r="X669"/>
      <c r="AB669"/>
    </row>
    <row r="670" spans="5:28">
      <c r="I670" s="3"/>
      <c r="J670" s="3"/>
      <c r="N670" s="3"/>
      <c r="O670" s="3"/>
    </row>
    <row r="671" spans="5:28" hidden="1">
      <c r="E671"/>
      <c r="F671"/>
      <c r="G671"/>
      <c r="H671"/>
      <c r="J671" s="1"/>
      <c r="P671"/>
      <c r="T671"/>
      <c r="X671"/>
      <c r="AB671"/>
    </row>
    <row r="672" spans="5:28">
      <c r="I672" s="3"/>
      <c r="J672" s="3"/>
      <c r="N672" s="3"/>
      <c r="O672" s="3"/>
    </row>
    <row r="673" spans="5:28" hidden="1">
      <c r="E673"/>
      <c r="F673"/>
      <c r="G673"/>
      <c r="H673"/>
      <c r="J673" s="1"/>
      <c r="P673"/>
      <c r="T673"/>
      <c r="X673"/>
      <c r="AB673"/>
    </row>
    <row r="674" spans="5:28">
      <c r="I674" s="3"/>
      <c r="J674" s="3"/>
      <c r="N674" s="3"/>
      <c r="O674" s="3"/>
    </row>
    <row r="675" spans="5:28" hidden="1">
      <c r="E675"/>
      <c r="F675"/>
      <c r="G675"/>
      <c r="H675"/>
      <c r="J675" s="1"/>
      <c r="P675"/>
      <c r="T675"/>
      <c r="X675"/>
      <c r="AB675"/>
    </row>
    <row r="676" spans="5:28">
      <c r="I676" s="3"/>
      <c r="J676" s="3"/>
      <c r="N676" s="3"/>
      <c r="O676" s="3"/>
    </row>
    <row r="677" spans="5:28" hidden="1">
      <c r="E677"/>
      <c r="F677"/>
      <c r="G677"/>
      <c r="H677"/>
      <c r="J677" s="1"/>
      <c r="P677"/>
      <c r="T677"/>
      <c r="X677"/>
      <c r="AB677"/>
    </row>
    <row r="678" spans="5:28">
      <c r="I678" s="3"/>
      <c r="J678" s="3"/>
      <c r="N678" s="3"/>
      <c r="O678" s="3"/>
    </row>
    <row r="679" spans="5:28" hidden="1">
      <c r="E679"/>
      <c r="F679"/>
      <c r="G679"/>
      <c r="H679"/>
      <c r="J679" s="1"/>
      <c r="P679"/>
      <c r="T679"/>
      <c r="X679"/>
      <c r="AB679"/>
    </row>
    <row r="680" spans="5:28">
      <c r="I680" s="3"/>
      <c r="J680" s="3"/>
      <c r="N680" s="3"/>
      <c r="O680" s="3"/>
    </row>
    <row r="681" spans="5:28" hidden="1">
      <c r="E681"/>
      <c r="F681"/>
      <c r="G681"/>
      <c r="H681"/>
      <c r="J681" s="1"/>
      <c r="P681"/>
      <c r="T681"/>
      <c r="X681"/>
      <c r="AB681"/>
    </row>
    <row r="682" spans="5:28">
      <c r="I682" s="3"/>
      <c r="J682" s="3"/>
      <c r="N682" s="3"/>
      <c r="O682" s="3"/>
    </row>
    <row r="683" spans="5:28" hidden="1">
      <c r="E683"/>
      <c r="F683"/>
      <c r="G683"/>
      <c r="H683"/>
      <c r="J683" s="1"/>
      <c r="P683"/>
      <c r="T683"/>
      <c r="X683"/>
      <c r="AB683"/>
    </row>
    <row r="684" spans="5:28">
      <c r="I684" s="3"/>
      <c r="J684" s="3"/>
      <c r="N684" s="3"/>
      <c r="O684" s="3"/>
    </row>
    <row r="685" spans="5:28" hidden="1">
      <c r="E685"/>
      <c r="F685"/>
      <c r="G685"/>
      <c r="H685"/>
      <c r="J685" s="1"/>
      <c r="P685"/>
      <c r="T685"/>
      <c r="X685"/>
      <c r="AB685"/>
    </row>
    <row r="686" spans="5:28">
      <c r="I686" s="3"/>
      <c r="J686" s="3"/>
      <c r="N686" s="3"/>
      <c r="O686" s="3"/>
    </row>
    <row r="687" spans="5:28" hidden="1">
      <c r="E687"/>
      <c r="F687"/>
      <c r="G687"/>
      <c r="H687"/>
      <c r="J687" s="1"/>
      <c r="P687"/>
      <c r="T687"/>
      <c r="X687"/>
      <c r="AB687"/>
    </row>
    <row r="688" spans="5:28">
      <c r="I688" s="3"/>
      <c r="J688" s="3"/>
      <c r="N688" s="3"/>
      <c r="O688" s="3"/>
    </row>
    <row r="689" spans="5:28" hidden="1">
      <c r="E689"/>
      <c r="F689"/>
      <c r="G689"/>
      <c r="H689"/>
      <c r="J689" s="1"/>
      <c r="P689"/>
      <c r="T689"/>
      <c r="X689"/>
      <c r="AB689"/>
    </row>
    <row r="690" spans="5:28">
      <c r="I690" s="3"/>
      <c r="J690" s="3"/>
      <c r="N690" s="3"/>
      <c r="O690" s="3"/>
    </row>
    <row r="691" spans="5:28" hidden="1">
      <c r="E691"/>
      <c r="F691"/>
      <c r="G691"/>
      <c r="H691"/>
      <c r="J691" s="1"/>
      <c r="P691"/>
      <c r="T691"/>
      <c r="X691"/>
      <c r="AB691"/>
    </row>
    <row r="692" spans="5:28">
      <c r="I692" s="3"/>
      <c r="J692" s="3"/>
      <c r="N692" s="3"/>
      <c r="O692" s="3"/>
    </row>
    <row r="693" spans="5:28" hidden="1">
      <c r="E693"/>
      <c r="F693"/>
      <c r="G693"/>
      <c r="H693"/>
      <c r="J693" s="1"/>
      <c r="P693"/>
      <c r="T693"/>
      <c r="X693"/>
      <c r="AB693"/>
    </row>
    <row r="694" spans="5:28">
      <c r="I694" s="3"/>
      <c r="J694" s="3"/>
      <c r="N694" s="3"/>
      <c r="O694" s="3"/>
    </row>
    <row r="695" spans="5:28" hidden="1">
      <c r="E695"/>
      <c r="F695"/>
      <c r="G695"/>
      <c r="H695"/>
      <c r="J695" s="1"/>
      <c r="P695"/>
      <c r="T695"/>
      <c r="X695"/>
      <c r="AB695"/>
    </row>
    <row r="696" spans="5:28">
      <c r="I696" s="3"/>
      <c r="J696" s="3"/>
      <c r="N696" s="3"/>
      <c r="O696" s="3"/>
    </row>
    <row r="697" spans="5:28" hidden="1">
      <c r="E697"/>
      <c r="F697"/>
      <c r="G697"/>
      <c r="H697"/>
      <c r="J697" s="1"/>
      <c r="P697"/>
      <c r="T697"/>
      <c r="X697"/>
      <c r="AB697"/>
    </row>
    <row r="698" spans="5:28">
      <c r="I698" s="3"/>
      <c r="J698" s="3"/>
      <c r="N698" s="3"/>
      <c r="O698" s="3"/>
    </row>
    <row r="699" spans="5:28" hidden="1">
      <c r="E699"/>
      <c r="F699"/>
      <c r="G699"/>
      <c r="H699"/>
      <c r="J699" s="1"/>
      <c r="P699"/>
      <c r="T699"/>
      <c r="X699"/>
      <c r="AB699"/>
    </row>
    <row r="700" spans="5:28">
      <c r="I700" s="3"/>
      <c r="J700" s="3"/>
      <c r="N700" s="3"/>
      <c r="O700" s="3"/>
    </row>
    <row r="701" spans="5:28" hidden="1">
      <c r="E701"/>
      <c r="F701"/>
      <c r="G701"/>
      <c r="H701"/>
      <c r="J701" s="1"/>
      <c r="P701"/>
      <c r="T701"/>
      <c r="X701"/>
      <c r="AB701"/>
    </row>
    <row r="702" spans="5:28">
      <c r="I702" s="3"/>
      <c r="J702" s="3"/>
      <c r="N702" s="3"/>
      <c r="O702" s="3"/>
    </row>
    <row r="703" spans="5:28" hidden="1">
      <c r="E703"/>
      <c r="F703"/>
      <c r="G703"/>
      <c r="H703"/>
      <c r="J703" s="1"/>
      <c r="P703"/>
      <c r="T703"/>
      <c r="X703"/>
      <c r="AB703"/>
    </row>
    <row r="704" spans="5:28">
      <c r="I704" s="3"/>
      <c r="J704" s="3"/>
      <c r="N704" s="3"/>
      <c r="O704" s="3"/>
    </row>
    <row r="705" spans="5:28" hidden="1">
      <c r="E705"/>
      <c r="F705"/>
      <c r="G705"/>
      <c r="H705"/>
      <c r="J705" s="1"/>
      <c r="P705"/>
      <c r="T705"/>
      <c r="X705"/>
      <c r="AB705"/>
    </row>
    <row r="706" spans="5:28">
      <c r="I706" s="3"/>
      <c r="J706" s="3"/>
      <c r="N706" s="3"/>
      <c r="O706" s="3"/>
    </row>
    <row r="707" spans="5:28" hidden="1">
      <c r="E707"/>
      <c r="F707"/>
      <c r="G707"/>
      <c r="H707"/>
      <c r="J707" s="1"/>
      <c r="P707"/>
      <c r="T707"/>
      <c r="X707"/>
      <c r="AB707"/>
    </row>
    <row r="708" spans="5:28">
      <c r="I708" s="3"/>
      <c r="J708" s="3"/>
      <c r="N708" s="3"/>
      <c r="O708" s="3"/>
    </row>
    <row r="709" spans="5:28" hidden="1">
      <c r="E709"/>
      <c r="F709"/>
      <c r="G709"/>
      <c r="H709"/>
      <c r="J709" s="1"/>
      <c r="P709"/>
      <c r="T709"/>
      <c r="X709"/>
      <c r="AB709"/>
    </row>
    <row r="710" spans="5:28">
      <c r="I710" s="3"/>
      <c r="J710" s="3"/>
      <c r="N710" s="3"/>
      <c r="O710" s="3"/>
    </row>
    <row r="711" spans="5:28" hidden="1">
      <c r="E711"/>
      <c r="F711"/>
      <c r="G711"/>
      <c r="H711"/>
      <c r="J711" s="1"/>
      <c r="P711"/>
      <c r="T711"/>
      <c r="X711"/>
      <c r="AB711"/>
    </row>
    <row r="712" spans="5:28">
      <c r="I712" s="3"/>
      <c r="J712" s="3"/>
      <c r="N712" s="3"/>
      <c r="O712" s="3"/>
    </row>
    <row r="713" spans="5:28" hidden="1">
      <c r="E713"/>
      <c r="F713"/>
      <c r="G713"/>
      <c r="H713"/>
      <c r="J713" s="1"/>
      <c r="P713"/>
      <c r="T713"/>
      <c r="X713"/>
      <c r="AB713"/>
    </row>
    <row r="714" spans="5:28">
      <c r="I714" s="3"/>
      <c r="J714" s="3"/>
      <c r="N714" s="3"/>
      <c r="O714" s="3"/>
    </row>
    <row r="715" spans="5:28" hidden="1">
      <c r="E715"/>
      <c r="F715"/>
      <c r="G715"/>
      <c r="H715"/>
      <c r="J715" s="1"/>
      <c r="P715"/>
      <c r="T715"/>
      <c r="X715"/>
      <c r="AB715"/>
    </row>
    <row r="716" spans="5:28">
      <c r="I716" s="3"/>
      <c r="J716" s="3"/>
      <c r="N716" s="3"/>
      <c r="O716" s="3"/>
    </row>
    <row r="717" spans="5:28" hidden="1">
      <c r="E717"/>
      <c r="F717"/>
      <c r="G717"/>
      <c r="H717"/>
      <c r="J717" s="1"/>
      <c r="P717"/>
      <c r="T717"/>
      <c r="X717"/>
      <c r="AB717"/>
    </row>
    <row r="718" spans="5:28">
      <c r="I718" s="3"/>
      <c r="J718" s="3"/>
      <c r="N718" s="3"/>
      <c r="O718" s="3"/>
    </row>
    <row r="719" spans="5:28" hidden="1">
      <c r="E719"/>
      <c r="F719"/>
      <c r="G719"/>
      <c r="H719"/>
      <c r="J719" s="1"/>
      <c r="P719"/>
      <c r="T719"/>
      <c r="X719"/>
      <c r="AB719"/>
    </row>
    <row r="720" spans="5:28">
      <c r="I720" s="3"/>
      <c r="J720" s="3"/>
      <c r="N720" s="3"/>
      <c r="O720" s="3"/>
    </row>
    <row r="721" spans="5:28" hidden="1">
      <c r="E721"/>
      <c r="F721"/>
      <c r="G721"/>
      <c r="H721"/>
      <c r="J721" s="1"/>
      <c r="P721"/>
      <c r="T721"/>
      <c r="X721"/>
      <c r="AB721"/>
    </row>
    <row r="722" spans="5:28">
      <c r="I722" s="3"/>
      <c r="J722" s="3"/>
      <c r="N722" s="3"/>
      <c r="O722" s="3"/>
    </row>
    <row r="723" spans="5:28" hidden="1">
      <c r="E723"/>
      <c r="F723"/>
      <c r="G723"/>
      <c r="H723"/>
      <c r="P723"/>
      <c r="T723"/>
      <c r="X723"/>
      <c r="AB723"/>
    </row>
    <row r="724" spans="5:28">
      <c r="K724" s="3"/>
      <c r="O724" s="3"/>
    </row>
    <row r="725" spans="5:28" hidden="1">
      <c r="E725"/>
      <c r="F725"/>
      <c r="G725"/>
      <c r="H725"/>
      <c r="P725"/>
      <c r="T725"/>
      <c r="X725"/>
      <c r="AB725"/>
    </row>
    <row r="726" spans="5:28">
      <c r="K726" s="3"/>
      <c r="O726" s="3"/>
    </row>
    <row r="727" spans="5:28" hidden="1">
      <c r="E727"/>
      <c r="F727"/>
      <c r="G727"/>
      <c r="H727"/>
      <c r="P727"/>
      <c r="T727"/>
      <c r="X727"/>
      <c r="AB727"/>
    </row>
    <row r="728" spans="5:28">
      <c r="K728" s="3"/>
      <c r="O728" s="3"/>
    </row>
    <row r="729" spans="5:28" hidden="1">
      <c r="E729"/>
      <c r="F729"/>
      <c r="G729"/>
      <c r="H729"/>
      <c r="P729"/>
      <c r="T729"/>
      <c r="X729"/>
      <c r="AB729"/>
    </row>
    <row r="730" spans="5:28">
      <c r="K730" s="3"/>
      <c r="O730" s="3"/>
    </row>
    <row r="731" spans="5:28" hidden="1">
      <c r="E731"/>
      <c r="F731"/>
      <c r="G731"/>
      <c r="H731"/>
      <c r="P731"/>
      <c r="T731"/>
      <c r="X731"/>
      <c r="AB731"/>
    </row>
    <row r="732" spans="5:28">
      <c r="K732" s="3"/>
      <c r="O732" s="3"/>
    </row>
    <row r="733" spans="5:28" hidden="1">
      <c r="E733"/>
      <c r="F733"/>
      <c r="G733"/>
      <c r="H733"/>
      <c r="P733"/>
      <c r="T733"/>
      <c r="X733"/>
      <c r="AB733"/>
    </row>
    <row r="734" spans="5:28">
      <c r="K734" s="3"/>
      <c r="O734" s="3"/>
    </row>
    <row r="735" spans="5:28" hidden="1">
      <c r="E735"/>
      <c r="F735"/>
      <c r="G735"/>
      <c r="H735"/>
      <c r="P735"/>
      <c r="T735"/>
      <c r="X735"/>
      <c r="AB735"/>
    </row>
    <row r="736" spans="5:28">
      <c r="K736" s="3"/>
      <c r="O736" s="3"/>
    </row>
    <row r="737" spans="5:28" hidden="1">
      <c r="E737"/>
      <c r="F737"/>
      <c r="G737"/>
      <c r="H737"/>
      <c r="P737"/>
      <c r="T737"/>
      <c r="X737"/>
      <c r="AB737"/>
    </row>
    <row r="738" spans="5:28">
      <c r="K738" s="3"/>
      <c r="O738" s="3"/>
    </row>
    <row r="739" spans="5:28" hidden="1">
      <c r="E739"/>
      <c r="F739"/>
      <c r="G739"/>
      <c r="H739"/>
      <c r="P739"/>
      <c r="T739"/>
      <c r="X739"/>
      <c r="AB739"/>
    </row>
    <row r="740" spans="5:28">
      <c r="K740" s="3"/>
      <c r="O740" s="3"/>
    </row>
    <row r="741" spans="5:28" hidden="1">
      <c r="E741"/>
      <c r="F741"/>
      <c r="G741"/>
      <c r="H741"/>
      <c r="P741"/>
      <c r="T741"/>
      <c r="X741"/>
      <c r="AB741"/>
    </row>
    <row r="742" spans="5:28">
      <c r="K742" s="3"/>
      <c r="O742" s="3"/>
    </row>
    <row r="743" spans="5:28" hidden="1">
      <c r="E743"/>
      <c r="F743"/>
      <c r="G743"/>
      <c r="H743"/>
      <c r="P743"/>
      <c r="T743"/>
      <c r="X743"/>
      <c r="AB743"/>
    </row>
    <row r="744" spans="5:28">
      <c r="K744" s="3"/>
      <c r="O744" s="3"/>
    </row>
    <row r="745" spans="5:28" hidden="1">
      <c r="E745"/>
      <c r="F745"/>
      <c r="G745"/>
      <c r="H745"/>
      <c r="P745"/>
      <c r="T745"/>
      <c r="X745"/>
      <c r="AB745"/>
    </row>
    <row r="746" spans="5:28">
      <c r="K746" s="3"/>
      <c r="O746" s="3"/>
    </row>
    <row r="747" spans="5:28" hidden="1">
      <c r="E747"/>
      <c r="F747"/>
      <c r="G747"/>
      <c r="H747"/>
      <c r="P747"/>
      <c r="T747"/>
      <c r="X747"/>
      <c r="AB747"/>
    </row>
    <row r="748" spans="5:28">
      <c r="K748" s="3"/>
      <c r="O748" s="3"/>
    </row>
    <row r="749" spans="5:28" hidden="1">
      <c r="E749"/>
      <c r="F749"/>
      <c r="G749"/>
      <c r="H749"/>
      <c r="P749"/>
      <c r="T749"/>
      <c r="X749"/>
      <c r="AB749"/>
    </row>
    <row r="750" spans="5:28">
      <c r="K750" s="3"/>
      <c r="O750" s="3"/>
    </row>
    <row r="751" spans="5:28" hidden="1">
      <c r="E751"/>
      <c r="F751"/>
      <c r="G751"/>
      <c r="H751"/>
      <c r="P751"/>
      <c r="T751"/>
      <c r="X751"/>
      <c r="AB751"/>
    </row>
    <row r="752" spans="5:28">
      <c r="K752" s="3"/>
      <c r="O752" s="3"/>
    </row>
    <row r="753" spans="5:28" hidden="1">
      <c r="E753"/>
      <c r="F753"/>
      <c r="G753"/>
      <c r="H753"/>
      <c r="P753"/>
      <c r="T753"/>
      <c r="X753"/>
      <c r="AB753"/>
    </row>
    <row r="754" spans="5:28">
      <c r="K754" s="3"/>
      <c r="O754" s="3"/>
    </row>
    <row r="755" spans="5:28" hidden="1">
      <c r="E755"/>
      <c r="F755"/>
      <c r="G755"/>
      <c r="H755"/>
      <c r="P755"/>
      <c r="T755"/>
      <c r="X755"/>
      <c r="AB755"/>
    </row>
    <row r="756" spans="5:28">
      <c r="K756" s="3"/>
      <c r="O756" s="3"/>
    </row>
    <row r="757" spans="5:28" hidden="1">
      <c r="E757"/>
      <c r="F757"/>
      <c r="G757"/>
      <c r="H757"/>
      <c r="P757"/>
      <c r="T757"/>
      <c r="X757"/>
      <c r="AB757"/>
    </row>
    <row r="758" spans="5:28">
      <c r="K758" s="3"/>
      <c r="O758" s="3"/>
    </row>
    <row r="759" spans="5:28" hidden="1">
      <c r="E759"/>
      <c r="F759"/>
      <c r="G759"/>
      <c r="H759"/>
      <c r="P759"/>
      <c r="T759"/>
      <c r="X759"/>
      <c r="AB759"/>
    </row>
    <row r="760" spans="5:28">
      <c r="K760" s="3"/>
      <c r="O760" s="3"/>
    </row>
    <row r="761" spans="5:28" hidden="1">
      <c r="E761"/>
      <c r="F761"/>
      <c r="G761"/>
      <c r="H761"/>
      <c r="P761"/>
      <c r="T761"/>
      <c r="X761"/>
      <c r="AB761"/>
    </row>
    <row r="762" spans="5:28">
      <c r="K762" s="3"/>
      <c r="O762" s="3"/>
    </row>
    <row r="763" spans="5:28" hidden="1">
      <c r="E763"/>
      <c r="F763"/>
      <c r="G763"/>
      <c r="H763"/>
      <c r="P763"/>
      <c r="T763"/>
      <c r="X763"/>
      <c r="AB763"/>
    </row>
    <row r="764" spans="5:28">
      <c r="K764" s="3"/>
      <c r="O764" s="3"/>
    </row>
    <row r="765" spans="5:28" hidden="1">
      <c r="E765"/>
      <c r="F765"/>
      <c r="G765"/>
      <c r="H765"/>
      <c r="P765"/>
      <c r="T765"/>
      <c r="X765"/>
      <c r="AB765"/>
    </row>
    <row r="766" spans="5:28">
      <c r="K766" s="3"/>
      <c r="O766" s="3"/>
    </row>
    <row r="767" spans="5:28" hidden="1">
      <c r="E767"/>
      <c r="F767"/>
      <c r="G767"/>
      <c r="H767"/>
      <c r="P767"/>
      <c r="T767"/>
      <c r="X767"/>
      <c r="AB767"/>
    </row>
    <row r="768" spans="5:28">
      <c r="K768" s="3"/>
      <c r="O768" s="3"/>
    </row>
    <row r="769" spans="5:28" hidden="1">
      <c r="E769"/>
      <c r="F769"/>
      <c r="G769"/>
      <c r="H769"/>
      <c r="P769"/>
      <c r="T769"/>
      <c r="X769"/>
      <c r="AB769"/>
    </row>
    <row r="770" spans="5:28">
      <c r="K770" s="3"/>
      <c r="O770" s="3"/>
    </row>
    <row r="771" spans="5:28" hidden="1">
      <c r="E771"/>
      <c r="F771"/>
      <c r="G771"/>
      <c r="H771"/>
      <c r="P771"/>
      <c r="T771"/>
      <c r="X771"/>
      <c r="AB771"/>
    </row>
    <row r="772" spans="5:28">
      <c r="K772" s="3"/>
      <c r="O772" s="3"/>
    </row>
    <row r="773" spans="5:28" hidden="1">
      <c r="E773"/>
      <c r="F773"/>
      <c r="G773"/>
      <c r="H773"/>
      <c r="P773"/>
      <c r="T773"/>
      <c r="X773"/>
      <c r="AB773"/>
    </row>
    <row r="774" spans="5:28">
      <c r="K774" s="3"/>
      <c r="O774" s="3"/>
    </row>
    <row r="775" spans="5:28" hidden="1">
      <c r="E775"/>
      <c r="F775"/>
      <c r="G775"/>
      <c r="H775"/>
      <c r="P775"/>
      <c r="T775"/>
      <c r="X775"/>
      <c r="AB775"/>
    </row>
    <row r="776" spans="5:28">
      <c r="K776" s="3"/>
      <c r="O776" s="3"/>
    </row>
    <row r="777" spans="5:28" hidden="1">
      <c r="E777"/>
      <c r="F777"/>
      <c r="G777"/>
      <c r="H777"/>
      <c r="P777"/>
      <c r="T777"/>
      <c r="X777"/>
      <c r="AB777"/>
    </row>
    <row r="778" spans="5:28">
      <c r="K778" s="3"/>
      <c r="O778" s="3"/>
    </row>
    <row r="779" spans="5:28" hidden="1">
      <c r="E779"/>
      <c r="F779"/>
      <c r="G779"/>
      <c r="H779"/>
      <c r="P779"/>
      <c r="T779"/>
      <c r="X779"/>
      <c r="AB779"/>
    </row>
    <row r="780" spans="5:28">
      <c r="K780" s="3"/>
      <c r="O780" s="3"/>
    </row>
    <row r="781" spans="5:28" hidden="1">
      <c r="E781"/>
      <c r="F781"/>
      <c r="G781"/>
      <c r="H781"/>
      <c r="P781"/>
      <c r="T781"/>
      <c r="X781"/>
      <c r="AB781"/>
    </row>
    <row r="782" spans="5:28">
      <c r="K782" s="3"/>
      <c r="O782" s="3"/>
    </row>
    <row r="783" spans="5:28" hidden="1">
      <c r="E783"/>
      <c r="F783"/>
      <c r="G783"/>
      <c r="H783"/>
      <c r="P783"/>
      <c r="T783"/>
      <c r="X783"/>
      <c r="AB783"/>
    </row>
    <row r="784" spans="5:28">
      <c r="K784" s="3"/>
      <c r="O784" s="3"/>
    </row>
    <row r="785" spans="5:28" hidden="1">
      <c r="E785"/>
      <c r="F785"/>
      <c r="G785"/>
      <c r="H785"/>
      <c r="P785"/>
      <c r="T785"/>
      <c r="X785"/>
      <c r="AB785"/>
    </row>
    <row r="786" spans="5:28">
      <c r="K786" s="3"/>
      <c r="O786" s="3"/>
    </row>
    <row r="787" spans="5:28" hidden="1">
      <c r="E787"/>
      <c r="F787"/>
      <c r="G787"/>
      <c r="H787"/>
      <c r="P787"/>
      <c r="T787"/>
      <c r="X787"/>
      <c r="AB787"/>
    </row>
    <row r="788" spans="5:28">
      <c r="K788" s="3"/>
      <c r="O788" s="3"/>
    </row>
    <row r="789" spans="5:28" hidden="1">
      <c r="E789"/>
      <c r="F789"/>
      <c r="G789"/>
      <c r="H789"/>
      <c r="P789"/>
      <c r="T789"/>
      <c r="X789"/>
      <c r="AB789"/>
    </row>
    <row r="790" spans="5:28">
      <c r="K790" s="3"/>
      <c r="O790" s="3"/>
    </row>
    <row r="791" spans="5:28" hidden="1">
      <c r="E791"/>
      <c r="F791"/>
      <c r="G791"/>
      <c r="H791"/>
      <c r="P791"/>
      <c r="T791"/>
      <c r="X791"/>
      <c r="AB791"/>
    </row>
    <row r="792" spans="5:28">
      <c r="K792" s="3"/>
      <c r="O792" s="3"/>
    </row>
    <row r="793" spans="5:28" hidden="1">
      <c r="E793"/>
      <c r="F793"/>
      <c r="G793"/>
      <c r="H793"/>
      <c r="P793"/>
      <c r="T793"/>
      <c r="X793"/>
      <c r="AB793"/>
    </row>
    <row r="794" spans="5:28">
      <c r="K794" s="3"/>
      <c r="O794" s="3"/>
    </row>
    <row r="795" spans="5:28" hidden="1">
      <c r="E795"/>
      <c r="F795"/>
      <c r="G795"/>
      <c r="H795"/>
      <c r="P795"/>
      <c r="T795"/>
      <c r="X795"/>
      <c r="AB795"/>
    </row>
    <row r="796" spans="5:28">
      <c r="K796" s="3"/>
      <c r="O796" s="3"/>
    </row>
    <row r="797" spans="5:28" hidden="1">
      <c r="E797"/>
      <c r="F797"/>
      <c r="G797"/>
      <c r="H797"/>
      <c r="P797"/>
      <c r="T797"/>
      <c r="X797"/>
      <c r="AB797"/>
    </row>
    <row r="798" spans="5:28">
      <c r="K798" s="3"/>
      <c r="O798" s="3"/>
    </row>
    <row r="799" spans="5:28" hidden="1">
      <c r="E799"/>
      <c r="F799"/>
      <c r="G799"/>
      <c r="H799"/>
      <c r="P799"/>
      <c r="T799"/>
      <c r="X799"/>
      <c r="AB799"/>
    </row>
    <row r="800" spans="5:28">
      <c r="K800" s="3"/>
      <c r="O800" s="3"/>
    </row>
    <row r="801" spans="5:28" hidden="1">
      <c r="E801"/>
      <c r="F801"/>
      <c r="G801"/>
      <c r="H801"/>
      <c r="P801"/>
      <c r="T801"/>
      <c r="X801"/>
      <c r="AB801"/>
    </row>
    <row r="802" spans="5:28">
      <c r="K802" s="3"/>
      <c r="O802" s="3"/>
    </row>
    <row r="803" spans="5:28" hidden="1">
      <c r="E803"/>
      <c r="F803"/>
      <c r="G803"/>
      <c r="H803"/>
      <c r="P803"/>
      <c r="T803"/>
      <c r="X803"/>
      <c r="AB803"/>
    </row>
    <row r="804" spans="5:28">
      <c r="K804" s="3"/>
      <c r="O804" s="3"/>
    </row>
    <row r="805" spans="5:28" hidden="1">
      <c r="E805"/>
      <c r="F805"/>
      <c r="G805"/>
      <c r="H805"/>
      <c r="P805"/>
      <c r="T805"/>
      <c r="X805"/>
      <c r="AB805"/>
    </row>
    <row r="806" spans="5:28">
      <c r="K806" s="3"/>
      <c r="O806" s="3"/>
    </row>
    <row r="807" spans="5:28" hidden="1">
      <c r="E807"/>
      <c r="F807"/>
      <c r="G807"/>
      <c r="H807"/>
      <c r="P807"/>
      <c r="T807"/>
      <c r="X807"/>
      <c r="AB807"/>
    </row>
    <row r="808" spans="5:28">
      <c r="K808" s="3"/>
      <c r="O808" s="3"/>
    </row>
    <row r="809" spans="5:28" hidden="1">
      <c r="E809"/>
      <c r="F809"/>
      <c r="G809"/>
      <c r="H809"/>
      <c r="P809"/>
      <c r="T809"/>
      <c r="X809"/>
      <c r="AB809"/>
    </row>
    <row r="810" spans="5:28">
      <c r="K810" s="3"/>
      <c r="O810" s="3"/>
    </row>
    <row r="811" spans="5:28" hidden="1">
      <c r="E811"/>
      <c r="F811"/>
      <c r="G811"/>
      <c r="H811"/>
      <c r="P811"/>
      <c r="T811"/>
      <c r="X811"/>
      <c r="AB811"/>
    </row>
    <row r="812" spans="5:28">
      <c r="K812" s="3"/>
      <c r="O812" s="3"/>
    </row>
    <row r="813" spans="5:28" hidden="1">
      <c r="E813"/>
      <c r="F813"/>
      <c r="G813"/>
      <c r="H813"/>
      <c r="P813"/>
      <c r="T813"/>
      <c r="X813"/>
      <c r="AB813"/>
    </row>
    <row r="814" spans="5:28">
      <c r="K814" s="3"/>
      <c r="O814" s="3"/>
    </row>
    <row r="815" spans="5:28" hidden="1">
      <c r="E815"/>
      <c r="F815"/>
      <c r="G815"/>
      <c r="H815"/>
      <c r="P815"/>
      <c r="T815"/>
      <c r="X815"/>
      <c r="AB815"/>
    </row>
    <row r="816" spans="5:28">
      <c r="K816" s="3"/>
      <c r="O816" s="3"/>
    </row>
    <row r="817" spans="5:28" hidden="1">
      <c r="E817"/>
      <c r="F817"/>
      <c r="G817"/>
      <c r="H817"/>
      <c r="P817"/>
      <c r="T817"/>
      <c r="X817"/>
      <c r="AB817"/>
    </row>
    <row r="818" spans="5:28">
      <c r="K818" s="3"/>
      <c r="O818" s="3"/>
    </row>
    <row r="819" spans="5:28" hidden="1">
      <c r="E819"/>
      <c r="F819"/>
      <c r="G819"/>
      <c r="H819"/>
      <c r="P819"/>
      <c r="T819"/>
      <c r="X819"/>
      <c r="AB819"/>
    </row>
    <row r="820" spans="5:28">
      <c r="K820" s="3"/>
      <c r="O820" s="3"/>
    </row>
    <row r="821" spans="5:28" hidden="1">
      <c r="E821"/>
      <c r="F821"/>
      <c r="G821"/>
      <c r="H821"/>
      <c r="P821"/>
      <c r="T821"/>
      <c r="X821"/>
      <c r="AB821"/>
    </row>
    <row r="822" spans="5:28">
      <c r="K822" s="3"/>
      <c r="O822" s="3"/>
    </row>
    <row r="823" spans="5:28" hidden="1">
      <c r="E823"/>
      <c r="F823"/>
      <c r="G823"/>
      <c r="H823"/>
      <c r="P823"/>
      <c r="T823"/>
      <c r="X823"/>
      <c r="AB823"/>
    </row>
    <row r="824" spans="5:28">
      <c r="K824" s="3"/>
      <c r="O824" s="3"/>
    </row>
    <row r="825" spans="5:28" hidden="1">
      <c r="E825"/>
      <c r="F825"/>
      <c r="G825"/>
      <c r="H825"/>
      <c r="P825"/>
      <c r="T825"/>
      <c r="X825"/>
      <c r="AB825"/>
    </row>
    <row r="826" spans="5:28">
      <c r="K826" s="3"/>
      <c r="O826" s="3"/>
    </row>
    <row r="827" spans="5:28" hidden="1">
      <c r="E827"/>
      <c r="F827"/>
      <c r="G827"/>
      <c r="H827"/>
      <c r="P827"/>
      <c r="T827"/>
      <c r="X827"/>
      <c r="AB827"/>
    </row>
    <row r="828" spans="5:28">
      <c r="K828" s="3"/>
      <c r="O828" s="3"/>
    </row>
    <row r="829" spans="5:28" hidden="1">
      <c r="E829"/>
      <c r="F829"/>
      <c r="G829"/>
      <c r="H829"/>
      <c r="P829"/>
      <c r="T829"/>
      <c r="X829"/>
      <c r="AB829"/>
    </row>
    <row r="830" spans="5:28">
      <c r="K830" s="3"/>
      <c r="O830" s="3"/>
    </row>
    <row r="831" spans="5:28" hidden="1">
      <c r="E831"/>
      <c r="F831"/>
      <c r="G831"/>
      <c r="H831"/>
      <c r="P831"/>
      <c r="T831"/>
      <c r="X831"/>
      <c r="AB831"/>
    </row>
    <row r="832" spans="5:28">
      <c r="K832" s="3"/>
      <c r="O832" s="3"/>
    </row>
    <row r="833" spans="5:28" hidden="1">
      <c r="E833"/>
      <c r="F833"/>
      <c r="G833"/>
      <c r="H833"/>
      <c r="P833"/>
      <c r="T833"/>
      <c r="X833"/>
      <c r="AB833"/>
    </row>
    <row r="834" spans="5:28">
      <c r="K834" s="3"/>
      <c r="O834" s="3"/>
    </row>
    <row r="835" spans="5:28" hidden="1">
      <c r="E835"/>
      <c r="F835"/>
      <c r="G835"/>
      <c r="H835"/>
      <c r="P835"/>
      <c r="T835"/>
      <c r="X835"/>
      <c r="AB835"/>
    </row>
    <row r="836" spans="5:28">
      <c r="K836" s="3"/>
      <c r="O836" s="3"/>
    </row>
    <row r="837" spans="5:28" hidden="1">
      <c r="E837"/>
      <c r="F837"/>
      <c r="G837"/>
      <c r="H837"/>
      <c r="P837"/>
      <c r="T837"/>
      <c r="X837"/>
      <c r="AB837"/>
    </row>
    <row r="838" spans="5:28">
      <c r="K838" s="3"/>
      <c r="O838" s="3"/>
    </row>
    <row r="839" spans="5:28" hidden="1">
      <c r="E839"/>
      <c r="F839"/>
      <c r="G839"/>
      <c r="H839"/>
      <c r="P839"/>
      <c r="T839"/>
      <c r="X839"/>
      <c r="AB839"/>
    </row>
    <row r="840" spans="5:28">
      <c r="K840" s="3"/>
      <c r="O840" s="3"/>
    </row>
    <row r="841" spans="5:28" hidden="1">
      <c r="E841"/>
      <c r="F841"/>
      <c r="G841"/>
      <c r="H841"/>
      <c r="P841"/>
      <c r="T841"/>
      <c r="X841"/>
      <c r="AB841"/>
    </row>
    <row r="842" spans="5:28">
      <c r="K842" s="3"/>
      <c r="O842" s="3"/>
    </row>
    <row r="843" spans="5:28" hidden="1">
      <c r="E843"/>
      <c r="F843"/>
      <c r="G843"/>
      <c r="H843"/>
      <c r="P843"/>
      <c r="T843"/>
      <c r="X843"/>
      <c r="AB843"/>
    </row>
    <row r="844" spans="5:28">
      <c r="K844" s="3"/>
      <c r="O844" s="3"/>
    </row>
    <row r="845" spans="5:28" hidden="1">
      <c r="E845"/>
      <c r="F845"/>
      <c r="G845"/>
      <c r="H845"/>
      <c r="P845"/>
      <c r="T845"/>
      <c r="X845"/>
      <c r="AB845"/>
    </row>
    <row r="846" spans="5:28">
      <c r="K846" s="3"/>
      <c r="O846" s="3"/>
    </row>
    <row r="847" spans="5:28" hidden="1">
      <c r="E847"/>
      <c r="F847"/>
      <c r="G847"/>
      <c r="H847"/>
      <c r="P847"/>
      <c r="T847"/>
      <c r="X847"/>
      <c r="AB847"/>
    </row>
    <row r="848" spans="5:28">
      <c r="K848" s="3"/>
      <c r="O848" s="3"/>
    </row>
    <row r="849" spans="5:28" hidden="1">
      <c r="E849"/>
      <c r="F849"/>
      <c r="G849"/>
      <c r="H849"/>
      <c r="P849"/>
      <c r="T849"/>
      <c r="X849"/>
      <c r="AB849"/>
    </row>
    <row r="850" spans="5:28">
      <c r="K850" s="3"/>
      <c r="O850" s="3"/>
    </row>
    <row r="851" spans="5:28" hidden="1">
      <c r="E851"/>
      <c r="F851"/>
      <c r="G851"/>
      <c r="H851"/>
      <c r="P851"/>
      <c r="T851"/>
      <c r="X851"/>
      <c r="AB851"/>
    </row>
    <row r="852" spans="5:28">
      <c r="K852" s="3"/>
      <c r="O852" s="3"/>
    </row>
    <row r="853" spans="5:28" hidden="1">
      <c r="E853"/>
      <c r="F853"/>
      <c r="G853"/>
      <c r="H853"/>
      <c r="P853"/>
      <c r="T853"/>
      <c r="X853"/>
      <c r="AB853"/>
    </row>
    <row r="854" spans="5:28">
      <c r="K854" s="3"/>
      <c r="O854" s="3"/>
    </row>
    <row r="855" spans="5:28" hidden="1">
      <c r="E855"/>
      <c r="F855"/>
      <c r="G855"/>
      <c r="H855"/>
      <c r="P855"/>
      <c r="T855"/>
      <c r="X855"/>
      <c r="AB855"/>
    </row>
    <row r="856" spans="5:28">
      <c r="K856" s="3"/>
      <c r="O856" s="3"/>
    </row>
    <row r="857" spans="5:28" hidden="1">
      <c r="E857"/>
      <c r="F857"/>
      <c r="G857"/>
      <c r="H857"/>
      <c r="P857"/>
      <c r="T857"/>
      <c r="X857"/>
      <c r="AB857"/>
    </row>
    <row r="858" spans="5:28">
      <c r="K858" s="3"/>
      <c r="O858" s="3"/>
    </row>
    <row r="859" spans="5:28" hidden="1">
      <c r="E859"/>
      <c r="F859"/>
      <c r="G859"/>
      <c r="H859"/>
      <c r="P859"/>
      <c r="T859"/>
      <c r="X859"/>
      <c r="AB859"/>
    </row>
    <row r="860" spans="5:28">
      <c r="K860" s="3"/>
      <c r="O860" s="3"/>
    </row>
    <row r="861" spans="5:28" hidden="1">
      <c r="E861"/>
      <c r="F861"/>
      <c r="G861"/>
      <c r="H861"/>
      <c r="P861"/>
      <c r="T861"/>
      <c r="X861"/>
      <c r="AB861"/>
    </row>
    <row r="862" spans="5:28">
      <c r="K862" s="3"/>
      <c r="O862" s="3"/>
    </row>
    <row r="863" spans="5:28" hidden="1">
      <c r="E863"/>
      <c r="F863"/>
      <c r="G863"/>
      <c r="H863"/>
      <c r="P863"/>
      <c r="T863"/>
      <c r="X863"/>
      <c r="AB863"/>
    </row>
    <row r="864" spans="5:28">
      <c r="K864" s="3"/>
      <c r="O864" s="3"/>
    </row>
    <row r="865" spans="5:28" hidden="1">
      <c r="E865"/>
      <c r="F865"/>
      <c r="G865"/>
      <c r="H865"/>
      <c r="P865"/>
      <c r="T865"/>
      <c r="X865"/>
      <c r="AB865"/>
    </row>
    <row r="866" spans="5:28">
      <c r="K866" s="3"/>
      <c r="O866" s="3"/>
    </row>
    <row r="867" spans="5:28" hidden="1">
      <c r="E867"/>
      <c r="F867"/>
      <c r="G867"/>
      <c r="H867"/>
      <c r="P867"/>
      <c r="T867"/>
      <c r="X867"/>
      <c r="AB867"/>
    </row>
    <row r="868" spans="5:28">
      <c r="K868" s="3"/>
      <c r="O868" s="3"/>
    </row>
    <row r="869" spans="5:28" hidden="1">
      <c r="E869"/>
      <c r="F869"/>
      <c r="G869"/>
      <c r="H869"/>
      <c r="P869"/>
      <c r="T869"/>
      <c r="X869"/>
      <c r="AB869"/>
    </row>
    <row r="870" spans="5:28">
      <c r="K870" s="3"/>
      <c r="O870" s="3"/>
    </row>
    <row r="871" spans="5:28" hidden="1">
      <c r="E871"/>
      <c r="F871"/>
      <c r="G871"/>
      <c r="H871"/>
      <c r="P871"/>
      <c r="T871"/>
      <c r="X871"/>
      <c r="AB871"/>
    </row>
    <row r="872" spans="5:28">
      <c r="K872" s="3"/>
      <c r="O872" s="3"/>
    </row>
    <row r="873" spans="5:28" hidden="1">
      <c r="E873"/>
      <c r="F873"/>
      <c r="G873"/>
      <c r="H873"/>
      <c r="P873"/>
      <c r="T873"/>
      <c r="X873"/>
      <c r="AB873"/>
    </row>
    <row r="874" spans="5:28">
      <c r="K874" s="3"/>
      <c r="O874" s="3"/>
    </row>
    <row r="875" spans="5:28" hidden="1">
      <c r="E875"/>
      <c r="F875"/>
      <c r="G875"/>
      <c r="H875"/>
      <c r="P875"/>
      <c r="T875"/>
      <c r="X875"/>
      <c r="AB875"/>
    </row>
    <row r="876" spans="5:28">
      <c r="K876" s="3"/>
      <c r="O876" s="3"/>
    </row>
    <row r="877" spans="5:28" hidden="1">
      <c r="E877"/>
      <c r="F877"/>
      <c r="G877"/>
      <c r="H877"/>
      <c r="P877"/>
      <c r="T877"/>
      <c r="X877"/>
      <c r="AB877"/>
    </row>
    <row r="878" spans="5:28">
      <c r="K878" s="3"/>
      <c r="O878" s="3"/>
    </row>
    <row r="879" spans="5:28" hidden="1">
      <c r="E879"/>
      <c r="F879"/>
      <c r="G879"/>
      <c r="H879"/>
      <c r="P879"/>
      <c r="T879"/>
      <c r="X879"/>
      <c r="AB879"/>
    </row>
    <row r="880" spans="5:28">
      <c r="K880" s="3"/>
      <c r="O880" s="3"/>
    </row>
    <row r="881" spans="5:28" hidden="1">
      <c r="E881"/>
      <c r="F881"/>
      <c r="G881"/>
      <c r="H881"/>
      <c r="P881"/>
      <c r="T881"/>
      <c r="X881"/>
      <c r="AB881"/>
    </row>
    <row r="882" spans="5:28">
      <c r="K882" s="3"/>
      <c r="O882" s="3"/>
    </row>
    <row r="883" spans="5:28" hidden="1">
      <c r="E883"/>
      <c r="F883"/>
      <c r="G883"/>
      <c r="H883"/>
      <c r="P883"/>
      <c r="T883"/>
      <c r="X883"/>
      <c r="AB883"/>
    </row>
    <row r="884" spans="5:28">
      <c r="K884" s="3"/>
      <c r="O884" s="3"/>
    </row>
    <row r="885" spans="5:28" hidden="1">
      <c r="E885"/>
      <c r="F885"/>
      <c r="G885"/>
      <c r="H885"/>
      <c r="P885"/>
      <c r="T885"/>
      <c r="X885"/>
      <c r="AB885"/>
    </row>
    <row r="886" spans="5:28">
      <c r="K886" s="3"/>
      <c r="O886" s="3"/>
    </row>
    <row r="887" spans="5:28" hidden="1">
      <c r="E887"/>
      <c r="F887"/>
      <c r="G887"/>
      <c r="H887"/>
      <c r="P887"/>
      <c r="T887"/>
      <c r="X887"/>
      <c r="AB887"/>
    </row>
    <row r="888" spans="5:28">
      <c r="K888" s="3"/>
      <c r="O888" s="3"/>
    </row>
    <row r="889" spans="5:28" hidden="1">
      <c r="E889"/>
      <c r="F889"/>
      <c r="G889"/>
      <c r="H889"/>
      <c r="P889"/>
      <c r="T889"/>
      <c r="X889"/>
      <c r="AB889"/>
    </row>
    <row r="890" spans="5:28">
      <c r="K890" s="3"/>
      <c r="O890" s="3"/>
    </row>
    <row r="891" spans="5:28" hidden="1">
      <c r="E891"/>
      <c r="F891"/>
      <c r="G891"/>
      <c r="H891"/>
      <c r="P891"/>
      <c r="T891"/>
      <c r="X891"/>
      <c r="AB891"/>
    </row>
    <row r="892" spans="5:28">
      <c r="K892" s="3"/>
      <c r="O892" s="3"/>
    </row>
    <row r="893" spans="5:28" hidden="1">
      <c r="E893"/>
      <c r="F893"/>
      <c r="G893"/>
      <c r="H893"/>
      <c r="P893"/>
      <c r="T893"/>
      <c r="X893"/>
      <c r="AB893"/>
    </row>
    <row r="894" spans="5:28">
      <c r="K894" s="3"/>
      <c r="O894" s="3"/>
    </row>
    <row r="895" spans="5:28" hidden="1">
      <c r="E895"/>
      <c r="F895"/>
      <c r="G895"/>
      <c r="H895"/>
      <c r="P895"/>
      <c r="T895"/>
      <c r="X895"/>
      <c r="AB895"/>
    </row>
    <row r="896" spans="5:28">
      <c r="K896" s="3"/>
      <c r="O896" s="3"/>
    </row>
    <row r="897" spans="5:28" hidden="1">
      <c r="E897"/>
      <c r="F897"/>
      <c r="G897"/>
      <c r="H897"/>
      <c r="P897"/>
      <c r="T897"/>
      <c r="X897"/>
      <c r="AB897"/>
    </row>
    <row r="898" spans="5:28">
      <c r="K898" s="3"/>
      <c r="O898" s="3"/>
    </row>
    <row r="899" spans="5:28" hidden="1">
      <c r="E899"/>
      <c r="F899"/>
      <c r="G899"/>
      <c r="H899"/>
      <c r="P899"/>
      <c r="T899"/>
      <c r="X899"/>
      <c r="AB899"/>
    </row>
    <row r="900" spans="5:28">
      <c r="K900" s="3"/>
      <c r="O900" s="3"/>
    </row>
    <row r="901" spans="5:28" hidden="1">
      <c r="E901"/>
      <c r="F901"/>
      <c r="G901"/>
      <c r="H901"/>
      <c r="P901"/>
      <c r="T901"/>
      <c r="X901"/>
      <c r="AB901"/>
    </row>
    <row r="902" spans="5:28">
      <c r="K902" s="3"/>
      <c r="O902" s="3"/>
    </row>
    <row r="903" spans="5:28" hidden="1">
      <c r="E903"/>
      <c r="F903"/>
      <c r="G903"/>
      <c r="H903"/>
      <c r="P903"/>
      <c r="T903"/>
      <c r="X903"/>
      <c r="AB903"/>
    </row>
    <row r="904" spans="5:28">
      <c r="K904" s="3"/>
      <c r="O904" s="3"/>
    </row>
    <row r="905" spans="5:28" hidden="1">
      <c r="E905"/>
      <c r="F905"/>
      <c r="G905"/>
      <c r="H905"/>
      <c r="P905"/>
      <c r="T905"/>
      <c r="X905"/>
      <c r="AB905"/>
    </row>
    <row r="906" spans="5:28">
      <c r="K906" s="3"/>
      <c r="O906" s="3"/>
    </row>
    <row r="907" spans="5:28" hidden="1">
      <c r="E907"/>
      <c r="F907"/>
      <c r="G907"/>
      <c r="H907"/>
      <c r="P907"/>
      <c r="T907"/>
      <c r="X907"/>
      <c r="AB907"/>
    </row>
    <row r="908" spans="5:28">
      <c r="K908" s="3"/>
      <c r="O908" s="3"/>
    </row>
    <row r="909" spans="5:28" hidden="1">
      <c r="E909"/>
      <c r="F909"/>
      <c r="G909"/>
      <c r="H909"/>
      <c r="P909"/>
      <c r="T909"/>
      <c r="X909"/>
      <c r="AB909"/>
    </row>
    <row r="910" spans="5:28">
      <c r="K910" s="3"/>
      <c r="O910" s="3"/>
    </row>
    <row r="911" spans="5:28" hidden="1">
      <c r="E911"/>
      <c r="F911"/>
      <c r="G911"/>
      <c r="H911"/>
      <c r="P911"/>
      <c r="T911"/>
      <c r="X911"/>
      <c r="AB911"/>
    </row>
    <row r="912" spans="5:28">
      <c r="K912" s="3"/>
      <c r="O912" s="3"/>
    </row>
    <row r="913" spans="5:28" hidden="1">
      <c r="E913"/>
      <c r="F913"/>
      <c r="G913"/>
      <c r="H913"/>
      <c r="P913"/>
      <c r="T913"/>
      <c r="X913"/>
      <c r="AB913"/>
    </row>
    <row r="914" spans="5:28">
      <c r="K914" s="3"/>
      <c r="O914" s="3"/>
    </row>
    <row r="915" spans="5:28" hidden="1">
      <c r="E915"/>
      <c r="F915"/>
      <c r="G915"/>
      <c r="H915"/>
      <c r="P915"/>
      <c r="T915"/>
      <c r="X915"/>
      <c r="AB915"/>
    </row>
    <row r="916" spans="5:28">
      <c r="K916" s="3"/>
      <c r="O916" s="3"/>
    </row>
    <row r="917" spans="5:28" hidden="1">
      <c r="E917"/>
      <c r="F917"/>
      <c r="G917"/>
      <c r="H917"/>
      <c r="P917"/>
      <c r="T917"/>
      <c r="X917"/>
      <c r="AB917"/>
    </row>
    <row r="918" spans="5:28">
      <c r="K918" s="3"/>
      <c r="O918" s="3"/>
    </row>
    <row r="919" spans="5:28" hidden="1">
      <c r="E919"/>
      <c r="F919"/>
      <c r="G919"/>
      <c r="H919"/>
      <c r="P919"/>
      <c r="T919"/>
      <c r="X919"/>
      <c r="AB919"/>
    </row>
    <row r="920" spans="5:28">
      <c r="K920" s="3"/>
      <c r="O920" s="3"/>
    </row>
    <row r="921" spans="5:28" hidden="1">
      <c r="E921"/>
      <c r="F921"/>
      <c r="G921"/>
      <c r="H921"/>
      <c r="P921"/>
      <c r="T921"/>
      <c r="X921"/>
      <c r="AB921"/>
    </row>
    <row r="922" spans="5:28" s="2" customFormat="1">
      <c r="E922" s="5"/>
      <c r="F922" s="5"/>
      <c r="G922" s="5"/>
      <c r="H922" s="5"/>
      <c r="K922" s="4"/>
      <c r="L922" s="1"/>
      <c r="O922" s="4"/>
      <c r="P922" s="1"/>
      <c r="T922" s="5"/>
      <c r="X922" s="5"/>
      <c r="AB922" s="5"/>
    </row>
    <row r="923" spans="5:28" hidden="1">
      <c r="E923"/>
      <c r="F923"/>
      <c r="G923"/>
      <c r="H923"/>
      <c r="P923"/>
      <c r="T923"/>
      <c r="X923"/>
      <c r="AB923"/>
    </row>
    <row r="924" spans="5:28">
      <c r="K924" s="3"/>
      <c r="O924" s="3"/>
    </row>
    <row r="925" spans="5:28" hidden="1">
      <c r="E925"/>
      <c r="F925"/>
      <c r="G925"/>
      <c r="H925"/>
      <c r="P925"/>
      <c r="T925"/>
      <c r="X925"/>
      <c r="AB925"/>
    </row>
    <row r="926" spans="5:28">
      <c r="K926" s="3"/>
      <c r="O926" s="3"/>
    </row>
    <row r="927" spans="5:28" hidden="1">
      <c r="E927"/>
      <c r="F927"/>
      <c r="G927"/>
      <c r="H927"/>
      <c r="P927"/>
      <c r="T927"/>
      <c r="X927"/>
      <c r="AB927"/>
    </row>
    <row r="928" spans="5:28">
      <c r="K928" s="3"/>
      <c r="O928" s="3"/>
    </row>
    <row r="929" spans="5:28" hidden="1">
      <c r="E929"/>
      <c r="F929"/>
      <c r="G929"/>
      <c r="H929"/>
      <c r="P929"/>
      <c r="T929"/>
      <c r="X929"/>
      <c r="AB929"/>
    </row>
    <row r="930" spans="5:28">
      <c r="K930" s="3"/>
      <c r="O930" s="3"/>
    </row>
    <row r="931" spans="5:28" hidden="1">
      <c r="E931"/>
      <c r="F931"/>
      <c r="G931"/>
      <c r="H931"/>
      <c r="P931"/>
      <c r="T931"/>
      <c r="X931"/>
      <c r="AB931"/>
    </row>
    <row r="932" spans="5:28">
      <c r="K932" s="3"/>
      <c r="O932" s="3"/>
    </row>
    <row r="933" spans="5:28" hidden="1">
      <c r="E933"/>
      <c r="F933"/>
      <c r="G933"/>
      <c r="H933"/>
      <c r="P933"/>
      <c r="T933"/>
      <c r="X933"/>
      <c r="AB933"/>
    </row>
    <row r="934" spans="5:28">
      <c r="K934" s="3"/>
      <c r="O934" s="3"/>
    </row>
    <row r="935" spans="5:28" hidden="1">
      <c r="E935"/>
      <c r="F935"/>
      <c r="G935"/>
      <c r="H935"/>
      <c r="P935"/>
      <c r="T935"/>
      <c r="X935"/>
      <c r="AB935"/>
    </row>
    <row r="936" spans="5:28">
      <c r="K936" s="3"/>
      <c r="O936" s="3"/>
    </row>
    <row r="937" spans="5:28" hidden="1">
      <c r="E937"/>
      <c r="F937"/>
      <c r="G937"/>
      <c r="H937"/>
      <c r="P937"/>
      <c r="T937"/>
      <c r="X937"/>
      <c r="AB937"/>
    </row>
    <row r="938" spans="5:28">
      <c r="K938" s="3"/>
      <c r="O938" s="3"/>
    </row>
    <row r="939" spans="5:28" hidden="1">
      <c r="E939"/>
      <c r="F939"/>
      <c r="G939"/>
      <c r="H939"/>
      <c r="P939"/>
      <c r="T939"/>
      <c r="X939"/>
      <c r="AB939"/>
    </row>
    <row r="940" spans="5:28">
      <c r="K940" s="3"/>
      <c r="O940" s="3"/>
    </row>
    <row r="941" spans="5:28" hidden="1">
      <c r="E941"/>
      <c r="F941"/>
      <c r="G941"/>
      <c r="H941"/>
      <c r="P941"/>
      <c r="T941"/>
      <c r="X941"/>
      <c r="AB941"/>
    </row>
    <row r="942" spans="5:28">
      <c r="K942" s="3"/>
      <c r="O942" s="3"/>
    </row>
    <row r="943" spans="5:28" hidden="1">
      <c r="E943"/>
      <c r="F943"/>
      <c r="G943"/>
      <c r="H943"/>
      <c r="P943"/>
      <c r="T943"/>
      <c r="X943"/>
      <c r="AB943"/>
    </row>
    <row r="944" spans="5:28">
      <c r="K944" s="3"/>
      <c r="O944" s="3"/>
    </row>
    <row r="945" spans="5:28" hidden="1">
      <c r="E945"/>
      <c r="F945"/>
      <c r="G945"/>
      <c r="H945"/>
      <c r="P945"/>
      <c r="T945"/>
      <c r="X945"/>
      <c r="AB945"/>
    </row>
    <row r="946" spans="5:28">
      <c r="K946" s="3"/>
      <c r="O946" s="3"/>
    </row>
    <row r="947" spans="5:28" hidden="1">
      <c r="E947"/>
      <c r="F947"/>
      <c r="G947"/>
      <c r="H947"/>
      <c r="P947"/>
      <c r="T947"/>
      <c r="X947"/>
      <c r="AB947"/>
    </row>
    <row r="948" spans="5:28">
      <c r="K948" s="3"/>
      <c r="O948" s="3"/>
    </row>
    <row r="949" spans="5:28" hidden="1">
      <c r="E949"/>
      <c r="F949"/>
      <c r="G949"/>
      <c r="H949"/>
      <c r="P949"/>
      <c r="T949"/>
      <c r="X949"/>
      <c r="AB949"/>
    </row>
    <row r="950" spans="5:28">
      <c r="K950" s="3"/>
      <c r="O950" s="3"/>
    </row>
    <row r="951" spans="5:28" hidden="1">
      <c r="E951"/>
      <c r="F951"/>
      <c r="G951"/>
      <c r="H951"/>
      <c r="P951"/>
      <c r="T951"/>
      <c r="X951"/>
      <c r="AB951"/>
    </row>
    <row r="952" spans="5:28">
      <c r="K952" s="3"/>
      <c r="O952" s="3"/>
    </row>
    <row r="953" spans="5:28" hidden="1">
      <c r="E953"/>
      <c r="F953"/>
      <c r="G953"/>
      <c r="H953"/>
      <c r="P953"/>
      <c r="T953"/>
      <c r="X953"/>
      <c r="AB953"/>
    </row>
    <row r="954" spans="5:28">
      <c r="K954" s="3"/>
      <c r="O954" s="3"/>
    </row>
    <row r="955" spans="5:28" hidden="1">
      <c r="E955"/>
      <c r="F955"/>
      <c r="G955"/>
      <c r="H955"/>
      <c r="P955"/>
      <c r="T955"/>
      <c r="X955"/>
      <c r="AB955"/>
    </row>
    <row r="956" spans="5:28">
      <c r="K956" s="3"/>
      <c r="O956" s="3"/>
    </row>
    <row r="957" spans="5:28" hidden="1">
      <c r="E957"/>
      <c r="F957"/>
      <c r="G957"/>
      <c r="H957"/>
      <c r="P957"/>
      <c r="T957"/>
      <c r="X957"/>
      <c r="AB957"/>
    </row>
    <row r="958" spans="5:28">
      <c r="K958" s="3"/>
      <c r="O958" s="3"/>
    </row>
    <row r="959" spans="5:28" hidden="1">
      <c r="E959"/>
      <c r="F959"/>
      <c r="G959"/>
      <c r="H959"/>
      <c r="P959"/>
      <c r="T959"/>
      <c r="X959"/>
      <c r="AB959"/>
    </row>
    <row r="960" spans="5:28">
      <c r="K960" s="3"/>
      <c r="O960" s="3"/>
    </row>
    <row r="961" spans="5:28" hidden="1">
      <c r="E961"/>
      <c r="F961"/>
      <c r="G961"/>
      <c r="H961"/>
      <c r="P961"/>
      <c r="T961"/>
      <c r="X961"/>
      <c r="AB961"/>
    </row>
    <row r="962" spans="5:28">
      <c r="K962" s="3"/>
      <c r="O962" s="3"/>
    </row>
    <row r="963" spans="5:28" hidden="1">
      <c r="E963"/>
      <c r="F963"/>
      <c r="G963"/>
      <c r="H963"/>
      <c r="L963"/>
      <c r="P963"/>
      <c r="T963"/>
      <c r="X963"/>
      <c r="AB963"/>
    </row>
    <row r="964" spans="5:28" hidden="1">
      <c r="E964"/>
      <c r="F964"/>
      <c r="G964"/>
      <c r="H964"/>
      <c r="L964"/>
      <c r="P964"/>
      <c r="T964"/>
      <c r="X964"/>
      <c r="AB964"/>
    </row>
    <row r="965" spans="5:28" hidden="1">
      <c r="E965"/>
      <c r="F965"/>
      <c r="G965"/>
      <c r="H965"/>
      <c r="L965"/>
      <c r="P965"/>
      <c r="T965"/>
      <c r="X965"/>
      <c r="AB965"/>
    </row>
    <row r="966" spans="5:28" hidden="1">
      <c r="E966"/>
      <c r="F966"/>
      <c r="G966"/>
      <c r="H966"/>
      <c r="L966"/>
      <c r="P966"/>
      <c r="T966"/>
      <c r="X966"/>
      <c r="AB966"/>
    </row>
    <row r="967" spans="5:28" hidden="1">
      <c r="E967"/>
      <c r="F967"/>
      <c r="G967"/>
      <c r="H967"/>
      <c r="L967"/>
      <c r="P967"/>
      <c r="T967"/>
      <c r="X967"/>
      <c r="AB967"/>
    </row>
    <row r="968" spans="5:28" hidden="1">
      <c r="E968"/>
      <c r="F968"/>
      <c r="G968"/>
      <c r="H968"/>
      <c r="L968"/>
      <c r="P968"/>
      <c r="T968"/>
      <c r="X968"/>
      <c r="AB968"/>
    </row>
    <row r="969" spans="5:28" hidden="1">
      <c r="E969"/>
      <c r="F969"/>
      <c r="G969"/>
      <c r="H969"/>
      <c r="L969"/>
      <c r="P969"/>
      <c r="T969"/>
      <c r="X969"/>
      <c r="AB969"/>
    </row>
    <row r="970" spans="5:28" hidden="1">
      <c r="E970"/>
      <c r="F970"/>
      <c r="G970"/>
      <c r="H970"/>
      <c r="L970"/>
      <c r="P970"/>
      <c r="T970"/>
      <c r="X970"/>
      <c r="AB970"/>
    </row>
    <row r="971" spans="5:28" hidden="1">
      <c r="E971"/>
      <c r="F971"/>
      <c r="G971"/>
      <c r="H971"/>
      <c r="L971"/>
      <c r="P971"/>
      <c r="T971"/>
      <c r="X971"/>
      <c r="AB971"/>
    </row>
    <row r="972" spans="5:28" hidden="1">
      <c r="E972"/>
      <c r="F972"/>
      <c r="G972"/>
      <c r="H972"/>
      <c r="L972"/>
      <c r="P972"/>
      <c r="T972"/>
      <c r="X972"/>
      <c r="AB972"/>
    </row>
    <row r="973" spans="5:28" hidden="1">
      <c r="E973"/>
      <c r="F973"/>
      <c r="G973"/>
      <c r="H973"/>
      <c r="L973"/>
      <c r="P973"/>
      <c r="T973"/>
      <c r="X973"/>
      <c r="AB973"/>
    </row>
    <row r="974" spans="5:28" hidden="1">
      <c r="E974"/>
      <c r="F974"/>
      <c r="G974"/>
      <c r="H974"/>
      <c r="L974"/>
      <c r="P974"/>
      <c r="T974"/>
      <c r="X974"/>
      <c r="AB974"/>
    </row>
    <row r="975" spans="5:28" hidden="1">
      <c r="E975"/>
      <c r="F975"/>
      <c r="G975"/>
      <c r="H975"/>
      <c r="L975"/>
      <c r="P975"/>
      <c r="T975"/>
      <c r="X975"/>
      <c r="AB975"/>
    </row>
    <row r="976" spans="5:28" hidden="1">
      <c r="E976"/>
      <c r="F976"/>
      <c r="G976"/>
      <c r="H976"/>
      <c r="L976"/>
      <c r="P976"/>
      <c r="T976"/>
      <c r="X976"/>
      <c r="AB976"/>
    </row>
    <row r="977" customFormat="1" hidden="1"/>
    <row r="978" customFormat="1" hidden="1"/>
    <row r="979" customFormat="1" hidden="1"/>
    <row r="980" customFormat="1" hidden="1"/>
    <row r="981" customFormat="1" hidden="1"/>
    <row r="982" customFormat="1" hidden="1"/>
    <row r="983" customFormat="1" hidden="1"/>
    <row r="984" customFormat="1" hidden="1"/>
    <row r="985" customFormat="1" hidden="1"/>
    <row r="986" customFormat="1" hidden="1"/>
    <row r="987" customFormat="1" hidden="1"/>
    <row r="988" customFormat="1" hidden="1"/>
    <row r="989" customFormat="1" hidden="1"/>
    <row r="990" customFormat="1" hidden="1"/>
    <row r="991" customFormat="1" hidden="1"/>
    <row r="992" customFormat="1" hidden="1"/>
    <row r="993" customFormat="1" hidden="1"/>
    <row r="994" customFormat="1" hidden="1"/>
    <row r="995" customFormat="1" hidden="1"/>
    <row r="996" customFormat="1" hidden="1"/>
    <row r="997" customFormat="1" hidden="1"/>
    <row r="998" customFormat="1" hidden="1"/>
    <row r="999" customFormat="1" hidden="1"/>
    <row r="1000" customFormat="1" hidden="1"/>
    <row r="1001" customFormat="1" hidden="1"/>
    <row r="1002" customFormat="1" hidden="1"/>
    <row r="1003" customFormat="1" hidden="1"/>
    <row r="1004" customFormat="1" hidden="1"/>
    <row r="1005" customFormat="1" hidden="1"/>
    <row r="1006" customFormat="1" hidden="1"/>
    <row r="1007" customFormat="1" hidden="1"/>
    <row r="1008" customFormat="1" hidden="1"/>
    <row r="1009" customFormat="1" hidden="1"/>
    <row r="1010" customFormat="1" hidden="1"/>
    <row r="1011" customFormat="1" hidden="1"/>
    <row r="1012" customFormat="1" hidden="1"/>
    <row r="1013" customFormat="1" hidden="1"/>
    <row r="1014" customFormat="1" hidden="1"/>
    <row r="1015" customFormat="1" hidden="1"/>
    <row r="1016" customFormat="1" hidden="1"/>
    <row r="1017" customFormat="1" hidden="1"/>
    <row r="1018" customFormat="1" hidden="1"/>
    <row r="1019" customFormat="1" hidden="1"/>
    <row r="1020" customFormat="1" hidden="1"/>
    <row r="1021" customFormat="1" hidden="1"/>
    <row r="1022" customFormat="1" hidden="1"/>
    <row r="1023" customFormat="1" hidden="1"/>
    <row r="1024" customFormat="1" hidden="1"/>
    <row r="1025" customFormat="1" hidden="1"/>
    <row r="1026" customFormat="1" hidden="1"/>
    <row r="1027" customFormat="1" hidden="1"/>
    <row r="1028" customFormat="1" hidden="1"/>
    <row r="1029" customFormat="1" hidden="1"/>
    <row r="1030" customFormat="1" hidden="1"/>
    <row r="1031" customFormat="1" hidden="1"/>
    <row r="1032" customFormat="1" hidden="1"/>
    <row r="1033" customFormat="1" hidden="1"/>
    <row r="1034" customFormat="1" hidden="1"/>
    <row r="1035" customFormat="1" hidden="1"/>
    <row r="1036" customFormat="1" hidden="1"/>
    <row r="1037" customFormat="1" hidden="1"/>
    <row r="1038" customFormat="1" hidden="1"/>
    <row r="1039" customFormat="1" hidden="1"/>
    <row r="1040" customFormat="1" hidden="1"/>
    <row r="1041" customFormat="1" hidden="1"/>
    <row r="1042" customFormat="1" hidden="1"/>
    <row r="1043" customFormat="1" hidden="1"/>
    <row r="1044" customFormat="1" hidden="1"/>
    <row r="1045" customFormat="1" hidden="1"/>
    <row r="1046" customFormat="1" hidden="1"/>
    <row r="1047" customFormat="1" hidden="1"/>
    <row r="1048" customFormat="1" hidden="1"/>
    <row r="1049" customFormat="1" hidden="1"/>
    <row r="1050" customFormat="1" hidden="1"/>
    <row r="1051" customFormat="1" hidden="1"/>
    <row r="1052" customFormat="1" hidden="1"/>
    <row r="1053" customFormat="1" hidden="1"/>
    <row r="1054" customFormat="1" hidden="1"/>
    <row r="1055" customFormat="1" hidden="1"/>
    <row r="1056" customFormat="1" hidden="1"/>
    <row r="1057" customFormat="1" hidden="1"/>
    <row r="1058" customFormat="1" hidden="1"/>
    <row r="1059" customFormat="1" hidden="1"/>
    <row r="1060" customFormat="1" hidden="1"/>
    <row r="1061" customFormat="1" hidden="1"/>
    <row r="1062" customFormat="1" hidden="1"/>
    <row r="1063" customFormat="1" hidden="1"/>
    <row r="1064" customFormat="1" hidden="1"/>
    <row r="1065" customFormat="1" hidden="1"/>
    <row r="1066" customFormat="1" hidden="1"/>
    <row r="1067" customFormat="1" hidden="1"/>
    <row r="1068" customFormat="1" hidden="1"/>
    <row r="1069" customFormat="1" hidden="1"/>
    <row r="1070" customFormat="1" hidden="1"/>
    <row r="1071" customFormat="1" hidden="1"/>
    <row r="1072" customFormat="1" hidden="1"/>
    <row r="1073" customFormat="1" hidden="1"/>
    <row r="1074" customFormat="1" hidden="1"/>
    <row r="1075" customFormat="1" hidden="1"/>
    <row r="1076" customFormat="1" hidden="1"/>
    <row r="1077" customFormat="1" hidden="1"/>
    <row r="1078" customFormat="1" hidden="1"/>
    <row r="1079" customFormat="1" hidden="1"/>
    <row r="1080" customFormat="1" hidden="1"/>
    <row r="1081" customFormat="1" hidden="1"/>
    <row r="1082" customFormat="1" hidden="1"/>
    <row r="1083" customFormat="1" hidden="1"/>
    <row r="1084" customFormat="1" hidden="1"/>
    <row r="1085" customFormat="1" hidden="1"/>
    <row r="1086" customFormat="1" hidden="1"/>
    <row r="1087" customFormat="1" hidden="1"/>
    <row r="1088" customFormat="1" hidden="1"/>
    <row r="1089" customFormat="1" hidden="1"/>
    <row r="1090" customFormat="1" hidden="1"/>
    <row r="1091" customFormat="1" hidden="1"/>
    <row r="1092" customFormat="1" hidden="1"/>
    <row r="1093" customFormat="1" hidden="1"/>
    <row r="1094" customFormat="1" hidden="1"/>
    <row r="1095" customFormat="1" hidden="1"/>
    <row r="1096" customFormat="1" hidden="1"/>
    <row r="1097" customFormat="1" hidden="1"/>
    <row r="1098" customFormat="1" hidden="1"/>
    <row r="1099" customFormat="1" hidden="1"/>
    <row r="1100" customFormat="1" hidden="1"/>
    <row r="1101" customFormat="1" hidden="1"/>
    <row r="1102" customFormat="1" hidden="1"/>
    <row r="1103" customFormat="1" hidden="1"/>
    <row r="1104" customFormat="1" hidden="1"/>
    <row r="1105" customFormat="1" hidden="1"/>
    <row r="1106" customFormat="1" hidden="1"/>
    <row r="1107" customFormat="1" hidden="1"/>
    <row r="1108" customFormat="1" hidden="1"/>
    <row r="1109" customFormat="1" hidden="1"/>
    <row r="1110" customFormat="1" hidden="1"/>
    <row r="1111" customFormat="1" hidden="1"/>
    <row r="1112" customFormat="1" hidden="1"/>
    <row r="1113" customFormat="1" hidden="1"/>
    <row r="1114" customFormat="1" hidden="1"/>
    <row r="1115" customFormat="1" hidden="1"/>
    <row r="1116" customFormat="1" hidden="1"/>
    <row r="1117" customFormat="1" hidden="1"/>
    <row r="1118" customFormat="1" hidden="1"/>
    <row r="1119" customFormat="1" hidden="1"/>
    <row r="1120" customFormat="1" hidden="1"/>
    <row r="1121" customFormat="1" hidden="1"/>
    <row r="1122" customFormat="1" hidden="1"/>
    <row r="1123" customFormat="1" hidden="1"/>
    <row r="1124" customFormat="1" hidden="1"/>
    <row r="1125" customFormat="1" hidden="1"/>
    <row r="1126" customFormat="1" hidden="1"/>
    <row r="1127" customFormat="1" hidden="1"/>
    <row r="1128" customFormat="1" hidden="1"/>
    <row r="1129" customFormat="1" hidden="1"/>
    <row r="1130" customFormat="1" hidden="1"/>
    <row r="1131" customFormat="1" hidden="1"/>
    <row r="1132" customFormat="1" hidden="1"/>
    <row r="1133" customFormat="1" hidden="1"/>
    <row r="1134" customFormat="1" hidden="1"/>
    <row r="1135" customFormat="1" hidden="1"/>
    <row r="1136" customFormat="1" hidden="1"/>
    <row r="1137" customFormat="1" hidden="1"/>
    <row r="1138" customFormat="1" hidden="1"/>
    <row r="1139" customFormat="1" hidden="1"/>
    <row r="1140" customFormat="1" hidden="1"/>
    <row r="1141" customFormat="1" hidden="1"/>
    <row r="1142" customFormat="1" hidden="1"/>
    <row r="1143" customFormat="1" hidden="1"/>
    <row r="1144" customFormat="1" hidden="1"/>
    <row r="1145" customFormat="1" hidden="1"/>
    <row r="1146" customFormat="1" hidden="1"/>
    <row r="1147" customFormat="1" hidden="1"/>
    <row r="1148" customFormat="1" hidden="1"/>
    <row r="1149" customFormat="1" hidden="1"/>
    <row r="1150" customFormat="1" hidden="1"/>
    <row r="1151" customFormat="1" hidden="1"/>
    <row r="1152" customFormat="1" hidden="1"/>
    <row r="1153" customFormat="1" hidden="1"/>
    <row r="1154" customFormat="1" hidden="1"/>
    <row r="1155" customFormat="1" hidden="1"/>
    <row r="1156" customFormat="1" hidden="1"/>
    <row r="1157" customFormat="1" hidden="1"/>
    <row r="1158" customFormat="1" hidden="1"/>
    <row r="1159" customFormat="1" hidden="1"/>
    <row r="1160" customFormat="1" hidden="1"/>
    <row r="1161" customFormat="1" hidden="1"/>
    <row r="1162" customFormat="1" hidden="1"/>
    <row r="1163" customFormat="1" hidden="1"/>
    <row r="1164" customFormat="1" hidden="1"/>
    <row r="1165" customFormat="1" hidden="1"/>
    <row r="1166" customFormat="1" hidden="1"/>
    <row r="1167" customFormat="1" hidden="1"/>
    <row r="1168" customFormat="1" hidden="1"/>
    <row r="1169" customFormat="1" hidden="1"/>
    <row r="1170" customFormat="1" hidden="1"/>
    <row r="1171" customFormat="1" hidden="1"/>
    <row r="1172" customFormat="1" hidden="1"/>
    <row r="1173" customFormat="1" hidden="1"/>
    <row r="1174" customFormat="1" hidden="1"/>
    <row r="1175" customFormat="1" hidden="1"/>
    <row r="1176" customFormat="1" hidden="1"/>
    <row r="1177" customFormat="1" hidden="1"/>
    <row r="1178" customFormat="1" hidden="1"/>
    <row r="1179" customFormat="1" hidden="1"/>
    <row r="1180" customFormat="1" hidden="1"/>
    <row r="1181" customFormat="1" hidden="1"/>
    <row r="1182" customFormat="1" hidden="1"/>
    <row r="1183" customFormat="1" hidden="1"/>
    <row r="1184" customFormat="1" hidden="1"/>
    <row r="1185" customFormat="1" hidden="1"/>
    <row r="1186" customFormat="1" hidden="1"/>
    <row r="1187" customFormat="1" hidden="1"/>
    <row r="1188" customFormat="1" hidden="1"/>
    <row r="1189" customFormat="1" hidden="1"/>
    <row r="1190" customFormat="1" hidden="1"/>
    <row r="1191" customFormat="1" hidden="1"/>
    <row r="1192" customFormat="1" hidden="1"/>
    <row r="1193" customFormat="1" hidden="1"/>
    <row r="1194" customFormat="1" hidden="1"/>
    <row r="1195" customFormat="1" hidden="1"/>
    <row r="1196" customFormat="1" hidden="1"/>
    <row r="1197" customFormat="1" hidden="1"/>
    <row r="1198" customFormat="1" hidden="1"/>
    <row r="1199" customFormat="1" hidden="1"/>
    <row r="1200" customFormat="1" hidden="1"/>
    <row r="1201" customFormat="1" hidden="1"/>
    <row r="1202" customFormat="1" hidden="1"/>
    <row r="1203" customFormat="1" hidden="1"/>
    <row r="1204" customFormat="1" hidden="1"/>
    <row r="1205" customFormat="1" hidden="1"/>
    <row r="1206" customFormat="1" hidden="1"/>
    <row r="1207" customFormat="1" hidden="1"/>
    <row r="1208" customFormat="1" hidden="1"/>
    <row r="1209" customFormat="1" hidden="1"/>
    <row r="1210" customFormat="1" hidden="1"/>
    <row r="1211" customFormat="1" hidden="1"/>
    <row r="1212" customFormat="1" hidden="1"/>
    <row r="1213" customFormat="1" hidden="1"/>
    <row r="1214" customFormat="1" hidden="1"/>
    <row r="1215" customFormat="1" hidden="1"/>
    <row r="1216" customFormat="1" hidden="1"/>
    <row r="1217" customFormat="1" hidden="1"/>
    <row r="1218" customFormat="1" hidden="1"/>
    <row r="1219" customFormat="1" hidden="1"/>
    <row r="1220" customFormat="1" hidden="1"/>
    <row r="1221" customFormat="1" hidden="1"/>
    <row r="1222" customFormat="1" hidden="1"/>
    <row r="1223" customFormat="1" hidden="1"/>
    <row r="1224" customFormat="1" hidden="1"/>
    <row r="1225" customFormat="1" hidden="1"/>
    <row r="1226" customFormat="1" hidden="1"/>
    <row r="1227" customFormat="1" hidden="1"/>
    <row r="1228" customFormat="1" hidden="1"/>
    <row r="1229" customFormat="1" hidden="1"/>
    <row r="1230" customFormat="1" hidden="1"/>
    <row r="1231" customFormat="1" hidden="1"/>
    <row r="1232" customFormat="1" hidden="1"/>
    <row r="1233" customFormat="1" hidden="1"/>
    <row r="1234" customFormat="1" hidden="1"/>
    <row r="1235" customFormat="1" hidden="1"/>
    <row r="1236" customFormat="1" hidden="1"/>
    <row r="1237" customFormat="1" hidden="1"/>
    <row r="1238" customFormat="1" hidden="1"/>
    <row r="1239" customFormat="1" hidden="1"/>
    <row r="1240" customFormat="1" hidden="1"/>
    <row r="1241" customFormat="1" hidden="1"/>
    <row r="1242" customFormat="1" hidden="1"/>
    <row r="1243" customFormat="1" hidden="1"/>
    <row r="1244" customFormat="1" hidden="1"/>
    <row r="1245" customFormat="1" hidden="1"/>
    <row r="1246" customFormat="1" hidden="1"/>
    <row r="1247" customFormat="1" hidden="1"/>
    <row r="1248" customFormat="1" hidden="1"/>
    <row r="1249" customFormat="1" hidden="1"/>
    <row r="1250" customFormat="1" hidden="1"/>
    <row r="1251" customFormat="1" hidden="1"/>
    <row r="1252" customFormat="1" hidden="1"/>
    <row r="1253" customFormat="1" hidden="1"/>
    <row r="1254" customFormat="1" hidden="1"/>
    <row r="1255" customFormat="1" hidden="1"/>
    <row r="1256" customFormat="1" hidden="1"/>
    <row r="1257" customFormat="1" hidden="1"/>
    <row r="1258" customFormat="1" hidden="1"/>
    <row r="1259" customFormat="1" hidden="1"/>
    <row r="1260" customFormat="1" hidden="1"/>
    <row r="1261" customFormat="1" hidden="1"/>
    <row r="1262" customFormat="1" hidden="1"/>
  </sheetData>
  <autoFilter ref="B1:B1262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0"/>
  <sheetViews>
    <sheetView tabSelected="1" workbookViewId="0">
      <selection activeCell="J2" sqref="J2"/>
    </sheetView>
  </sheetViews>
  <sheetFormatPr baseColWidth="10" defaultRowHeight="15" x14ac:dyDescent="0"/>
  <cols>
    <col min="5" max="7" width="10.83203125" style="1"/>
    <col min="11" max="13" width="10.83203125" style="1"/>
    <col min="17" max="19" width="10.83203125" style="1"/>
    <col min="23" max="23" width="10.83203125" style="1"/>
    <col min="27" max="27" width="10.83203125" style="1"/>
  </cols>
  <sheetData>
    <row r="1" spans="1:26">
      <c r="A1" t="s">
        <v>20</v>
      </c>
      <c r="B1" t="s">
        <v>21</v>
      </c>
      <c r="C1" t="s">
        <v>21</v>
      </c>
      <c r="D1" t="s">
        <v>21</v>
      </c>
      <c r="E1" s="1" t="s">
        <v>6</v>
      </c>
      <c r="F1" s="1" t="s">
        <v>22</v>
      </c>
      <c r="G1" s="1" t="s">
        <v>23</v>
      </c>
      <c r="H1" s="1" t="s">
        <v>31</v>
      </c>
      <c r="J1" s="1" t="s">
        <v>32</v>
      </c>
    </row>
    <row r="2" spans="1:26">
      <c r="A2" t="s">
        <v>26</v>
      </c>
      <c r="B2">
        <v>681.29247099999998</v>
      </c>
      <c r="C2">
        <v>661.16725199999996</v>
      </c>
      <c r="D2" s="3">
        <v>641.96322399999997</v>
      </c>
      <c r="E2" s="1">
        <f>AVERAGE(B2:D2)</f>
        <v>661.47431566666671</v>
      </c>
      <c r="F2" s="1">
        <f>(E2-130.7)/16.608</f>
        <v>31.958954459698145</v>
      </c>
      <c r="G2" s="1">
        <f>F2*100/5</f>
        <v>639.17908919396291</v>
      </c>
      <c r="H2">
        <f>G2*4000/400</f>
        <v>6391.7908919396286</v>
      </c>
      <c r="V2" s="3"/>
      <c r="Z2" s="3"/>
    </row>
    <row r="3" spans="1:26">
      <c r="A3" t="s">
        <v>26</v>
      </c>
      <c r="B3">
        <v>580.72623599999997</v>
      </c>
      <c r="C3">
        <v>580.09840299999996</v>
      </c>
      <c r="D3" s="3">
        <v>581.22305900000003</v>
      </c>
      <c r="E3" s="1">
        <f>AVERAGE(B3:D3)</f>
        <v>580.68256599999995</v>
      </c>
      <c r="F3" s="1">
        <f>(E3-130.7)/16.608</f>
        <v>27.094325987475912</v>
      </c>
      <c r="G3" s="1">
        <f>F3*100/5</f>
        <v>541.88651974951824</v>
      </c>
      <c r="H3">
        <f>G3*4000/400</f>
        <v>5418.8651974951827</v>
      </c>
      <c r="V3" s="3"/>
      <c r="Z3" s="3"/>
    </row>
    <row r="4" spans="1:26">
      <c r="A4" t="s">
        <v>28</v>
      </c>
      <c r="B4">
        <v>488.83847500000002</v>
      </c>
      <c r="C4">
        <v>460.01270399999999</v>
      </c>
      <c r="D4" s="3">
        <v>440.33670499999999</v>
      </c>
      <c r="E4" s="1">
        <f>AVERAGE(B4:D4)</f>
        <v>463.06262799999996</v>
      </c>
      <c r="F4" s="1">
        <f>(E4-130.7)/16.608</f>
        <v>20.012200626204237</v>
      </c>
      <c r="G4" s="5">
        <f>F4*100/5</f>
        <v>400.24401252408472</v>
      </c>
      <c r="H4">
        <f>G4*500/30</f>
        <v>6670.7335420680783</v>
      </c>
      <c r="V4" s="3"/>
      <c r="Z4" s="3"/>
    </row>
    <row r="5" spans="1:26">
      <c r="A5" t="s">
        <v>28</v>
      </c>
      <c r="B5">
        <v>440.29339399999998</v>
      </c>
      <c r="C5">
        <v>453.55863599999998</v>
      </c>
      <c r="D5" s="3">
        <v>458.04582099999999</v>
      </c>
      <c r="E5" s="1">
        <f>AVERAGE(B5:D5)</f>
        <v>450.63261699999998</v>
      </c>
      <c r="F5" s="1">
        <f>(E5-130.7)/16.608</f>
        <v>19.263765474470134</v>
      </c>
      <c r="G5" s="5">
        <f>F5*100/5</f>
        <v>385.27530948940267</v>
      </c>
      <c r="H5">
        <f>G5*500/30</f>
        <v>6421.2551581567113</v>
      </c>
      <c r="V5" s="3"/>
      <c r="Z5" s="3"/>
    </row>
    <row r="6" spans="1:26">
      <c r="D6" s="1"/>
      <c r="V6" s="1"/>
      <c r="Z6" s="1"/>
    </row>
    <row r="7" spans="1:26">
      <c r="B7" t="s">
        <v>3</v>
      </c>
      <c r="C7" t="s">
        <v>3</v>
      </c>
      <c r="D7" t="s">
        <v>3</v>
      </c>
      <c r="E7" s="1" t="s">
        <v>7</v>
      </c>
      <c r="F7" s="1" t="s">
        <v>22</v>
      </c>
      <c r="G7" s="1" t="s">
        <v>23</v>
      </c>
      <c r="J7" s="1"/>
      <c r="P7" s="1"/>
      <c r="V7" s="1"/>
      <c r="Z7" s="1"/>
    </row>
    <row r="8" spans="1:26">
      <c r="A8" t="s">
        <v>26</v>
      </c>
      <c r="B8">
        <v>175.10205199999999</v>
      </c>
      <c r="C8">
        <v>178.02194900000001</v>
      </c>
      <c r="D8" s="3">
        <v>172.36295899999999</v>
      </c>
      <c r="E8" s="1">
        <f t="shared" ref="E8:E13" si="0">AVERAGE(B8:D8)</f>
        <v>175.16231999999999</v>
      </c>
      <c r="F8" s="1">
        <f t="shared" ref="F8:F13" si="1">(E8-130.7)/16.608</f>
        <v>2.6771628131021199</v>
      </c>
      <c r="G8" s="1">
        <f t="shared" ref="G8:G13" si="2">F8*100/5</f>
        <v>53.543256262042391</v>
      </c>
      <c r="H8">
        <f>G8*4000/400</f>
        <v>535.43256262042394</v>
      </c>
      <c r="J8" s="3"/>
      <c r="P8" s="3"/>
      <c r="V8" s="3"/>
      <c r="Z8" s="3"/>
    </row>
    <row r="9" spans="1:26">
      <c r="A9" t="s">
        <v>26</v>
      </c>
      <c r="B9">
        <v>162.19589999999999</v>
      </c>
      <c r="C9">
        <v>168.11807999999999</v>
      </c>
      <c r="D9" s="3">
        <v>171.05542500000001</v>
      </c>
      <c r="E9" s="1">
        <f t="shared" si="0"/>
        <v>167.12313500000002</v>
      </c>
      <c r="F9" s="1">
        <f t="shared" si="1"/>
        <v>2.1931078395953776</v>
      </c>
      <c r="G9" s="1">
        <f t="shared" si="2"/>
        <v>43.862156791907552</v>
      </c>
      <c r="H9">
        <f>G9*4000/400</f>
        <v>438.62156791907552</v>
      </c>
      <c r="J9" s="1"/>
      <c r="P9" s="1"/>
      <c r="V9" s="1"/>
      <c r="Z9" s="1"/>
    </row>
    <row r="10" spans="1:26">
      <c r="A10" t="s">
        <v>29</v>
      </c>
      <c r="B10">
        <v>255.11946900000001</v>
      </c>
      <c r="C10">
        <v>217.77451400000001</v>
      </c>
      <c r="D10" s="3">
        <v>215.475607</v>
      </c>
      <c r="E10" s="1">
        <f t="shared" si="0"/>
        <v>229.45653000000001</v>
      </c>
      <c r="F10" s="1">
        <f t="shared" si="1"/>
        <v>5.9463228564547217</v>
      </c>
      <c r="G10" s="1">
        <f t="shared" si="2"/>
        <v>118.92645712909443</v>
      </c>
      <c r="H10">
        <f>G10*500/60</f>
        <v>991.05380940912028</v>
      </c>
      <c r="J10" s="3"/>
      <c r="P10" s="3"/>
      <c r="V10" s="3"/>
      <c r="Z10" s="3"/>
    </row>
    <row r="11" spans="1:26">
      <c r="A11" t="s">
        <v>29</v>
      </c>
      <c r="B11">
        <v>196.72771399999999</v>
      </c>
      <c r="C11">
        <v>224.705319</v>
      </c>
      <c r="D11" s="3">
        <v>212.85562100000001</v>
      </c>
      <c r="E11" s="1">
        <f t="shared" si="0"/>
        <v>211.42955133333336</v>
      </c>
      <c r="F11" s="1">
        <f t="shared" si="1"/>
        <v>4.8608833895311516</v>
      </c>
      <c r="G11" s="1">
        <f t="shared" si="2"/>
        <v>97.21766779062304</v>
      </c>
      <c r="H11">
        <f>G11*500/60</f>
        <v>810.1472315885253</v>
      </c>
      <c r="J11" s="1"/>
      <c r="P11" s="1"/>
      <c r="V11" s="1"/>
      <c r="Z11" s="1"/>
    </row>
    <row r="12" spans="1:26">
      <c r="A12" t="s">
        <v>30</v>
      </c>
      <c r="B12">
        <v>408.855098</v>
      </c>
      <c r="C12">
        <v>364.74563699999999</v>
      </c>
      <c r="D12" s="3">
        <v>381.66076099999998</v>
      </c>
      <c r="E12" s="1">
        <f t="shared" si="0"/>
        <v>385.08716533333336</v>
      </c>
      <c r="F12" s="1">
        <f t="shared" si="1"/>
        <v>15.317146274887605</v>
      </c>
      <c r="G12" s="5">
        <f t="shared" si="2"/>
        <v>306.34292549775211</v>
      </c>
      <c r="H12">
        <f>G12*500/100</f>
        <v>1531.7146274887605</v>
      </c>
      <c r="J12" s="3"/>
      <c r="P12" s="3"/>
      <c r="V12" s="3"/>
      <c r="Z12" s="3"/>
    </row>
    <row r="13" spans="1:26">
      <c r="A13" t="s">
        <v>30</v>
      </c>
      <c r="B13">
        <v>291.39500399999997</v>
      </c>
      <c r="C13">
        <v>294.30879700000003</v>
      </c>
      <c r="D13" s="3">
        <v>305.28238900000002</v>
      </c>
      <c r="E13" s="1">
        <f t="shared" si="0"/>
        <v>296.99539666666669</v>
      </c>
      <c r="F13" s="1">
        <f t="shared" si="1"/>
        <v>10.012969452472706</v>
      </c>
      <c r="G13" s="5">
        <f t="shared" si="2"/>
        <v>200.25938904945411</v>
      </c>
      <c r="H13">
        <f>G13*500/100</f>
        <v>1001.2969452472706</v>
      </c>
      <c r="J13" s="1"/>
      <c r="P13" s="1"/>
      <c r="V13" s="1"/>
      <c r="Z13" s="1"/>
    </row>
    <row r="14" spans="1:26">
      <c r="D14" s="3"/>
      <c r="J14" s="3"/>
      <c r="P14" s="3"/>
      <c r="V14" s="3"/>
      <c r="Z14" s="3"/>
    </row>
    <row r="15" spans="1:26">
      <c r="B15" t="s">
        <v>5</v>
      </c>
      <c r="C15" t="s">
        <v>5</v>
      </c>
      <c r="D15" t="s">
        <v>5</v>
      </c>
      <c r="E15" s="1" t="s">
        <v>9</v>
      </c>
      <c r="F15" s="1" t="s">
        <v>22</v>
      </c>
      <c r="G15" s="1" t="s">
        <v>23</v>
      </c>
      <c r="J15" s="1"/>
      <c r="P15" s="1"/>
      <c r="V15" s="1"/>
      <c r="Z15" s="1"/>
    </row>
    <row r="16" spans="1:26">
      <c r="A16" t="s">
        <v>26</v>
      </c>
      <c r="B16">
        <v>245.17750899999999</v>
      </c>
      <c r="C16">
        <v>267.652492</v>
      </c>
      <c r="D16" s="3">
        <v>233.365241</v>
      </c>
      <c r="E16" s="1">
        <f t="shared" ref="E16:E21" si="3">AVERAGE(B16:D16)</f>
        <v>248.73174733333335</v>
      </c>
      <c r="F16" s="1">
        <f t="shared" ref="F16:F21" si="4">(E16-130.7)/16.608</f>
        <v>7.10692120263327</v>
      </c>
      <c r="G16" s="1">
        <f t="shared" ref="G16:G21" si="5">F16*100/5</f>
        <v>142.13842405266539</v>
      </c>
      <c r="H16">
        <f>G16*4000/400</f>
        <v>1421.3842405266539</v>
      </c>
      <c r="J16" s="3"/>
      <c r="P16" s="3"/>
      <c r="V16" s="3"/>
      <c r="Z16" s="3"/>
    </row>
    <row r="17" spans="1:26">
      <c r="A17" t="s">
        <v>26</v>
      </c>
      <c r="B17">
        <v>221.991038</v>
      </c>
      <c r="C17">
        <v>232.956919</v>
      </c>
      <c r="D17" s="3">
        <v>231.27304100000001</v>
      </c>
      <c r="E17" s="1">
        <f t="shared" si="3"/>
        <v>228.74033266666666</v>
      </c>
      <c r="F17" s="1">
        <f t="shared" si="4"/>
        <v>5.9031992212588316</v>
      </c>
      <c r="G17" s="1">
        <f t="shared" si="5"/>
        <v>118.06398442517664</v>
      </c>
      <c r="H17">
        <f>G17*4000/400</f>
        <v>1180.6398442517666</v>
      </c>
      <c r="J17" s="1"/>
      <c r="P17" s="1"/>
      <c r="V17" s="1"/>
      <c r="Z17" s="1"/>
    </row>
    <row r="18" spans="1:26">
      <c r="A18" t="s">
        <v>29</v>
      </c>
      <c r="B18">
        <v>283.26337599999999</v>
      </c>
      <c r="C18">
        <v>315.73375399999998</v>
      </c>
      <c r="D18" s="3">
        <v>303.04359199999999</v>
      </c>
      <c r="E18" s="1">
        <f t="shared" si="3"/>
        <v>300.68024066666663</v>
      </c>
      <c r="F18" s="1">
        <f t="shared" si="4"/>
        <v>10.234841080603724</v>
      </c>
      <c r="G18" s="1">
        <f t="shared" si="5"/>
        <v>204.69682161207447</v>
      </c>
      <c r="H18">
        <f>G18*500/60</f>
        <v>1705.8068467672872</v>
      </c>
      <c r="J18" s="3"/>
      <c r="P18" s="3"/>
      <c r="V18" s="3"/>
      <c r="Z18" s="3"/>
    </row>
    <row r="19" spans="1:26">
      <c r="A19" t="s">
        <v>29</v>
      </c>
      <c r="B19">
        <v>277.829137</v>
      </c>
      <c r="C19">
        <v>283.060744</v>
      </c>
      <c r="D19" s="3">
        <v>280.956953</v>
      </c>
      <c r="E19" s="1">
        <f t="shared" si="3"/>
        <v>280.61561133333333</v>
      </c>
      <c r="F19" s="1">
        <f t="shared" si="4"/>
        <v>9.0267107016698791</v>
      </c>
      <c r="G19" s="1">
        <f t="shared" si="5"/>
        <v>180.53421403339757</v>
      </c>
      <c r="H19">
        <f>G19*500/60</f>
        <v>1504.4517836116465</v>
      </c>
      <c r="J19" s="1"/>
      <c r="P19" s="1"/>
      <c r="V19" s="1"/>
      <c r="Z19" s="1"/>
    </row>
    <row r="20" spans="1:26">
      <c r="A20" t="s">
        <v>30</v>
      </c>
      <c r="B20">
        <v>462.24723499999999</v>
      </c>
      <c r="C20">
        <v>457.312906</v>
      </c>
      <c r="D20" s="3">
        <v>461.02776399999999</v>
      </c>
      <c r="E20" s="1">
        <f t="shared" si="3"/>
        <v>460.19596833333327</v>
      </c>
      <c r="F20" s="1">
        <f t="shared" si="4"/>
        <v>19.839593469010914</v>
      </c>
      <c r="G20" s="5">
        <f t="shared" si="5"/>
        <v>396.79186938021832</v>
      </c>
      <c r="H20">
        <f>G20*500/100</f>
        <v>1983.9593469010915</v>
      </c>
      <c r="J20" s="3"/>
      <c r="P20" s="3"/>
      <c r="V20" s="3"/>
      <c r="Z20" s="3"/>
    </row>
    <row r="21" spans="1:26">
      <c r="A21" t="s">
        <v>30</v>
      </c>
      <c r="B21">
        <v>429.96111000000002</v>
      </c>
      <c r="C21">
        <v>440.09245700000002</v>
      </c>
      <c r="D21" s="3">
        <v>438.73154699999998</v>
      </c>
      <c r="E21" s="1">
        <f t="shared" si="3"/>
        <v>436.26170466666667</v>
      </c>
      <c r="F21" s="1">
        <f t="shared" si="4"/>
        <v>18.398464876364805</v>
      </c>
      <c r="G21" s="5">
        <f t="shared" si="5"/>
        <v>367.96929752729613</v>
      </c>
      <c r="H21">
        <f>G21*500/100</f>
        <v>1839.8464876364806</v>
      </c>
      <c r="J21" s="1"/>
      <c r="P21" s="1"/>
      <c r="V21" s="1"/>
      <c r="Z21" s="1"/>
    </row>
    <row r="22" spans="1:26">
      <c r="J22" s="3"/>
      <c r="P22" s="3"/>
      <c r="V22" s="3"/>
      <c r="Z22" s="3"/>
    </row>
    <row r="23" spans="1:26">
      <c r="B23" s="11" t="s">
        <v>4</v>
      </c>
      <c r="C23" s="11" t="s">
        <v>4</v>
      </c>
      <c r="D23" s="11" t="s">
        <v>4</v>
      </c>
      <c r="E23" s="1" t="s">
        <v>8</v>
      </c>
      <c r="F23" s="1" t="s">
        <v>22</v>
      </c>
      <c r="G23" s="1" t="s">
        <v>23</v>
      </c>
      <c r="J23" s="1"/>
      <c r="P23" s="1"/>
      <c r="V23" s="1"/>
      <c r="Z23" s="1"/>
    </row>
    <row r="24" spans="1:26">
      <c r="A24" t="s">
        <v>27</v>
      </c>
      <c r="B24">
        <v>266.48318999999998</v>
      </c>
      <c r="C24">
        <v>256.065496</v>
      </c>
      <c r="D24" s="3">
        <v>248.958755</v>
      </c>
      <c r="E24" s="1">
        <f>AVERAGE(B24:D24)</f>
        <v>257.16914700000001</v>
      </c>
      <c r="F24" s="1">
        <f>(E24-130.7)/16.608</f>
        <v>7.6149534561657042</v>
      </c>
      <c r="G24" s="5">
        <f>F24*100/5</f>
        <v>152.29906912331407</v>
      </c>
      <c r="J24" s="3"/>
      <c r="P24" s="3"/>
      <c r="V24" s="3"/>
      <c r="Z24" s="3"/>
    </row>
    <row r="25" spans="1:26">
      <c r="A25" t="s">
        <v>27</v>
      </c>
      <c r="B25" s="11">
        <v>267.93309599999998</v>
      </c>
      <c r="C25" s="11">
        <v>266.96632099999999</v>
      </c>
      <c r="D25" s="3">
        <v>265.58036299999998</v>
      </c>
      <c r="E25" s="1">
        <f>AVERAGE(B25:D25)</f>
        <v>266.82659333333328</v>
      </c>
      <c r="F25" s="1">
        <f>(E25-130.7)/16.608</f>
        <v>8.1964470937700682</v>
      </c>
      <c r="G25" s="5">
        <f>F25*100/5</f>
        <v>163.92894187540136</v>
      </c>
      <c r="J25" s="1"/>
      <c r="P25" s="1"/>
      <c r="V25" s="1"/>
      <c r="Z25" s="1"/>
    </row>
    <row r="26" spans="1:26">
      <c r="A26" t="s">
        <v>27</v>
      </c>
      <c r="B26">
        <v>277.626327</v>
      </c>
      <c r="C26">
        <v>254.88704999999999</v>
      </c>
      <c r="D26" s="3">
        <v>255.278257</v>
      </c>
      <c r="E26" s="1">
        <f>AVERAGE(B26:D26)</f>
        <v>262.59721133333329</v>
      </c>
      <c r="F26" s="1">
        <f>(E26-130.7)/16.608</f>
        <v>7.9417877729608204</v>
      </c>
      <c r="G26" s="5">
        <f>F26*100/5</f>
        <v>158.83575545921639</v>
      </c>
      <c r="J26" s="3"/>
      <c r="P26" s="3"/>
      <c r="V26" s="3"/>
      <c r="Z26" s="3"/>
    </row>
    <row r="27" spans="1:26">
      <c r="D27" s="1"/>
      <c r="J27" s="1"/>
      <c r="P27" s="1"/>
      <c r="V27" s="1"/>
      <c r="Z27" s="1"/>
    </row>
    <row r="28" spans="1:26">
      <c r="D28" s="3"/>
      <c r="J28" s="3"/>
      <c r="P28" s="3"/>
      <c r="V28" s="3"/>
      <c r="Z28" s="3"/>
    </row>
    <row r="29" spans="1:26">
      <c r="J29" s="1"/>
      <c r="P29" s="1"/>
      <c r="V29" s="1"/>
      <c r="Z29" s="1"/>
    </row>
    <row r="30" spans="1:26">
      <c r="B30" s="11" t="s">
        <v>10</v>
      </c>
      <c r="C30" s="11" t="s">
        <v>10</v>
      </c>
      <c r="D30" s="11" t="s">
        <v>10</v>
      </c>
      <c r="E30" s="1" t="s">
        <v>11</v>
      </c>
      <c r="F30" s="1" t="s">
        <v>22</v>
      </c>
      <c r="G30" s="1" t="s">
        <v>23</v>
      </c>
      <c r="J30" s="3"/>
      <c r="P30" s="3"/>
      <c r="V30" s="3"/>
      <c r="Z30" s="3"/>
    </row>
    <row r="31" spans="1:26">
      <c r="A31" t="s">
        <v>27</v>
      </c>
      <c r="B31">
        <v>269.54596099999998</v>
      </c>
      <c r="C31">
        <v>270.34827999999999</v>
      </c>
      <c r="D31" s="3">
        <v>286.02792099999999</v>
      </c>
      <c r="E31" s="1">
        <f>AVERAGE(B31:D31)</f>
        <v>275.30738733333334</v>
      </c>
      <c r="F31" s="1">
        <f>(E31-130.7)/16.608</f>
        <v>8.7070922045600518</v>
      </c>
      <c r="G31" s="5">
        <f>F31*100/3</f>
        <v>290.2364068186684</v>
      </c>
      <c r="J31" s="1"/>
      <c r="P31" s="1"/>
      <c r="V31" s="1"/>
      <c r="Z31" s="1"/>
    </row>
    <row r="32" spans="1:26">
      <c r="B32" s="11"/>
      <c r="C32" s="11"/>
      <c r="D32" s="1"/>
      <c r="J32" s="3"/>
      <c r="P32" s="3"/>
      <c r="V32" s="3"/>
      <c r="Z32" s="3"/>
    </row>
    <row r="33" spans="4:26">
      <c r="D33" s="1"/>
      <c r="J33" s="1"/>
      <c r="P33" s="1"/>
      <c r="V33" s="1"/>
      <c r="Z33" s="1"/>
    </row>
    <row r="34" spans="4:26">
      <c r="D34" s="3"/>
      <c r="J34" s="3"/>
      <c r="P34" s="3"/>
      <c r="V34" s="3"/>
      <c r="Z34" s="3"/>
    </row>
    <row r="35" spans="4:26">
      <c r="D35" s="1"/>
      <c r="J35" s="1"/>
      <c r="P35" s="1"/>
      <c r="V35" s="1"/>
      <c r="Z35" s="1"/>
    </row>
    <row r="36" spans="4:26">
      <c r="D36" s="3"/>
      <c r="J36" s="3"/>
      <c r="P36" s="3"/>
      <c r="V36" s="3"/>
      <c r="Z36" s="3"/>
    </row>
    <row r="37" spans="4:26">
      <c r="D37" s="1"/>
      <c r="J37" s="1"/>
      <c r="P37" s="1"/>
      <c r="V37" s="1"/>
      <c r="Z37" s="1"/>
    </row>
    <row r="38" spans="4:26">
      <c r="D38" s="3"/>
      <c r="J38" s="3"/>
      <c r="P38" s="3"/>
      <c r="V38" s="3"/>
      <c r="Z38" s="3"/>
    </row>
    <row r="39" spans="4:26">
      <c r="D39" s="1"/>
      <c r="J39" s="1"/>
      <c r="P39" s="1"/>
      <c r="V39" s="1"/>
      <c r="Z39" s="1"/>
    </row>
    <row r="40" spans="4:26">
      <c r="D40" s="3"/>
      <c r="J40" s="3"/>
      <c r="P40" s="3"/>
      <c r="V40" s="3"/>
      <c r="Z40" s="3"/>
    </row>
    <row r="41" spans="4:26">
      <c r="D41" s="1"/>
      <c r="J41" s="1"/>
      <c r="P41" s="1"/>
      <c r="V41" s="1"/>
      <c r="Z41" s="1"/>
    </row>
    <row r="42" spans="4:26">
      <c r="D42" s="3"/>
      <c r="J42" s="3"/>
      <c r="P42" s="3"/>
      <c r="V42" s="3"/>
      <c r="Z42" s="3"/>
    </row>
    <row r="43" spans="4:26">
      <c r="D43" s="1"/>
      <c r="J43" s="1"/>
      <c r="P43" s="1"/>
      <c r="V43" s="1"/>
      <c r="Z43" s="1"/>
    </row>
    <row r="44" spans="4:26">
      <c r="D44" s="3"/>
      <c r="J44" s="3"/>
      <c r="P44" s="3"/>
      <c r="V44" s="3"/>
      <c r="Z44" s="3"/>
    </row>
    <row r="45" spans="4:26">
      <c r="D45" s="1"/>
      <c r="J45" s="1"/>
      <c r="P45" s="1"/>
      <c r="V45" s="1"/>
      <c r="Z45" s="1"/>
    </row>
    <row r="46" spans="4:26">
      <c r="D46" s="3"/>
      <c r="J46" s="3"/>
      <c r="P46" s="3"/>
      <c r="V46" s="3"/>
      <c r="Z46" s="3"/>
    </row>
    <row r="47" spans="4:26">
      <c r="D47" s="1"/>
      <c r="J47" s="1"/>
      <c r="P47" s="1"/>
      <c r="V47" s="1"/>
      <c r="Z47" s="1"/>
    </row>
    <row r="48" spans="4:26">
      <c r="D48" s="3"/>
      <c r="J48" s="3"/>
      <c r="P48" s="3"/>
      <c r="V48" s="3"/>
      <c r="Z48" s="3"/>
    </row>
    <row r="49" spans="4:26">
      <c r="D49" s="1"/>
      <c r="J49" s="1"/>
      <c r="P49" s="1"/>
      <c r="V49" s="1"/>
      <c r="Z49" s="1"/>
    </row>
    <row r="50" spans="4:26">
      <c r="D50" s="3"/>
      <c r="J50" s="3"/>
      <c r="P50" s="3"/>
      <c r="V50" s="3"/>
      <c r="Z50" s="3"/>
    </row>
    <row r="51" spans="4:26">
      <c r="D51" s="1"/>
      <c r="J51" s="1"/>
      <c r="P51" s="1"/>
      <c r="V51" s="1"/>
      <c r="Z51" s="1"/>
    </row>
    <row r="52" spans="4:26">
      <c r="D52" s="3"/>
      <c r="J52" s="3"/>
      <c r="P52" s="3"/>
      <c r="V52" s="3"/>
      <c r="Z52" s="3"/>
    </row>
    <row r="53" spans="4:26">
      <c r="D53" s="1"/>
      <c r="J53" s="1"/>
      <c r="P53" s="1"/>
      <c r="V53" s="1"/>
      <c r="Z53" s="1"/>
    </row>
    <row r="54" spans="4:26">
      <c r="D54" s="3"/>
      <c r="J54" s="3"/>
      <c r="P54" s="3"/>
      <c r="V54" s="3"/>
      <c r="Z54" s="3"/>
    </row>
    <row r="55" spans="4:26">
      <c r="D55" s="1"/>
      <c r="J55" s="1"/>
      <c r="P55" s="1"/>
      <c r="V55" s="1"/>
      <c r="Z55" s="1"/>
    </row>
    <row r="56" spans="4:26">
      <c r="D56" s="3"/>
      <c r="J56" s="3"/>
      <c r="P56" s="3"/>
      <c r="V56" s="3"/>
      <c r="Z56" s="3"/>
    </row>
    <row r="57" spans="4:26">
      <c r="D57" s="1"/>
      <c r="J57" s="1"/>
      <c r="P57" s="1"/>
      <c r="V57" s="1"/>
      <c r="Z57" s="1"/>
    </row>
    <row r="58" spans="4:26">
      <c r="D58" s="3"/>
      <c r="J58" s="3"/>
      <c r="P58" s="3"/>
      <c r="V58" s="3"/>
      <c r="Z58" s="3"/>
    </row>
    <row r="59" spans="4:26">
      <c r="D59" s="1"/>
      <c r="J59" s="1"/>
      <c r="P59" s="1"/>
      <c r="V59" s="1"/>
      <c r="Z59" s="1"/>
    </row>
    <row r="60" spans="4:26">
      <c r="D60" s="3"/>
      <c r="J60" s="3"/>
      <c r="P60" s="3"/>
      <c r="V60" s="3"/>
      <c r="Z60" s="3"/>
    </row>
    <row r="61" spans="4:26">
      <c r="D61" s="1"/>
      <c r="J61" s="1"/>
      <c r="P61" s="1"/>
      <c r="V61" s="1"/>
      <c r="Z61" s="1"/>
    </row>
    <row r="62" spans="4:26">
      <c r="D62" s="3"/>
      <c r="J62" s="3"/>
      <c r="P62" s="3"/>
      <c r="V62" s="3"/>
      <c r="Z62" s="3"/>
    </row>
    <row r="63" spans="4:26">
      <c r="D63" s="1"/>
      <c r="J63" s="1"/>
      <c r="P63" s="1"/>
      <c r="V63" s="1"/>
      <c r="Z63" s="1"/>
    </row>
    <row r="64" spans="4:26">
      <c r="D64" s="3"/>
      <c r="J64" s="3"/>
      <c r="P64" s="3"/>
      <c r="V64" s="3"/>
      <c r="Z64" s="3"/>
    </row>
    <row r="65" spans="4:26">
      <c r="D65" s="1"/>
      <c r="J65" s="1"/>
      <c r="P65" s="1"/>
      <c r="V65" s="1"/>
      <c r="Z65" s="1"/>
    </row>
    <row r="66" spans="4:26">
      <c r="D66" s="3"/>
      <c r="J66" s="3"/>
      <c r="P66" s="3"/>
      <c r="V66" s="3"/>
      <c r="Z66" s="3"/>
    </row>
    <row r="67" spans="4:26">
      <c r="D67" s="1"/>
      <c r="J67" s="1"/>
      <c r="P67" s="1"/>
      <c r="V67" s="1"/>
      <c r="Z67" s="1"/>
    </row>
    <row r="68" spans="4:26">
      <c r="D68" s="3"/>
      <c r="J68" s="3"/>
      <c r="P68" s="3"/>
      <c r="V68" s="3"/>
      <c r="Z68" s="3"/>
    </row>
    <row r="69" spans="4:26">
      <c r="D69" s="1"/>
      <c r="J69" s="1"/>
      <c r="P69" s="1"/>
      <c r="V69" s="1"/>
      <c r="Z69" s="1"/>
    </row>
    <row r="70" spans="4:26">
      <c r="D70" s="3"/>
      <c r="J70" s="3"/>
      <c r="P70" s="3"/>
      <c r="V70" s="3"/>
      <c r="Z70" s="3"/>
    </row>
    <row r="71" spans="4:26">
      <c r="D71" s="1"/>
      <c r="J71" s="1"/>
      <c r="P71" s="1"/>
      <c r="V71" s="1"/>
      <c r="Z71" s="1"/>
    </row>
    <row r="72" spans="4:26">
      <c r="D72" s="3"/>
      <c r="J72" s="3"/>
      <c r="P72" s="3"/>
      <c r="V72" s="3"/>
      <c r="Z72" s="3"/>
    </row>
    <row r="73" spans="4:26">
      <c r="D73" s="1"/>
      <c r="J73" s="1"/>
      <c r="P73" s="1"/>
      <c r="V73" s="1"/>
      <c r="Z73" s="1"/>
    </row>
    <row r="74" spans="4:26">
      <c r="D74" s="3"/>
      <c r="J74" s="3"/>
      <c r="P74" s="3"/>
      <c r="V74" s="3"/>
      <c r="Z74" s="3"/>
    </row>
    <row r="75" spans="4:26">
      <c r="D75" s="1"/>
      <c r="J75" s="1"/>
      <c r="P75" s="1"/>
      <c r="V75" s="1"/>
      <c r="Z75" s="1"/>
    </row>
    <row r="76" spans="4:26">
      <c r="D76" s="3"/>
      <c r="J76" s="3"/>
      <c r="P76" s="3"/>
      <c r="V76" s="3"/>
      <c r="Z76" s="3"/>
    </row>
    <row r="77" spans="4:26">
      <c r="D77" s="1"/>
      <c r="J77" s="1"/>
      <c r="P77" s="1"/>
      <c r="V77" s="1"/>
      <c r="Z77" s="1"/>
    </row>
    <row r="78" spans="4:26">
      <c r="D78" s="3"/>
      <c r="J78" s="3"/>
      <c r="P78" s="3"/>
      <c r="V78" s="3"/>
      <c r="Z78" s="3"/>
    </row>
    <row r="79" spans="4:26">
      <c r="D79" s="1"/>
      <c r="J79" s="1"/>
      <c r="P79" s="1"/>
      <c r="V79" s="1"/>
      <c r="Z79" s="1"/>
    </row>
    <row r="80" spans="4:26">
      <c r="D80" s="3"/>
      <c r="J80" s="3"/>
      <c r="P80" s="3"/>
      <c r="V80" s="3"/>
      <c r="Z80" s="3"/>
    </row>
    <row r="81" spans="4:26">
      <c r="D81" s="1"/>
      <c r="J81" s="1"/>
      <c r="P81" s="1"/>
      <c r="V81" s="1"/>
      <c r="Z81" s="1"/>
    </row>
    <row r="82" spans="4:26">
      <c r="D82" s="3"/>
      <c r="J82" s="3"/>
      <c r="P82" s="3"/>
      <c r="V82" s="3"/>
      <c r="Z82" s="3"/>
    </row>
    <row r="83" spans="4:26">
      <c r="D83" s="1"/>
      <c r="J83" s="1"/>
      <c r="P83" s="1"/>
      <c r="V83" s="1"/>
      <c r="Z83" s="1"/>
    </row>
    <row r="84" spans="4:26">
      <c r="D84" s="3"/>
      <c r="J84" s="3"/>
      <c r="P84" s="3"/>
      <c r="V84" s="3"/>
      <c r="Z84" s="3"/>
    </row>
    <row r="85" spans="4:26">
      <c r="D85" s="1"/>
      <c r="J85" s="1"/>
      <c r="P85" s="1"/>
      <c r="V85" s="1"/>
      <c r="Z85" s="1"/>
    </row>
    <row r="86" spans="4:26">
      <c r="D86" s="3"/>
      <c r="J86" s="3"/>
      <c r="P86" s="3"/>
      <c r="V86" s="3"/>
      <c r="Z86" s="3"/>
    </row>
    <row r="87" spans="4:26">
      <c r="D87" s="1"/>
      <c r="J87" s="1"/>
      <c r="P87" s="1"/>
      <c r="V87" s="1"/>
      <c r="Z87" s="1"/>
    </row>
    <row r="88" spans="4:26">
      <c r="D88" s="3"/>
      <c r="J88" s="3"/>
      <c r="P88" s="3"/>
      <c r="V88" s="3"/>
      <c r="Z88" s="3"/>
    </row>
    <row r="89" spans="4:26">
      <c r="D89" s="1"/>
      <c r="J89" s="1"/>
      <c r="P89" s="1"/>
      <c r="V89" s="1"/>
      <c r="Z89" s="1"/>
    </row>
    <row r="90" spans="4:26">
      <c r="D90" s="3"/>
      <c r="J90" s="3"/>
      <c r="P90" s="3"/>
      <c r="V90" s="3"/>
      <c r="Z90" s="3"/>
    </row>
    <row r="91" spans="4:26">
      <c r="D91" s="1"/>
      <c r="J91" s="1"/>
      <c r="P91" s="1"/>
      <c r="V91" s="1"/>
      <c r="Z91" s="1"/>
    </row>
    <row r="92" spans="4:26">
      <c r="D92" s="3"/>
      <c r="J92" s="3"/>
      <c r="P92" s="3"/>
      <c r="V92" s="3"/>
      <c r="Z92" s="3"/>
    </row>
    <row r="93" spans="4:26">
      <c r="D93" s="1"/>
      <c r="J93" s="1"/>
      <c r="P93" s="1"/>
      <c r="V93" s="1"/>
      <c r="Z93" s="1"/>
    </row>
    <row r="94" spans="4:26">
      <c r="D94" s="3"/>
      <c r="J94" s="3"/>
      <c r="P94" s="3"/>
      <c r="V94" s="3"/>
      <c r="Z94" s="3"/>
    </row>
    <row r="95" spans="4:26">
      <c r="D95" s="1"/>
      <c r="J95" s="1"/>
      <c r="P95" s="1"/>
      <c r="V95" s="1"/>
      <c r="Z95" s="1"/>
    </row>
    <row r="96" spans="4:26">
      <c r="D96" s="3"/>
      <c r="J96" s="3"/>
      <c r="P96" s="3"/>
      <c r="V96" s="3"/>
      <c r="Z96" s="3"/>
    </row>
    <row r="97" spans="4:26">
      <c r="D97" s="1"/>
      <c r="J97" s="1"/>
      <c r="P97" s="1"/>
      <c r="V97" s="1"/>
      <c r="Z97" s="1"/>
    </row>
    <row r="98" spans="4:26">
      <c r="D98" s="3"/>
      <c r="J98" s="3"/>
      <c r="P98" s="3"/>
      <c r="V98" s="3"/>
      <c r="Z98" s="3"/>
    </row>
    <row r="99" spans="4:26">
      <c r="D99" s="1"/>
      <c r="J99" s="1"/>
      <c r="P99" s="1"/>
      <c r="V99" s="1"/>
      <c r="Z99" s="1"/>
    </row>
    <row r="100" spans="4:26">
      <c r="D100" s="3"/>
      <c r="J100" s="3"/>
      <c r="P100" s="3"/>
      <c r="V100" s="3"/>
      <c r="Z100" s="3"/>
    </row>
    <row r="101" spans="4:26">
      <c r="D101" s="1"/>
      <c r="J101" s="1"/>
      <c r="P101" s="1"/>
      <c r="V101" s="1"/>
      <c r="Z101" s="1"/>
    </row>
    <row r="102" spans="4:26">
      <c r="D102" s="3"/>
      <c r="J102" s="3"/>
      <c r="P102" s="3"/>
      <c r="V102" s="3"/>
      <c r="Z102" s="3"/>
    </row>
    <row r="103" spans="4:26">
      <c r="D103" s="1"/>
      <c r="J103" s="1"/>
      <c r="P103" s="1"/>
      <c r="V103" s="1"/>
      <c r="Z103" s="1"/>
    </row>
    <row r="104" spans="4:26">
      <c r="D104" s="3"/>
      <c r="J104" s="3"/>
      <c r="P104" s="3"/>
      <c r="V104" s="3"/>
      <c r="Z104" s="3"/>
    </row>
    <row r="105" spans="4:26">
      <c r="D105" s="1"/>
      <c r="J105" s="1"/>
      <c r="P105" s="1"/>
      <c r="V105" s="1"/>
      <c r="Z105" s="1"/>
    </row>
    <row r="106" spans="4:26">
      <c r="D106" s="3"/>
      <c r="J106" s="3"/>
      <c r="P106" s="3"/>
      <c r="V106" s="3"/>
      <c r="Z106" s="3"/>
    </row>
    <row r="107" spans="4:26">
      <c r="D107" s="1"/>
      <c r="J107" s="1"/>
      <c r="P107" s="1"/>
      <c r="V107" s="1"/>
      <c r="Z107" s="1"/>
    </row>
    <row r="108" spans="4:26">
      <c r="D108" s="3"/>
      <c r="J108" s="3"/>
      <c r="P108" s="3"/>
      <c r="V108" s="3"/>
      <c r="Z108" s="3"/>
    </row>
    <row r="109" spans="4:26">
      <c r="D109" s="1"/>
      <c r="J109" s="1"/>
      <c r="P109" s="1"/>
      <c r="V109" s="1"/>
      <c r="Z109" s="1"/>
    </row>
    <row r="110" spans="4:26">
      <c r="D110" s="3"/>
      <c r="J110" s="3"/>
      <c r="P110" s="3"/>
      <c r="V110" s="3"/>
      <c r="Z110" s="3"/>
    </row>
    <row r="111" spans="4:26">
      <c r="D111" s="1"/>
      <c r="J111" s="1"/>
      <c r="P111" s="1"/>
      <c r="V111" s="1"/>
      <c r="Z111" s="1"/>
    </row>
    <row r="112" spans="4:26">
      <c r="D112" s="3"/>
      <c r="J112" s="3"/>
      <c r="P112" s="3"/>
      <c r="V112" s="3"/>
      <c r="Z112" s="3"/>
    </row>
    <row r="113" spans="4:26">
      <c r="D113" s="1"/>
      <c r="J113" s="1"/>
      <c r="P113" s="1"/>
      <c r="V113" s="1"/>
      <c r="Z113" s="1"/>
    </row>
    <row r="114" spans="4:26">
      <c r="D114" s="3"/>
      <c r="J114" s="3"/>
      <c r="P114" s="3"/>
      <c r="V114" s="3"/>
      <c r="Z114" s="3"/>
    </row>
    <row r="115" spans="4:26">
      <c r="D115" s="1"/>
      <c r="J115" s="1"/>
      <c r="P115" s="1"/>
      <c r="V115" s="1"/>
      <c r="Z115" s="1"/>
    </row>
    <row r="116" spans="4:26">
      <c r="D116" s="3"/>
      <c r="J116" s="3"/>
      <c r="P116" s="3"/>
      <c r="V116" s="3"/>
      <c r="Z116" s="3"/>
    </row>
    <row r="117" spans="4:26">
      <c r="D117" s="1"/>
      <c r="J117" s="1"/>
      <c r="P117" s="1"/>
      <c r="V117" s="1"/>
      <c r="Z117" s="1"/>
    </row>
    <row r="118" spans="4:26">
      <c r="D118" s="3"/>
      <c r="J118" s="3"/>
      <c r="P118" s="3"/>
      <c r="V118" s="3"/>
      <c r="Z118" s="3"/>
    </row>
    <row r="119" spans="4:26">
      <c r="D119" s="1"/>
      <c r="J119" s="1"/>
      <c r="P119" s="1"/>
      <c r="V119" s="1"/>
      <c r="Z119" s="1"/>
    </row>
    <row r="120" spans="4:26">
      <c r="D120" s="3"/>
      <c r="J120" s="3"/>
      <c r="P120" s="3"/>
      <c r="V120" s="3"/>
      <c r="Z120" s="3"/>
    </row>
    <row r="121" spans="4:26">
      <c r="D121" s="1"/>
      <c r="J121" s="1"/>
      <c r="P121" s="1"/>
      <c r="V121" s="1"/>
      <c r="Z121" s="1"/>
    </row>
    <row r="122" spans="4:26">
      <c r="D122" s="3"/>
      <c r="J122" s="3"/>
      <c r="P122" s="3"/>
      <c r="V122" s="3"/>
      <c r="Z122" s="3"/>
    </row>
    <row r="123" spans="4:26">
      <c r="D123" s="1"/>
      <c r="J123" s="1"/>
      <c r="P123" s="1"/>
      <c r="V123" s="1"/>
      <c r="Z123" s="1"/>
    </row>
    <row r="124" spans="4:26">
      <c r="D124" s="3"/>
      <c r="J124" s="3"/>
      <c r="P124" s="3"/>
      <c r="V124" s="3"/>
      <c r="Z124" s="3"/>
    </row>
    <row r="125" spans="4:26">
      <c r="D125" s="1"/>
      <c r="J125" s="1"/>
      <c r="P125" s="1"/>
      <c r="V125" s="1"/>
      <c r="Z125" s="1"/>
    </row>
    <row r="126" spans="4:26">
      <c r="D126" s="3"/>
      <c r="J126" s="3"/>
      <c r="P126" s="3"/>
      <c r="V126" s="3"/>
      <c r="Z126" s="3"/>
    </row>
    <row r="127" spans="4:26">
      <c r="D127" s="1"/>
      <c r="J127" s="1"/>
      <c r="P127" s="1"/>
      <c r="V127" s="1"/>
      <c r="Z127" s="1"/>
    </row>
    <row r="128" spans="4:26">
      <c r="D128" s="3"/>
      <c r="J128" s="3"/>
      <c r="P128" s="3"/>
      <c r="V128" s="3"/>
      <c r="Z128" s="3"/>
    </row>
    <row r="129" spans="4:26">
      <c r="D129" s="1"/>
      <c r="J129" s="1"/>
      <c r="P129" s="1"/>
      <c r="V129" s="1"/>
      <c r="Z129" s="1"/>
    </row>
    <row r="130" spans="4:26">
      <c r="D130" s="3"/>
      <c r="J130" s="3"/>
      <c r="P130" s="3"/>
      <c r="V130" s="3"/>
      <c r="Z130" s="3"/>
    </row>
    <row r="131" spans="4:26">
      <c r="D131" s="1"/>
      <c r="J131" s="1"/>
      <c r="P131" s="1"/>
      <c r="V131" s="1"/>
      <c r="Z131" s="1"/>
    </row>
    <row r="132" spans="4:26">
      <c r="D132" s="3"/>
      <c r="J132" s="3"/>
      <c r="P132" s="3"/>
      <c r="V132" s="3"/>
      <c r="Z132" s="3"/>
    </row>
    <row r="133" spans="4:26">
      <c r="D133" s="1"/>
      <c r="J133" s="1"/>
      <c r="P133" s="1"/>
      <c r="V133" s="1"/>
      <c r="Z133" s="1"/>
    </row>
    <row r="134" spans="4:26">
      <c r="D134" s="3"/>
      <c r="J134" s="3"/>
      <c r="P134" s="3"/>
      <c r="V134" s="3"/>
      <c r="Z134" s="3"/>
    </row>
    <row r="135" spans="4:26">
      <c r="D135" s="1"/>
      <c r="J135" s="1"/>
      <c r="P135" s="1"/>
      <c r="V135" s="1"/>
      <c r="Z135" s="1"/>
    </row>
    <row r="136" spans="4:26">
      <c r="D136" s="3"/>
      <c r="J136" s="3"/>
      <c r="P136" s="3"/>
      <c r="V136" s="3"/>
      <c r="Z136" s="3"/>
    </row>
    <row r="137" spans="4:26">
      <c r="D137" s="1"/>
      <c r="J137" s="1"/>
      <c r="P137" s="1"/>
      <c r="V137" s="1"/>
      <c r="Z137" s="1"/>
    </row>
    <row r="138" spans="4:26">
      <c r="D138" s="3"/>
      <c r="J138" s="3"/>
      <c r="P138" s="3"/>
      <c r="V138" s="3"/>
      <c r="Z138" s="3"/>
    </row>
    <row r="139" spans="4:26">
      <c r="D139" s="1"/>
      <c r="J139" s="1"/>
      <c r="P139" s="1"/>
      <c r="V139" s="1"/>
      <c r="Z139" s="1"/>
    </row>
    <row r="140" spans="4:26">
      <c r="D140" s="3"/>
      <c r="J140" s="3"/>
      <c r="P140" s="3"/>
      <c r="V140" s="3"/>
      <c r="Z140" s="3"/>
    </row>
    <row r="141" spans="4:26">
      <c r="D141" s="1"/>
      <c r="J141" s="1"/>
      <c r="P141" s="1"/>
      <c r="V141" s="1"/>
      <c r="Z141" s="1"/>
    </row>
    <row r="142" spans="4:26">
      <c r="D142" s="3"/>
      <c r="J142" s="3"/>
      <c r="P142" s="3"/>
      <c r="V142" s="3"/>
      <c r="Z142" s="3"/>
    </row>
    <row r="143" spans="4:26">
      <c r="D143" s="1"/>
      <c r="J143" s="1"/>
      <c r="P143" s="1"/>
      <c r="V143" s="1"/>
      <c r="Z143" s="1"/>
    </row>
    <row r="144" spans="4:26">
      <c r="D144" s="3"/>
      <c r="J144" s="3"/>
      <c r="P144" s="3"/>
      <c r="V144" s="3"/>
      <c r="Z144" s="3"/>
    </row>
    <row r="145" spans="4:26">
      <c r="D145" s="1"/>
      <c r="J145" s="1"/>
      <c r="P145" s="1"/>
      <c r="V145" s="1"/>
      <c r="Z145" s="1"/>
    </row>
    <row r="146" spans="4:26">
      <c r="D146" s="3"/>
      <c r="J146" s="3"/>
      <c r="P146" s="3"/>
      <c r="V146" s="3"/>
      <c r="Z146" s="3"/>
    </row>
    <row r="147" spans="4:26">
      <c r="D147" s="1"/>
      <c r="J147" s="1"/>
      <c r="P147" s="1"/>
      <c r="V147" s="1"/>
      <c r="Z147" s="1"/>
    </row>
    <row r="148" spans="4:26">
      <c r="D148" s="3"/>
      <c r="J148" s="3"/>
      <c r="P148" s="3"/>
      <c r="V148" s="3"/>
      <c r="Z148" s="3"/>
    </row>
    <row r="149" spans="4:26">
      <c r="D149" s="1"/>
      <c r="J149" s="1"/>
      <c r="P149" s="1"/>
      <c r="V149" s="1"/>
      <c r="Z149" s="1"/>
    </row>
    <row r="150" spans="4:26">
      <c r="D150" s="3"/>
      <c r="J150" s="3"/>
      <c r="P150" s="3"/>
      <c r="V150" s="3"/>
      <c r="Z150" s="3"/>
    </row>
    <row r="151" spans="4:26">
      <c r="D151" s="1"/>
      <c r="J151" s="1"/>
      <c r="P151" s="1"/>
      <c r="V151" s="1"/>
      <c r="Z151" s="1"/>
    </row>
    <row r="152" spans="4:26">
      <c r="D152" s="3"/>
      <c r="J152" s="3"/>
      <c r="P152" s="3"/>
      <c r="V152" s="3"/>
      <c r="Z152" s="3"/>
    </row>
    <row r="153" spans="4:26">
      <c r="D153" s="1"/>
      <c r="J153" s="1"/>
      <c r="P153" s="1"/>
      <c r="V153" s="1"/>
      <c r="Z153" s="1"/>
    </row>
    <row r="154" spans="4:26">
      <c r="D154" s="3"/>
      <c r="J154" s="3"/>
      <c r="P154" s="3"/>
      <c r="V154" s="3"/>
      <c r="Z154" s="3"/>
    </row>
    <row r="155" spans="4:26">
      <c r="D155" s="1"/>
      <c r="J155" s="1"/>
      <c r="P155" s="1"/>
      <c r="V155" s="1"/>
      <c r="Z155" s="1"/>
    </row>
    <row r="156" spans="4:26">
      <c r="D156" s="3"/>
      <c r="J156" s="3"/>
      <c r="P156" s="3"/>
      <c r="V156" s="3"/>
      <c r="Z156" s="3"/>
    </row>
    <row r="157" spans="4:26">
      <c r="D157" s="1"/>
      <c r="J157" s="1"/>
      <c r="P157" s="1"/>
      <c r="V157" s="1"/>
      <c r="Z157" s="1"/>
    </row>
    <row r="158" spans="4:26">
      <c r="D158" s="3"/>
      <c r="J158" s="3"/>
      <c r="P158" s="3"/>
      <c r="V158" s="3"/>
      <c r="Z158" s="3"/>
    </row>
    <row r="159" spans="4:26">
      <c r="D159" s="1"/>
      <c r="J159" s="1"/>
      <c r="P159" s="1"/>
      <c r="V159" s="1"/>
      <c r="Z159" s="1"/>
    </row>
    <row r="160" spans="4:26">
      <c r="D160" s="3"/>
      <c r="J160" s="3"/>
      <c r="P160" s="3"/>
      <c r="V160" s="3"/>
      <c r="Z160" s="3"/>
    </row>
    <row r="161" spans="4:26">
      <c r="D161" s="1"/>
      <c r="J161" s="1"/>
      <c r="P161" s="1"/>
      <c r="V161" s="1"/>
      <c r="Z161" s="1"/>
    </row>
    <row r="162" spans="4:26">
      <c r="D162" s="3"/>
      <c r="J162" s="3"/>
      <c r="P162" s="3"/>
      <c r="V162" s="3"/>
      <c r="Z162" s="3"/>
    </row>
    <row r="163" spans="4:26">
      <c r="D163" s="1"/>
      <c r="J163" s="1"/>
      <c r="P163" s="1"/>
      <c r="V163" s="1"/>
      <c r="Z163" s="1"/>
    </row>
    <row r="164" spans="4:26">
      <c r="D164" s="3"/>
      <c r="J164" s="3"/>
      <c r="P164" s="3"/>
      <c r="V164" s="3"/>
      <c r="Z164" s="3"/>
    </row>
    <row r="165" spans="4:26">
      <c r="D165" s="1"/>
      <c r="J165" s="1"/>
      <c r="P165" s="1"/>
      <c r="V165" s="1"/>
      <c r="Z165" s="1"/>
    </row>
    <row r="166" spans="4:26">
      <c r="D166" s="3"/>
      <c r="J166" s="3"/>
      <c r="P166" s="3"/>
      <c r="V166" s="3"/>
      <c r="Z166" s="3"/>
    </row>
    <row r="167" spans="4:26">
      <c r="D167" s="1"/>
      <c r="J167" s="1"/>
      <c r="P167" s="1"/>
      <c r="V167" s="1"/>
      <c r="Z167" s="1"/>
    </row>
    <row r="168" spans="4:26">
      <c r="D168" s="3"/>
      <c r="J168" s="3"/>
      <c r="P168" s="3"/>
      <c r="V168" s="3"/>
      <c r="Z168" s="3"/>
    </row>
    <row r="169" spans="4:26">
      <c r="D169" s="1"/>
      <c r="J169" s="1"/>
      <c r="P169" s="1"/>
      <c r="V169" s="1"/>
      <c r="Z169" s="1"/>
    </row>
    <row r="170" spans="4:26">
      <c r="D170" s="3"/>
      <c r="J170" s="3"/>
      <c r="P170" s="3"/>
      <c r="V170" s="3"/>
      <c r="Z170" s="3"/>
    </row>
    <row r="171" spans="4:26">
      <c r="D171" s="1"/>
      <c r="J171" s="1"/>
      <c r="P171" s="1"/>
      <c r="V171" s="1"/>
      <c r="Z171" s="1"/>
    </row>
    <row r="172" spans="4:26">
      <c r="D172" s="3"/>
      <c r="J172" s="3"/>
      <c r="P172" s="3"/>
      <c r="V172" s="3"/>
      <c r="Z172" s="3"/>
    </row>
    <row r="173" spans="4:26">
      <c r="D173" s="1"/>
      <c r="J173" s="1"/>
      <c r="P173" s="1"/>
      <c r="V173" s="1"/>
      <c r="Z173" s="1"/>
    </row>
    <row r="174" spans="4:26">
      <c r="D174" s="3"/>
      <c r="J174" s="3"/>
      <c r="P174" s="3"/>
      <c r="V174" s="3"/>
      <c r="Z174" s="3"/>
    </row>
    <row r="175" spans="4:26">
      <c r="D175" s="1"/>
      <c r="J175" s="1"/>
      <c r="P175" s="1"/>
      <c r="V175" s="1"/>
      <c r="Z175" s="1"/>
    </row>
    <row r="176" spans="4:26">
      <c r="D176" s="3"/>
      <c r="J176" s="3"/>
      <c r="P176" s="3"/>
      <c r="V176" s="3"/>
      <c r="Z176" s="3"/>
    </row>
    <row r="177" spans="4:26">
      <c r="D177" s="1"/>
      <c r="J177" s="1"/>
      <c r="P177" s="1"/>
      <c r="V177" s="1"/>
      <c r="Z177" s="1"/>
    </row>
    <row r="178" spans="4:26">
      <c r="D178" s="3"/>
      <c r="J178" s="3"/>
      <c r="P178" s="3"/>
      <c r="V178" s="3"/>
      <c r="Z178" s="3"/>
    </row>
    <row r="179" spans="4:26">
      <c r="D179" s="1"/>
      <c r="J179" s="1"/>
      <c r="P179" s="1"/>
      <c r="V179" s="1"/>
      <c r="Z179" s="1"/>
    </row>
    <row r="180" spans="4:26">
      <c r="D180" s="3"/>
      <c r="J180" s="3"/>
      <c r="P180" s="3"/>
      <c r="V180" s="3"/>
      <c r="Z180" s="3"/>
    </row>
    <row r="181" spans="4:26">
      <c r="D181" s="1"/>
      <c r="J181" s="1"/>
      <c r="P181" s="1"/>
      <c r="V181" s="1"/>
      <c r="Z181" s="1"/>
    </row>
    <row r="182" spans="4:26">
      <c r="D182" s="3"/>
      <c r="J182" s="3"/>
      <c r="P182" s="3"/>
      <c r="V182" s="3"/>
      <c r="Z182" s="3"/>
    </row>
    <row r="183" spans="4:26">
      <c r="D183" s="1"/>
      <c r="J183" s="1"/>
      <c r="P183" s="1"/>
      <c r="V183" s="1"/>
      <c r="Z183" s="1"/>
    </row>
    <row r="184" spans="4:26">
      <c r="D184" s="3"/>
      <c r="J184" s="3"/>
      <c r="P184" s="3"/>
      <c r="V184" s="3"/>
      <c r="Z184" s="3"/>
    </row>
    <row r="185" spans="4:26">
      <c r="D185" s="1"/>
      <c r="J185" s="1"/>
      <c r="P185" s="1"/>
      <c r="V185" s="1"/>
      <c r="Z185" s="1"/>
    </row>
    <row r="186" spans="4:26">
      <c r="D186" s="3"/>
      <c r="J186" s="3"/>
      <c r="P186" s="3"/>
      <c r="V186" s="3"/>
      <c r="Z186" s="3"/>
    </row>
    <row r="187" spans="4:26">
      <c r="D187" s="1"/>
      <c r="J187" s="1"/>
      <c r="P187" s="1"/>
      <c r="V187" s="1"/>
      <c r="Z187" s="1"/>
    </row>
    <row r="188" spans="4:26">
      <c r="D188" s="3"/>
      <c r="J188" s="3"/>
      <c r="P188" s="3"/>
      <c r="V188" s="3"/>
      <c r="Z188" s="3"/>
    </row>
    <row r="189" spans="4:26">
      <c r="D189" s="1"/>
      <c r="J189" s="1"/>
      <c r="P189" s="1"/>
      <c r="V189" s="1"/>
      <c r="Z189" s="1"/>
    </row>
    <row r="190" spans="4:26">
      <c r="D190" s="3"/>
      <c r="J190" s="3"/>
      <c r="P190" s="3"/>
      <c r="V190" s="3"/>
      <c r="Z190" s="3"/>
    </row>
    <row r="191" spans="4:26">
      <c r="D191" s="1"/>
      <c r="J191" s="1"/>
      <c r="P191" s="1"/>
      <c r="V191" s="1"/>
      <c r="Z191" s="1"/>
    </row>
    <row r="192" spans="4:26">
      <c r="D192" s="3"/>
      <c r="J192" s="3"/>
      <c r="P192" s="3"/>
      <c r="V192" s="3"/>
      <c r="Z192" s="3"/>
    </row>
    <row r="193" spans="4:27">
      <c r="D193" s="1"/>
      <c r="J193" s="1"/>
      <c r="P193" s="1"/>
      <c r="V193" s="1"/>
      <c r="Z193" s="1"/>
    </row>
    <row r="194" spans="4:27">
      <c r="D194" s="3"/>
      <c r="J194" s="3"/>
      <c r="P194" s="3"/>
      <c r="V194" s="3"/>
      <c r="Z194" s="3"/>
    </row>
    <row r="195" spans="4:27">
      <c r="D195" s="1"/>
      <c r="J195" s="1"/>
      <c r="P195" s="1"/>
      <c r="V195" s="1"/>
      <c r="Z195" s="1"/>
    </row>
    <row r="196" spans="4:27">
      <c r="D196" s="3"/>
      <c r="J196" s="3"/>
      <c r="P196" s="3"/>
      <c r="V196" s="3"/>
      <c r="Z196" s="3"/>
    </row>
    <row r="197" spans="4:27">
      <c r="D197" s="1"/>
      <c r="J197" s="1"/>
      <c r="P197" s="1"/>
      <c r="V197" s="1"/>
      <c r="Z197" s="1"/>
    </row>
    <row r="198" spans="4:27">
      <c r="D198" s="3"/>
      <c r="J198" s="3"/>
      <c r="P198" s="3"/>
      <c r="V198" s="3"/>
      <c r="Z198" s="3"/>
    </row>
    <row r="199" spans="4:27">
      <c r="D199" s="1"/>
      <c r="J199" s="1"/>
      <c r="P199" s="1"/>
      <c r="V199" s="1"/>
      <c r="Z199" s="1"/>
    </row>
    <row r="200" spans="4:27" s="2" customFormat="1">
      <c r="D200" s="4"/>
      <c r="E200" s="5"/>
      <c r="F200" s="5"/>
      <c r="G200" s="5"/>
      <c r="J200" s="4"/>
      <c r="K200" s="5"/>
      <c r="L200" s="5"/>
      <c r="M200" s="5"/>
      <c r="P200" s="4"/>
      <c r="Q200" s="5"/>
      <c r="R200" s="5"/>
      <c r="S200" s="5"/>
      <c r="V200" s="4"/>
      <c r="W200" s="5"/>
      <c r="Z200" s="4"/>
      <c r="AA200" s="5"/>
    </row>
    <row r="201" spans="4:27">
      <c r="D201" s="1"/>
      <c r="J201" s="1"/>
      <c r="P201" s="1"/>
      <c r="V201" s="1"/>
      <c r="Z201" s="1"/>
    </row>
    <row r="202" spans="4:27">
      <c r="D202" s="3"/>
      <c r="J202" s="3"/>
      <c r="P202" s="3"/>
      <c r="V202" s="3"/>
      <c r="Z202" s="3"/>
    </row>
    <row r="203" spans="4:27">
      <c r="D203" s="1"/>
      <c r="J203" s="1"/>
      <c r="P203" s="1"/>
      <c r="V203" s="1"/>
      <c r="Z203" s="1"/>
    </row>
    <row r="204" spans="4:27">
      <c r="D204" s="3"/>
      <c r="J204" s="3"/>
      <c r="P204" s="3"/>
      <c r="V204" s="3"/>
      <c r="Z204" s="3"/>
    </row>
    <row r="205" spans="4:27">
      <c r="D205" s="1"/>
      <c r="J205" s="1"/>
      <c r="P205" s="1"/>
      <c r="V205" s="1"/>
      <c r="Z205" s="1"/>
    </row>
    <row r="206" spans="4:27">
      <c r="D206" s="3"/>
      <c r="J206" s="3"/>
      <c r="P206" s="3"/>
      <c r="V206" s="3"/>
      <c r="Z206" s="3"/>
    </row>
    <row r="207" spans="4:27">
      <c r="D207" s="1"/>
      <c r="J207" s="1"/>
      <c r="P207" s="1"/>
      <c r="V207" s="1"/>
      <c r="Z207" s="1"/>
    </row>
    <row r="208" spans="4:27">
      <c r="D208" s="3"/>
      <c r="J208" s="3"/>
      <c r="P208" s="3"/>
      <c r="V208" s="3"/>
      <c r="Z208" s="3"/>
    </row>
    <row r="209" spans="4:26">
      <c r="D209" s="1"/>
      <c r="J209" s="1"/>
      <c r="P209" s="1"/>
      <c r="V209" s="1"/>
      <c r="Z209" s="1"/>
    </row>
    <row r="210" spans="4:26">
      <c r="D210" s="3"/>
      <c r="J210" s="3"/>
      <c r="P210" s="3"/>
      <c r="V210" s="3"/>
      <c r="Z210" s="3"/>
    </row>
    <row r="211" spans="4:26">
      <c r="D211" s="1"/>
      <c r="J211" s="1"/>
      <c r="P211" s="1"/>
      <c r="V211" s="1"/>
      <c r="Z211" s="1"/>
    </row>
    <row r="212" spans="4:26">
      <c r="D212" s="3"/>
      <c r="J212" s="3"/>
      <c r="P212" s="3"/>
      <c r="V212" s="3"/>
      <c r="Z212" s="3"/>
    </row>
    <row r="213" spans="4:26">
      <c r="D213" s="1"/>
      <c r="J213" s="1"/>
      <c r="P213" s="1"/>
      <c r="V213" s="1"/>
      <c r="Z213" s="1"/>
    </row>
    <row r="214" spans="4:26">
      <c r="D214" s="3"/>
      <c r="J214" s="3"/>
      <c r="P214" s="3"/>
      <c r="V214" s="3"/>
      <c r="Z214" s="3"/>
    </row>
    <row r="215" spans="4:26">
      <c r="D215" s="1"/>
      <c r="J215" s="1"/>
      <c r="P215" s="1"/>
      <c r="V215" s="1"/>
      <c r="Z215" s="1"/>
    </row>
    <row r="216" spans="4:26">
      <c r="D216" s="3"/>
      <c r="J216" s="3"/>
      <c r="P216" s="3"/>
      <c r="V216" s="3"/>
      <c r="Z216" s="3"/>
    </row>
    <row r="217" spans="4:26">
      <c r="D217" s="1"/>
      <c r="J217" s="1"/>
      <c r="P217" s="1"/>
      <c r="V217" s="1"/>
      <c r="Z217" s="1"/>
    </row>
    <row r="218" spans="4:26">
      <c r="D218" s="3"/>
      <c r="J218" s="3"/>
      <c r="P218" s="3"/>
      <c r="V218" s="3"/>
      <c r="Z218" s="3"/>
    </row>
    <row r="219" spans="4:26">
      <c r="D219" s="1"/>
      <c r="J219" s="1"/>
      <c r="P219" s="1"/>
      <c r="V219" s="1"/>
      <c r="Z219" s="1"/>
    </row>
    <row r="220" spans="4:26">
      <c r="D220" s="3"/>
      <c r="J220" s="3"/>
      <c r="P220" s="3"/>
      <c r="V220" s="3"/>
      <c r="Z220" s="3"/>
    </row>
    <row r="221" spans="4:26">
      <c r="D221" s="1"/>
      <c r="J221" s="1"/>
      <c r="P221" s="1"/>
      <c r="V221" s="1"/>
      <c r="Z221" s="1"/>
    </row>
    <row r="222" spans="4:26">
      <c r="D222" s="3"/>
      <c r="J222" s="3"/>
      <c r="P222" s="3"/>
      <c r="V222" s="3"/>
      <c r="Z222" s="3"/>
    </row>
    <row r="223" spans="4:26">
      <c r="D223" s="1"/>
      <c r="J223" s="1"/>
      <c r="P223" s="1"/>
      <c r="V223" s="1"/>
      <c r="Z223" s="1"/>
    </row>
    <row r="224" spans="4:26">
      <c r="D224" s="3"/>
      <c r="J224" s="3"/>
      <c r="P224" s="3"/>
      <c r="V224" s="3"/>
      <c r="Z224" s="3"/>
    </row>
    <row r="225" spans="4:26">
      <c r="D225" s="1"/>
      <c r="J225" s="1"/>
      <c r="P225" s="1"/>
      <c r="V225" s="1"/>
      <c r="Z225" s="1"/>
    </row>
    <row r="226" spans="4:26">
      <c r="D226" s="3"/>
      <c r="J226" s="3"/>
      <c r="P226" s="3"/>
      <c r="V226" s="3"/>
      <c r="Z226" s="3"/>
    </row>
    <row r="227" spans="4:26">
      <c r="D227" s="1"/>
      <c r="J227" s="1"/>
      <c r="P227" s="1"/>
      <c r="V227" s="1"/>
      <c r="Z227" s="1"/>
    </row>
    <row r="228" spans="4:26">
      <c r="D228" s="3"/>
      <c r="J228" s="3"/>
      <c r="P228" s="3"/>
      <c r="V228" s="3"/>
      <c r="Z228" s="3"/>
    </row>
    <row r="229" spans="4:26">
      <c r="D229" s="1"/>
      <c r="J229" s="1"/>
      <c r="P229" s="1"/>
      <c r="V229" s="1"/>
      <c r="Z229" s="1"/>
    </row>
    <row r="230" spans="4:26">
      <c r="D230" s="3"/>
      <c r="J230" s="3"/>
      <c r="P230" s="3"/>
      <c r="V230" s="3"/>
      <c r="Z230" s="3"/>
    </row>
    <row r="231" spans="4:26">
      <c r="D231" s="1"/>
      <c r="J231" s="1"/>
      <c r="P231" s="1"/>
      <c r="V231" s="1"/>
      <c r="Z231" s="1"/>
    </row>
    <row r="232" spans="4:26">
      <c r="D232" s="3"/>
      <c r="J232" s="3"/>
      <c r="P232" s="3"/>
      <c r="V232" s="3"/>
      <c r="Z232" s="3"/>
    </row>
    <row r="233" spans="4:26">
      <c r="D233" s="1"/>
      <c r="J233" s="1"/>
      <c r="P233" s="1"/>
      <c r="V233" s="1"/>
      <c r="Z233" s="1"/>
    </row>
    <row r="234" spans="4:26">
      <c r="D234" s="3"/>
      <c r="J234" s="3"/>
      <c r="P234" s="3"/>
      <c r="V234" s="3"/>
      <c r="Z234" s="3"/>
    </row>
    <row r="235" spans="4:26">
      <c r="D235" s="1"/>
      <c r="J235" s="1"/>
      <c r="P235" s="1"/>
      <c r="V235" s="1"/>
      <c r="Z235" s="1"/>
    </row>
    <row r="236" spans="4:26">
      <c r="D236" s="3"/>
      <c r="J236" s="3"/>
      <c r="P236" s="3"/>
      <c r="V236" s="3"/>
      <c r="Z236" s="3"/>
    </row>
    <row r="237" spans="4:26">
      <c r="D237" s="1"/>
      <c r="J237" s="1"/>
      <c r="P237" s="1"/>
      <c r="V237" s="1"/>
      <c r="Z237" s="1"/>
    </row>
    <row r="238" spans="4:26">
      <c r="D238" s="3"/>
      <c r="J238" s="3"/>
      <c r="P238" s="3"/>
      <c r="V238" s="3"/>
      <c r="Z238" s="3"/>
    </row>
    <row r="239" spans="4:26">
      <c r="D239" s="1"/>
      <c r="J239" s="1"/>
      <c r="P239" s="1"/>
      <c r="V239" s="1"/>
      <c r="Z239" s="1"/>
    </row>
    <row r="240" spans="4:26">
      <c r="D240" s="3"/>
      <c r="J240" s="3"/>
      <c r="P240" s="3"/>
      <c r="V240" s="3"/>
      <c r="Z240" s="3"/>
    </row>
    <row r="241" spans="4:26">
      <c r="D241" s="1"/>
      <c r="J241" s="1"/>
      <c r="P241" s="1"/>
      <c r="V241" s="1"/>
      <c r="Z241" s="1"/>
    </row>
    <row r="242" spans="4:26">
      <c r="D242" s="3"/>
      <c r="J242" s="3"/>
      <c r="P242" s="3"/>
      <c r="V242" s="3"/>
      <c r="Z242" s="3"/>
    </row>
    <row r="243" spans="4:26">
      <c r="D243" s="1"/>
      <c r="J243" s="1"/>
      <c r="P243" s="1"/>
      <c r="V243" s="1"/>
      <c r="Z243" s="1"/>
    </row>
    <row r="244" spans="4:26">
      <c r="D244" s="3"/>
      <c r="J244" s="3"/>
      <c r="P244" s="3"/>
      <c r="V244" s="3"/>
      <c r="Z244" s="3"/>
    </row>
    <row r="245" spans="4:26">
      <c r="D245" s="1"/>
      <c r="J245" s="1"/>
      <c r="P245" s="1"/>
      <c r="V245" s="1"/>
      <c r="Z245" s="1"/>
    </row>
    <row r="246" spans="4:26">
      <c r="D246" s="3"/>
      <c r="J246" s="3"/>
      <c r="P246" s="3"/>
      <c r="V246" s="3"/>
      <c r="Z246" s="3"/>
    </row>
    <row r="247" spans="4:26">
      <c r="D247" s="1"/>
      <c r="J247" s="1"/>
      <c r="P247" s="1"/>
      <c r="V247" s="1"/>
      <c r="Z247" s="1"/>
    </row>
    <row r="248" spans="4:26">
      <c r="D248" s="3"/>
      <c r="J248" s="3"/>
      <c r="P248" s="3"/>
      <c r="V248" s="3"/>
      <c r="Z248" s="3"/>
    </row>
    <row r="249" spans="4:26">
      <c r="D249" s="1"/>
      <c r="J249" s="1"/>
      <c r="P249" s="1"/>
      <c r="V249" s="1"/>
      <c r="Z249" s="1"/>
    </row>
    <row r="250" spans="4:26">
      <c r="D250" s="3"/>
      <c r="J250" s="3"/>
      <c r="P250" s="3"/>
      <c r="V250" s="3"/>
      <c r="Z250" s="3"/>
    </row>
    <row r="251" spans="4:26">
      <c r="D251" s="1"/>
      <c r="J251" s="1"/>
      <c r="P251" s="1"/>
      <c r="V251" s="1"/>
      <c r="Z251" s="1"/>
    </row>
    <row r="252" spans="4:26">
      <c r="D252" s="3"/>
      <c r="J252" s="3"/>
      <c r="P252" s="3"/>
      <c r="V252" s="3"/>
      <c r="Z252" s="3"/>
    </row>
    <row r="253" spans="4:26">
      <c r="D253" s="1"/>
      <c r="J253" s="1"/>
      <c r="P253" s="1"/>
      <c r="V253" s="1"/>
      <c r="Z253" s="1"/>
    </row>
    <row r="254" spans="4:26">
      <c r="D254" s="3"/>
      <c r="J254" s="3"/>
      <c r="P254" s="3"/>
      <c r="V254" s="3"/>
      <c r="Z254" s="3"/>
    </row>
    <row r="255" spans="4:26">
      <c r="D255" s="1"/>
      <c r="J255" s="1"/>
      <c r="P255" s="1"/>
      <c r="V255" s="1"/>
      <c r="Z255" s="1"/>
    </row>
    <row r="256" spans="4:26">
      <c r="D256" s="3"/>
      <c r="J256" s="3"/>
      <c r="P256" s="3"/>
      <c r="V256" s="3"/>
      <c r="Z256" s="3"/>
    </row>
    <row r="257" spans="4:26">
      <c r="D257" s="1"/>
      <c r="J257" s="1"/>
      <c r="P257" s="1"/>
      <c r="V257" s="1"/>
      <c r="Z257" s="1"/>
    </row>
    <row r="258" spans="4:26">
      <c r="D258" s="3"/>
      <c r="J258" s="3"/>
      <c r="P258" s="3"/>
      <c r="V258" s="3"/>
      <c r="Z258" s="3"/>
    </row>
    <row r="259" spans="4:26">
      <c r="D259" s="1"/>
      <c r="J259" s="1"/>
      <c r="P259" s="1"/>
      <c r="V259" s="1"/>
      <c r="Z259" s="1"/>
    </row>
    <row r="260" spans="4:26">
      <c r="D260" s="3"/>
      <c r="J260" s="3"/>
      <c r="P260" s="3"/>
      <c r="V260" s="3"/>
      <c r="Z260" s="3"/>
    </row>
    <row r="261" spans="4:26">
      <c r="D261" s="1"/>
      <c r="J261" s="1"/>
      <c r="P261" s="1"/>
      <c r="V261" s="1"/>
      <c r="Z261" s="1"/>
    </row>
    <row r="262" spans="4:26">
      <c r="D262" s="3"/>
      <c r="J262" s="3"/>
      <c r="P262" s="3"/>
      <c r="V262" s="3"/>
      <c r="Z262" s="3"/>
    </row>
    <row r="263" spans="4:26">
      <c r="D263" s="1"/>
      <c r="J263" s="1"/>
      <c r="P263" s="1"/>
      <c r="V263" s="1"/>
      <c r="Z263" s="1"/>
    </row>
    <row r="264" spans="4:26">
      <c r="D264" s="3"/>
      <c r="J264" s="3"/>
      <c r="P264" s="3"/>
      <c r="V264" s="3"/>
      <c r="Z264" s="3"/>
    </row>
    <row r="265" spans="4:26">
      <c r="D265" s="1"/>
      <c r="J265" s="1"/>
      <c r="P265" s="1"/>
      <c r="V265" s="1"/>
      <c r="Z265" s="1"/>
    </row>
    <row r="266" spans="4:26">
      <c r="D266" s="3"/>
      <c r="J266" s="3"/>
      <c r="P266" s="3"/>
      <c r="V266" s="3"/>
      <c r="Z266" s="3"/>
    </row>
    <row r="267" spans="4:26">
      <c r="D267" s="1"/>
      <c r="J267" s="1"/>
      <c r="P267" s="1"/>
      <c r="V267" s="1"/>
      <c r="Z267" s="1"/>
    </row>
    <row r="268" spans="4:26">
      <c r="D268" s="3"/>
      <c r="J268" s="3"/>
      <c r="P268" s="3"/>
      <c r="V268" s="3"/>
      <c r="Z268" s="3"/>
    </row>
    <row r="269" spans="4:26">
      <c r="D269" s="1"/>
      <c r="J269" s="1"/>
      <c r="P269" s="1"/>
      <c r="V269" s="1"/>
      <c r="Z269" s="1"/>
    </row>
    <row r="270" spans="4:26">
      <c r="D270" s="3"/>
      <c r="J270" s="3"/>
      <c r="P270" s="3"/>
      <c r="V270" s="3"/>
      <c r="Z270" s="3"/>
    </row>
    <row r="271" spans="4:26">
      <c r="D271" s="1"/>
      <c r="J271" s="1"/>
      <c r="P271" s="1"/>
      <c r="V271" s="1"/>
      <c r="Z271" s="1"/>
    </row>
    <row r="272" spans="4:26">
      <c r="D272" s="3"/>
      <c r="J272" s="3"/>
      <c r="P272" s="3"/>
      <c r="V272" s="3"/>
      <c r="Z272" s="3"/>
    </row>
    <row r="273" spans="4:26">
      <c r="D273" s="1"/>
      <c r="J273" s="1"/>
      <c r="P273" s="1"/>
      <c r="V273" s="1"/>
      <c r="Z273" s="1"/>
    </row>
    <row r="274" spans="4:26">
      <c r="D274" s="3"/>
      <c r="J274" s="3"/>
      <c r="P274" s="3"/>
      <c r="V274" s="3"/>
      <c r="Z274" s="3"/>
    </row>
    <row r="275" spans="4:26">
      <c r="D275" s="1"/>
      <c r="J275" s="1"/>
      <c r="P275" s="1"/>
      <c r="V275" s="1"/>
      <c r="Z275" s="1"/>
    </row>
    <row r="276" spans="4:26">
      <c r="D276" s="3"/>
      <c r="J276" s="3"/>
      <c r="P276" s="3"/>
      <c r="V276" s="3"/>
      <c r="Z276" s="3"/>
    </row>
    <row r="277" spans="4:26">
      <c r="D277" s="1"/>
      <c r="J277" s="1"/>
      <c r="P277" s="1"/>
      <c r="V277" s="1"/>
      <c r="Z277" s="1"/>
    </row>
    <row r="278" spans="4:26">
      <c r="D278" s="3"/>
      <c r="J278" s="3"/>
      <c r="P278" s="3"/>
      <c r="V278" s="3"/>
      <c r="Z278" s="3"/>
    </row>
    <row r="279" spans="4:26">
      <c r="D279" s="1"/>
      <c r="J279" s="1"/>
      <c r="P279" s="1"/>
      <c r="V279" s="1"/>
      <c r="Z279" s="1"/>
    </row>
    <row r="280" spans="4:26">
      <c r="D280" s="3"/>
      <c r="J280" s="3"/>
      <c r="P280" s="3"/>
      <c r="V280" s="3"/>
      <c r="Z280" s="3"/>
    </row>
    <row r="281" spans="4:26">
      <c r="D281" s="1"/>
      <c r="J281" s="1"/>
      <c r="P281" s="1"/>
      <c r="V281" s="1"/>
      <c r="Z281" s="1"/>
    </row>
    <row r="282" spans="4:26">
      <c r="D282" s="3"/>
      <c r="J282" s="3"/>
      <c r="P282" s="3"/>
      <c r="V282" s="3"/>
      <c r="Z282" s="3"/>
    </row>
    <row r="283" spans="4:26">
      <c r="D283" s="1"/>
      <c r="J283" s="1"/>
      <c r="P283" s="1"/>
      <c r="V283" s="1"/>
      <c r="Z283" s="1"/>
    </row>
    <row r="284" spans="4:26">
      <c r="D284" s="3"/>
      <c r="J284" s="3"/>
      <c r="P284" s="3"/>
      <c r="V284" s="3"/>
      <c r="Z284" s="3"/>
    </row>
    <row r="285" spans="4:26">
      <c r="D285" s="1"/>
      <c r="J285" s="1"/>
      <c r="P285" s="1"/>
      <c r="V285" s="1"/>
      <c r="Z285" s="1"/>
    </row>
    <row r="286" spans="4:26">
      <c r="D286" s="3"/>
      <c r="J286" s="3"/>
      <c r="P286" s="3"/>
      <c r="V286" s="3"/>
      <c r="Z286" s="3"/>
    </row>
    <row r="287" spans="4:26">
      <c r="D287" s="1"/>
      <c r="J287" s="1"/>
      <c r="P287" s="1"/>
      <c r="V287" s="1"/>
      <c r="Z287" s="1"/>
    </row>
    <row r="288" spans="4:26">
      <c r="D288" s="3"/>
      <c r="J288" s="3"/>
      <c r="P288" s="3"/>
      <c r="V288" s="3"/>
      <c r="Z288" s="3"/>
    </row>
    <row r="289" spans="4:26">
      <c r="D289" s="1"/>
      <c r="J289" s="1"/>
      <c r="P289" s="1"/>
      <c r="V289" s="1"/>
      <c r="Z289" s="1"/>
    </row>
    <row r="290" spans="4:26">
      <c r="D290" s="3"/>
      <c r="J290" s="3"/>
      <c r="P290" s="3"/>
      <c r="V290" s="3"/>
      <c r="Z290" s="3"/>
    </row>
    <row r="291" spans="4:26">
      <c r="D291" s="1"/>
      <c r="J291" s="1"/>
      <c r="P291" s="1"/>
      <c r="V291" s="1"/>
      <c r="Z291" s="1"/>
    </row>
    <row r="292" spans="4:26">
      <c r="D292" s="3"/>
      <c r="J292" s="3"/>
      <c r="P292" s="3"/>
      <c r="V292" s="3"/>
      <c r="Z292" s="3"/>
    </row>
    <row r="293" spans="4:26">
      <c r="D293" s="1"/>
      <c r="J293" s="1"/>
      <c r="P293" s="1"/>
      <c r="V293" s="1"/>
      <c r="Z293" s="1"/>
    </row>
    <row r="294" spans="4:26">
      <c r="D294" s="3"/>
      <c r="J294" s="3"/>
      <c r="P294" s="3"/>
      <c r="V294" s="3"/>
      <c r="Z294" s="3"/>
    </row>
    <row r="295" spans="4:26">
      <c r="D295" s="1"/>
      <c r="J295" s="1"/>
      <c r="P295" s="1"/>
      <c r="V295" s="1"/>
      <c r="Z295" s="1"/>
    </row>
    <row r="296" spans="4:26">
      <c r="D296" s="3"/>
      <c r="J296" s="3"/>
      <c r="P296" s="3"/>
      <c r="V296" s="3"/>
      <c r="Z296" s="3"/>
    </row>
    <row r="297" spans="4:26">
      <c r="D297" s="1"/>
      <c r="J297" s="1"/>
      <c r="P297" s="1"/>
      <c r="V297" s="1"/>
      <c r="Z297" s="1"/>
    </row>
    <row r="298" spans="4:26">
      <c r="D298" s="3"/>
      <c r="J298" s="3"/>
      <c r="P298" s="3"/>
      <c r="V298" s="3"/>
      <c r="Z298" s="3"/>
    </row>
    <row r="299" spans="4:26">
      <c r="D299" s="1"/>
      <c r="J299" s="1"/>
      <c r="P299" s="1"/>
      <c r="V299" s="1"/>
      <c r="Z299" s="1"/>
    </row>
    <row r="300" spans="4:26">
      <c r="D300" s="3"/>
      <c r="J300" s="3"/>
      <c r="P300" s="3"/>
      <c r="V300" s="3"/>
      <c r="Z300" s="3"/>
    </row>
    <row r="301" spans="4:26">
      <c r="D301" s="1"/>
      <c r="J301" s="1"/>
      <c r="P301" s="1"/>
      <c r="V301" s="1"/>
      <c r="Z301" s="1"/>
    </row>
    <row r="302" spans="4:26">
      <c r="D302" s="3"/>
      <c r="J302" s="3"/>
      <c r="P302" s="3"/>
      <c r="V302" s="3"/>
      <c r="Z302" s="3"/>
    </row>
    <row r="303" spans="4:26">
      <c r="D303" s="1"/>
      <c r="J303" s="1"/>
      <c r="P303" s="1"/>
      <c r="V303" s="1"/>
      <c r="Z303" s="1"/>
    </row>
    <row r="304" spans="4:26">
      <c r="D304" s="3"/>
      <c r="J304" s="3"/>
      <c r="P304" s="3"/>
      <c r="V304" s="3"/>
      <c r="Z304" s="3"/>
    </row>
    <row r="305" spans="4:26">
      <c r="D305" s="1"/>
      <c r="J305" s="1"/>
      <c r="P305" s="1"/>
      <c r="V305" s="1"/>
      <c r="Z305" s="1"/>
    </row>
    <row r="306" spans="4:26">
      <c r="D306" s="3"/>
      <c r="J306" s="3"/>
      <c r="P306" s="3"/>
      <c r="V306" s="3"/>
      <c r="Z306" s="3"/>
    </row>
    <row r="307" spans="4:26">
      <c r="D307" s="1"/>
      <c r="J307" s="1"/>
      <c r="P307" s="1"/>
      <c r="V307" s="1"/>
      <c r="Z307" s="1"/>
    </row>
    <row r="308" spans="4:26">
      <c r="D308" s="3"/>
      <c r="J308" s="3"/>
      <c r="P308" s="3"/>
      <c r="V308" s="3"/>
      <c r="Z308" s="3"/>
    </row>
    <row r="309" spans="4:26">
      <c r="D309" s="1"/>
      <c r="J309" s="1"/>
      <c r="P309" s="1"/>
      <c r="V309" s="1"/>
      <c r="Z309" s="1"/>
    </row>
    <row r="310" spans="4:26">
      <c r="D310" s="3"/>
      <c r="J310" s="3"/>
      <c r="P310" s="3"/>
      <c r="V310" s="3"/>
      <c r="Z310" s="3"/>
    </row>
    <row r="311" spans="4:26">
      <c r="D311" s="1"/>
      <c r="J311" s="1"/>
      <c r="P311" s="1"/>
      <c r="V311" s="1"/>
      <c r="Z311" s="1"/>
    </row>
    <row r="312" spans="4:26">
      <c r="D312" s="3"/>
      <c r="J312" s="3"/>
      <c r="P312" s="3"/>
      <c r="V312" s="3"/>
      <c r="Z312" s="3"/>
    </row>
    <row r="313" spans="4:26">
      <c r="D313" s="1"/>
      <c r="J313" s="1"/>
      <c r="P313" s="1"/>
      <c r="V313" s="1"/>
      <c r="Z313" s="1"/>
    </row>
    <row r="314" spans="4:26">
      <c r="D314" s="3"/>
      <c r="J314" s="3"/>
      <c r="P314" s="3"/>
      <c r="V314" s="3"/>
      <c r="Z314" s="3"/>
    </row>
    <row r="315" spans="4:26">
      <c r="D315" s="1"/>
      <c r="J315" s="1"/>
      <c r="P315" s="1"/>
      <c r="V315" s="1"/>
      <c r="Z315" s="1"/>
    </row>
    <row r="316" spans="4:26">
      <c r="D316" s="3"/>
      <c r="J316" s="3"/>
      <c r="P316" s="3"/>
      <c r="V316" s="3"/>
      <c r="Z316" s="3"/>
    </row>
    <row r="317" spans="4:26">
      <c r="D317" s="1"/>
      <c r="J317" s="1"/>
      <c r="P317" s="1"/>
      <c r="V317" s="1"/>
      <c r="Z317" s="1"/>
    </row>
    <row r="318" spans="4:26">
      <c r="D318" s="3"/>
      <c r="J318" s="3"/>
      <c r="P318" s="3"/>
      <c r="V318" s="3"/>
      <c r="Z318" s="3"/>
    </row>
    <row r="319" spans="4:26">
      <c r="D319" s="1"/>
      <c r="J319" s="1"/>
      <c r="P319" s="1"/>
      <c r="V319" s="1"/>
      <c r="Z319" s="1"/>
    </row>
    <row r="320" spans="4:26">
      <c r="D320" s="3"/>
      <c r="J320" s="3"/>
      <c r="P320" s="3"/>
      <c r="V320" s="3"/>
      <c r="Z320" s="3"/>
    </row>
    <row r="321" spans="4:26">
      <c r="D321" s="1"/>
      <c r="J321" s="1"/>
      <c r="P321" s="1"/>
      <c r="V321" s="1"/>
      <c r="Z321" s="1"/>
    </row>
    <row r="322" spans="4:26">
      <c r="D322" s="3"/>
      <c r="J322" s="3"/>
      <c r="P322" s="3"/>
      <c r="V322" s="3"/>
      <c r="Z322" s="3"/>
    </row>
    <row r="323" spans="4:26">
      <c r="D323" s="1"/>
      <c r="J323" s="1"/>
      <c r="P323" s="1"/>
      <c r="V323" s="1"/>
      <c r="Z323" s="1"/>
    </row>
    <row r="324" spans="4:26">
      <c r="D324" s="3"/>
      <c r="J324" s="3"/>
      <c r="P324" s="3"/>
      <c r="V324" s="3"/>
      <c r="Z324" s="3"/>
    </row>
    <row r="325" spans="4:26">
      <c r="D325" s="1"/>
      <c r="J325" s="1"/>
      <c r="P325" s="1"/>
      <c r="V325" s="1"/>
      <c r="Z325" s="1"/>
    </row>
    <row r="326" spans="4:26">
      <c r="D326" s="3"/>
      <c r="J326" s="3"/>
      <c r="P326" s="3"/>
      <c r="V326" s="3"/>
      <c r="Z326" s="3"/>
    </row>
    <row r="327" spans="4:26">
      <c r="D327" s="1"/>
      <c r="J327" s="1"/>
      <c r="P327" s="1"/>
      <c r="V327" s="1"/>
      <c r="Z327" s="1"/>
    </row>
    <row r="328" spans="4:26">
      <c r="D328" s="3"/>
      <c r="J328" s="3"/>
      <c r="P328" s="3"/>
      <c r="V328" s="3"/>
      <c r="Z328" s="3"/>
    </row>
    <row r="329" spans="4:26">
      <c r="D329" s="1"/>
      <c r="J329" s="1"/>
      <c r="P329" s="1"/>
      <c r="V329" s="1"/>
      <c r="Z329" s="1"/>
    </row>
    <row r="330" spans="4:26">
      <c r="D330" s="3"/>
      <c r="J330" s="3"/>
      <c r="P330" s="3"/>
      <c r="V330" s="3"/>
      <c r="Z330" s="3"/>
    </row>
    <row r="331" spans="4:26">
      <c r="D331" s="1"/>
      <c r="J331" s="1"/>
      <c r="P331" s="1"/>
      <c r="V331" s="1"/>
      <c r="Z331" s="1"/>
    </row>
    <row r="332" spans="4:26">
      <c r="D332" s="3"/>
      <c r="J332" s="3"/>
      <c r="P332" s="3"/>
      <c r="V332" s="3"/>
      <c r="Z332" s="3"/>
    </row>
    <row r="333" spans="4:26">
      <c r="D333" s="1"/>
      <c r="J333" s="1"/>
      <c r="P333" s="1"/>
      <c r="V333" s="1"/>
      <c r="Z333" s="1"/>
    </row>
    <row r="334" spans="4:26">
      <c r="D334" s="3"/>
      <c r="J334" s="3"/>
      <c r="P334" s="3"/>
      <c r="V334" s="3"/>
      <c r="Z334" s="3"/>
    </row>
    <row r="335" spans="4:26">
      <c r="D335" s="1"/>
      <c r="J335" s="1"/>
      <c r="P335" s="1"/>
      <c r="V335" s="1"/>
      <c r="Z335" s="1"/>
    </row>
    <row r="336" spans="4:26">
      <c r="D336" s="3"/>
      <c r="J336" s="3"/>
      <c r="P336" s="3"/>
      <c r="V336" s="3"/>
      <c r="Z336" s="3"/>
    </row>
    <row r="337" spans="4:26">
      <c r="D337" s="1"/>
      <c r="J337" s="1"/>
      <c r="P337" s="1"/>
      <c r="V337" s="1"/>
      <c r="Z337" s="1"/>
    </row>
    <row r="338" spans="4:26">
      <c r="D338" s="3"/>
      <c r="J338" s="3"/>
      <c r="P338" s="3"/>
      <c r="V338" s="3"/>
      <c r="Z338" s="3"/>
    </row>
    <row r="339" spans="4:26">
      <c r="D339" s="1"/>
      <c r="J339" s="1"/>
      <c r="P339" s="1"/>
      <c r="V339" s="1"/>
      <c r="Z339" s="1"/>
    </row>
    <row r="340" spans="4:26">
      <c r="D340" s="3"/>
      <c r="J340" s="3"/>
      <c r="P340" s="3"/>
      <c r="V340" s="3"/>
      <c r="Z340" s="3"/>
    </row>
    <row r="341" spans="4:26">
      <c r="D341" s="1"/>
      <c r="J341" s="1"/>
      <c r="P341" s="1"/>
      <c r="V341" s="1"/>
      <c r="Z341" s="1"/>
    </row>
    <row r="342" spans="4:26">
      <c r="D342" s="3"/>
      <c r="J342" s="3"/>
      <c r="P342" s="3"/>
      <c r="V342" s="3"/>
      <c r="Z342" s="3"/>
    </row>
    <row r="343" spans="4:26">
      <c r="D343" s="1"/>
      <c r="J343" s="1"/>
      <c r="P343" s="1"/>
      <c r="V343" s="1"/>
      <c r="Z343" s="1"/>
    </row>
    <row r="344" spans="4:26">
      <c r="D344" s="3"/>
      <c r="J344" s="3"/>
      <c r="P344" s="3"/>
      <c r="V344" s="3"/>
      <c r="Z344" s="3"/>
    </row>
    <row r="345" spans="4:26">
      <c r="D345" s="1"/>
      <c r="J345" s="1"/>
      <c r="P345" s="1"/>
      <c r="V345" s="1"/>
      <c r="Z345" s="1"/>
    </row>
    <row r="346" spans="4:26">
      <c r="D346" s="3"/>
      <c r="J346" s="3"/>
      <c r="P346" s="3"/>
      <c r="V346" s="3"/>
      <c r="Z346" s="3"/>
    </row>
    <row r="347" spans="4:26">
      <c r="D347" s="1"/>
      <c r="J347" s="1"/>
      <c r="P347" s="1"/>
      <c r="V347" s="1"/>
      <c r="Z347" s="1"/>
    </row>
    <row r="348" spans="4:26">
      <c r="D348" s="3"/>
      <c r="J348" s="3"/>
      <c r="P348" s="3"/>
      <c r="V348" s="3"/>
      <c r="Z348" s="3"/>
    </row>
    <row r="349" spans="4:26">
      <c r="D349" s="1"/>
      <c r="J349" s="1"/>
      <c r="P349" s="1"/>
      <c r="V349" s="1"/>
      <c r="Z349" s="1"/>
    </row>
    <row r="350" spans="4:26">
      <c r="D350" s="3"/>
      <c r="J350" s="3"/>
      <c r="P350" s="3"/>
      <c r="V350" s="3"/>
      <c r="Z350" s="3"/>
    </row>
    <row r="351" spans="4:26">
      <c r="D351" s="1"/>
      <c r="J351" s="1"/>
      <c r="P351" s="1"/>
      <c r="V351" s="1"/>
      <c r="Z351" s="1"/>
    </row>
    <row r="352" spans="4:26">
      <c r="D352" s="3"/>
      <c r="J352" s="3"/>
      <c r="P352" s="3"/>
      <c r="V352" s="3"/>
      <c r="Z352" s="3"/>
    </row>
    <row r="353" spans="4:26">
      <c r="D353" s="1"/>
      <c r="J353" s="1"/>
      <c r="P353" s="1"/>
      <c r="V353" s="1"/>
      <c r="Z353" s="1"/>
    </row>
    <row r="354" spans="4:26">
      <c r="D354" s="3"/>
      <c r="J354" s="3"/>
      <c r="P354" s="3"/>
      <c r="V354" s="3"/>
      <c r="Z354" s="3"/>
    </row>
    <row r="355" spans="4:26">
      <c r="D355" s="1"/>
      <c r="J355" s="1"/>
      <c r="P355" s="1"/>
      <c r="V355" s="1"/>
      <c r="Z355" s="1"/>
    </row>
    <row r="356" spans="4:26">
      <c r="D356" s="3"/>
      <c r="J356" s="3"/>
      <c r="P356" s="3"/>
      <c r="V356" s="3"/>
      <c r="Z356" s="3"/>
    </row>
    <row r="357" spans="4:26">
      <c r="D357" s="1"/>
      <c r="J357" s="1"/>
      <c r="P357" s="1"/>
      <c r="V357" s="1"/>
      <c r="Z357" s="1"/>
    </row>
    <row r="358" spans="4:26">
      <c r="D358" s="3"/>
      <c r="J358" s="3"/>
      <c r="P358" s="3"/>
      <c r="V358" s="3"/>
      <c r="Z358" s="3"/>
    </row>
    <row r="359" spans="4:26">
      <c r="D359" s="1"/>
      <c r="J359" s="1"/>
      <c r="P359" s="1"/>
      <c r="V359" s="1"/>
      <c r="Z359" s="1"/>
    </row>
    <row r="360" spans="4:26">
      <c r="D360" s="3"/>
      <c r="J360" s="3"/>
      <c r="P360" s="3"/>
      <c r="V360" s="3"/>
      <c r="Z360" s="3"/>
    </row>
    <row r="361" spans="4:26">
      <c r="D361" s="1"/>
      <c r="J361" s="1"/>
      <c r="P361" s="1"/>
      <c r="V361" s="1"/>
      <c r="Z361" s="1"/>
    </row>
    <row r="362" spans="4:26">
      <c r="D362" s="3"/>
      <c r="J362" s="3"/>
      <c r="P362" s="3"/>
      <c r="V362" s="3"/>
      <c r="Z362" s="3"/>
    </row>
    <row r="363" spans="4:26">
      <c r="D363" s="1"/>
      <c r="J363" s="1"/>
      <c r="P363" s="1"/>
      <c r="V363" s="1"/>
      <c r="Z363" s="1"/>
    </row>
    <row r="364" spans="4:26">
      <c r="D364" s="3"/>
      <c r="J364" s="3"/>
      <c r="P364" s="3"/>
      <c r="V364" s="3"/>
      <c r="Z364" s="3"/>
    </row>
    <row r="365" spans="4:26">
      <c r="D365" s="1"/>
      <c r="J365" s="1"/>
      <c r="P365" s="1"/>
      <c r="V365" s="1"/>
      <c r="Z365" s="1"/>
    </row>
    <row r="366" spans="4:26">
      <c r="D366" s="3"/>
      <c r="J366" s="3"/>
      <c r="P366" s="3"/>
      <c r="V366" s="3"/>
      <c r="Z366" s="3"/>
    </row>
    <row r="367" spans="4:26">
      <c r="D367" s="1"/>
      <c r="J367" s="1"/>
      <c r="P367" s="1"/>
      <c r="V367" s="1"/>
      <c r="Z367" s="1"/>
    </row>
    <row r="368" spans="4:26">
      <c r="D368" s="3"/>
      <c r="J368" s="3"/>
      <c r="P368" s="3"/>
      <c r="V368" s="3"/>
      <c r="Z368" s="3"/>
    </row>
    <row r="369" spans="4:26">
      <c r="D369" s="1"/>
      <c r="J369" s="1"/>
      <c r="P369" s="1"/>
      <c r="V369" s="1"/>
      <c r="Z369" s="1"/>
    </row>
    <row r="370" spans="4:26">
      <c r="D370" s="3"/>
      <c r="J370" s="3"/>
      <c r="P370" s="3"/>
      <c r="V370" s="3"/>
      <c r="Z370" s="3"/>
    </row>
    <row r="371" spans="4:26">
      <c r="D371" s="1"/>
      <c r="J371" s="1"/>
      <c r="P371" s="1"/>
      <c r="V371" s="1"/>
      <c r="Z371" s="1"/>
    </row>
    <row r="372" spans="4:26">
      <c r="D372" s="3"/>
      <c r="J372" s="3"/>
      <c r="P372" s="3"/>
      <c r="V372" s="3"/>
      <c r="Z372" s="3"/>
    </row>
    <row r="373" spans="4:26">
      <c r="D373" s="1"/>
      <c r="J373" s="1"/>
      <c r="P373" s="1"/>
      <c r="V373" s="1"/>
      <c r="Z373" s="1"/>
    </row>
    <row r="374" spans="4:26">
      <c r="D374" s="3"/>
      <c r="J374" s="3"/>
      <c r="P374" s="3"/>
      <c r="V374" s="3"/>
      <c r="Z374" s="3"/>
    </row>
    <row r="375" spans="4:26">
      <c r="D375" s="1"/>
      <c r="J375" s="1"/>
      <c r="P375" s="1"/>
      <c r="V375" s="1"/>
      <c r="Z375" s="1"/>
    </row>
    <row r="376" spans="4:26">
      <c r="D376" s="3"/>
      <c r="J376" s="3"/>
      <c r="P376" s="3"/>
      <c r="V376" s="3"/>
      <c r="Z376" s="3"/>
    </row>
    <row r="377" spans="4:26">
      <c r="D377" s="1"/>
      <c r="J377" s="1"/>
      <c r="P377" s="1"/>
      <c r="V377" s="1"/>
      <c r="Z377" s="1"/>
    </row>
    <row r="378" spans="4:26">
      <c r="D378" s="3"/>
      <c r="J378" s="3"/>
      <c r="P378" s="3"/>
      <c r="V378" s="3"/>
      <c r="Z378" s="3"/>
    </row>
    <row r="379" spans="4:26">
      <c r="D379" s="1"/>
      <c r="J379" s="1"/>
      <c r="P379" s="1"/>
      <c r="V379" s="1"/>
      <c r="Z379" s="1"/>
    </row>
    <row r="380" spans="4:26">
      <c r="D380" s="3"/>
      <c r="J380" s="3"/>
      <c r="P380" s="3"/>
      <c r="V380" s="3"/>
      <c r="Z380" s="3"/>
    </row>
    <row r="381" spans="4:26">
      <c r="D381" s="1"/>
      <c r="J381" s="1"/>
      <c r="P381" s="1"/>
      <c r="V381" s="1"/>
      <c r="Z381" s="1"/>
    </row>
    <row r="382" spans="4:26">
      <c r="D382" s="3"/>
      <c r="J382" s="3"/>
      <c r="P382" s="3"/>
      <c r="V382" s="3"/>
      <c r="Z382" s="3"/>
    </row>
    <row r="383" spans="4:26">
      <c r="D383" s="1"/>
      <c r="J383" s="1"/>
      <c r="P383" s="1"/>
      <c r="V383" s="1"/>
      <c r="Z383" s="1"/>
    </row>
    <row r="384" spans="4:26">
      <c r="D384" s="3"/>
      <c r="J384" s="3"/>
      <c r="P384" s="3"/>
      <c r="V384" s="3"/>
      <c r="Z384" s="3"/>
    </row>
    <row r="385" spans="4:26">
      <c r="D385" s="1"/>
      <c r="J385" s="1"/>
      <c r="P385" s="1"/>
      <c r="V385" s="1"/>
      <c r="Z385" s="1"/>
    </row>
    <row r="386" spans="4:26">
      <c r="D386" s="3"/>
      <c r="J386" s="3"/>
      <c r="P386" s="3"/>
      <c r="V386" s="3"/>
      <c r="Z386" s="3"/>
    </row>
    <row r="387" spans="4:26">
      <c r="D387" s="1"/>
      <c r="J387" s="1"/>
      <c r="P387" s="1"/>
      <c r="V387" s="1"/>
      <c r="Z387" s="1"/>
    </row>
    <row r="388" spans="4:26">
      <c r="D388" s="3"/>
      <c r="J388" s="3"/>
      <c r="P388" s="3"/>
      <c r="V388" s="3"/>
      <c r="Z388" s="3"/>
    </row>
    <row r="389" spans="4:26">
      <c r="D389" s="1"/>
      <c r="J389" s="1"/>
      <c r="P389" s="1"/>
      <c r="V389" s="1"/>
      <c r="Z389" s="1"/>
    </row>
    <row r="390" spans="4:26">
      <c r="D390" s="3"/>
      <c r="J390" s="3"/>
      <c r="P390" s="3"/>
      <c r="V390" s="3"/>
      <c r="Z390" s="3"/>
    </row>
    <row r="391" spans="4:26">
      <c r="D391" s="1"/>
      <c r="J391" s="1"/>
      <c r="P391" s="1"/>
      <c r="V391" s="1"/>
      <c r="Z391" s="1"/>
    </row>
    <row r="392" spans="4:26">
      <c r="D392" s="3"/>
      <c r="J392" s="3"/>
      <c r="P392" s="3"/>
      <c r="V392" s="3"/>
      <c r="Z392" s="3"/>
    </row>
    <row r="393" spans="4:26">
      <c r="D393" s="1"/>
      <c r="J393" s="1"/>
      <c r="P393" s="1"/>
      <c r="V393" s="1"/>
      <c r="Z393" s="1"/>
    </row>
    <row r="394" spans="4:26">
      <c r="D394" s="3"/>
      <c r="J394" s="3"/>
      <c r="P394" s="3"/>
      <c r="V394" s="3"/>
      <c r="Z394" s="3"/>
    </row>
    <row r="395" spans="4:26">
      <c r="D395" s="1"/>
      <c r="J395" s="1"/>
      <c r="P395" s="1"/>
      <c r="V395" s="1"/>
      <c r="Z395" s="1"/>
    </row>
    <row r="396" spans="4:26">
      <c r="D396" s="3"/>
      <c r="J396" s="3"/>
      <c r="P396" s="3"/>
      <c r="V396" s="3"/>
      <c r="Z396" s="3"/>
    </row>
    <row r="397" spans="4:26">
      <c r="D397" s="1"/>
      <c r="J397" s="1"/>
      <c r="P397" s="1"/>
      <c r="V397" s="1"/>
      <c r="Z397" s="1"/>
    </row>
    <row r="398" spans="4:26">
      <c r="D398" s="3"/>
      <c r="J398" s="3"/>
      <c r="P398" s="3"/>
      <c r="V398" s="3"/>
      <c r="Z398" s="3"/>
    </row>
    <row r="399" spans="4:26">
      <c r="D399" s="1"/>
      <c r="J399" s="1"/>
      <c r="P399" s="1"/>
      <c r="V399" s="1"/>
      <c r="Z399" s="1"/>
    </row>
    <row r="400" spans="4:26">
      <c r="D400" s="3"/>
      <c r="J400" s="3"/>
      <c r="P400" s="3"/>
      <c r="V400" s="3"/>
      <c r="Z4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2016-05-10T15:53:37Z</dcterms:created>
  <dcterms:modified xsi:type="dcterms:W3CDTF">2016-05-19T13:36:47Z</dcterms:modified>
</cp:coreProperties>
</file>