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llated data" sheetId="1" state="visible" r:id="rId2"/>
    <sheet name="Nucleus lab data" sheetId="2" state="visible" r:id="rId3"/>
    <sheet name="Raw discharg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<sst xmlns="http://schemas.openxmlformats.org/spreadsheetml/2006/main" count="445" uniqueCount="255">
  <si>
    <t xml:space="preserve">APES 2034 Field Project Datasheet</t>
  </si>
  <si>
    <t xml:space="preserve">Stream 1 - Delta Park (Braamfonteinspruit)</t>
  </si>
  <si>
    <t xml:space="preserve">Stream 2 - Magaliesberg (Magalies River)</t>
  </si>
  <si>
    <t xml:space="preserve">Site 1 </t>
  </si>
  <si>
    <t xml:space="preserve">Site 2 </t>
  </si>
  <si>
    <t xml:space="preserve">Site 3 </t>
  </si>
  <si>
    <t xml:space="preserve">Site 4</t>
  </si>
  <si>
    <t xml:space="preserve">Site 5</t>
  </si>
  <si>
    <t xml:space="preserve">Site 6</t>
  </si>
  <si>
    <t xml:space="preserve">Site 7</t>
  </si>
  <si>
    <t xml:space="preserve">Site 8</t>
  </si>
  <si>
    <t xml:space="preserve">Mean</t>
  </si>
  <si>
    <t xml:space="preserve">Standard Deviation</t>
  </si>
  <si>
    <t xml:space="preserve">CONDITION OF LOCAL CATCHMENT</t>
  </si>
  <si>
    <t xml:space="preserve">Landuse</t>
  </si>
  <si>
    <t xml:space="preserve">Within Riparian Zone</t>
  </si>
  <si>
    <t xml:space="preserve">Afforestation - general</t>
  </si>
  <si>
    <t xml:space="preserve">within=3 beyond=1</t>
  </si>
  <si>
    <t xml:space="preserve">Afforestation - felled area</t>
  </si>
  <si>
    <t xml:space="preserve">Agriculture - crops</t>
  </si>
  <si>
    <t xml:space="preserve">Agriculture - livestock</t>
  </si>
  <si>
    <t xml:space="preserve">Agriculture - irrigation</t>
  </si>
  <si>
    <t xml:space="preserve">Alien vegetation infestation</t>
  </si>
  <si>
    <t xml:space="preserve">beyond=1</t>
  </si>
  <si>
    <t xml:space="preserve">Aquaculture</t>
  </si>
  <si>
    <t xml:space="preserve">Construction</t>
  </si>
  <si>
    <t xml:space="preserve">Roads</t>
  </si>
  <si>
    <t xml:space="preserve">Impoundment (weir/dam)</t>
  </si>
  <si>
    <t xml:space="preserve">Industrial Development</t>
  </si>
  <si>
    <t xml:space="preserve">Urban Development</t>
  </si>
  <si>
    <t xml:space="preserve">beyond riparian=4</t>
  </si>
  <si>
    <t xml:space="preserve">Rural Development</t>
  </si>
  <si>
    <t xml:space="preserve">Informal settlement</t>
  </si>
  <si>
    <t xml:space="preserve">Recreational</t>
  </si>
  <si>
    <t xml:space="preserve">within=1 beyond=4</t>
  </si>
  <si>
    <t xml:space="preserve">Sewage Treatment Works</t>
  </si>
  <si>
    <t xml:space="preserve">Nature Conservation N/A</t>
  </si>
  <si>
    <t xml:space="preserve">Wilderness Area N/A</t>
  </si>
  <si>
    <t xml:space="preserve">within=1 beyond=2</t>
  </si>
  <si>
    <t xml:space="preserve">witin=1 beyond=1</t>
  </si>
  <si>
    <t xml:space="preserve">Litter/debris</t>
  </si>
  <si>
    <t xml:space="preserve">within=2 beyond=1</t>
  </si>
  <si>
    <t xml:space="preserve">within=3 beyond=3</t>
  </si>
  <si>
    <t xml:space="preserve">Disturbance by wildlife</t>
  </si>
  <si>
    <t xml:space="preserve">CHANNEL CONDITION</t>
  </si>
  <si>
    <t xml:space="preserve">In-channel and bank modifications</t>
  </si>
  <si>
    <t xml:space="preserve">Bridge – elevated; in channel supports</t>
  </si>
  <si>
    <t xml:space="preserve">Bridge – elevated; side channel supports</t>
  </si>
  <si>
    <t xml:space="preserve">upstream=1 Distance=10m</t>
  </si>
  <si>
    <t xml:space="preserve">Causeways / low-flow bridges</t>
  </si>
  <si>
    <t xml:space="preserve">Bulldozing</t>
  </si>
  <si>
    <t xml:space="preserve">Canalisation – concrete / gabion</t>
  </si>
  <si>
    <t xml:space="preserve">Canalisation – earth / natural</t>
  </si>
  <si>
    <t xml:space="preserve">Gabions / reinforced bank</t>
  </si>
  <si>
    <t xml:space="preserve">Fences – in channel</t>
  </si>
  <si>
    <t xml:space="preserve">Gravel, cobble and/or sand extraction</t>
  </si>
  <si>
    <t xml:space="preserve">Roads in riparian zone - tar</t>
  </si>
  <si>
    <t xml:space="preserve">Roads in riparian zone - gravel</t>
  </si>
  <si>
    <t xml:space="preserve">Dams (large)</t>
  </si>
  <si>
    <t xml:space="preserve">Dams (small) / weir</t>
  </si>
  <si>
    <t xml:space="preserve">INDEX OF HABITAT INTEGRITY</t>
  </si>
  <si>
    <t xml:space="preserve">INSTREAM</t>
  </si>
  <si>
    <t xml:space="preserve">Water abstraction (presence of pumps, irrigation etc.)</t>
  </si>
  <si>
    <t xml:space="preserve">Extent of inundation</t>
  </si>
  <si>
    <t xml:space="preserve">Water quality (clarity, odour, presence of macrophytes etc.)</t>
  </si>
  <si>
    <t xml:space="preserve">Flow modifications</t>
  </si>
  <si>
    <t xml:space="preserve">Bed modification (bulldozing of bed)</t>
  </si>
  <si>
    <t xml:space="preserve">Channel modification</t>
  </si>
  <si>
    <t xml:space="preserve">Presence of exotic macrophytes</t>
  </si>
  <si>
    <t xml:space="preserve">Presence of exotic fauna (e.g. fish)</t>
  </si>
  <si>
    <t xml:space="preserve">Presence of solid waste</t>
  </si>
  <si>
    <t xml:space="preserve">RIPARIAN ZONE</t>
  </si>
  <si>
    <t xml:space="preserve">Decrease of indigenous vegetation from the riparian zone</t>
  </si>
  <si>
    <t xml:space="preserve">Exotic vegetation encroachment</t>
  </si>
  <si>
    <t xml:space="preserve">Bank erosion</t>
  </si>
  <si>
    <t xml:space="preserve">IHI TOTAL SCORE</t>
  </si>
  <si>
    <t xml:space="preserve">CHANNEL MORPHOLOGY</t>
  </si>
  <si>
    <t xml:space="preserve">Channel type</t>
  </si>
  <si>
    <t xml:space="preserve">Sand, gravel, cobble, boulder - mixed bedrock and alluvial types</t>
  </si>
  <si>
    <t xml:space="preserve">gravel</t>
  </si>
  <si>
    <t xml:space="preserve">bedrock</t>
  </si>
  <si>
    <t xml:space="preserve">boulder</t>
  </si>
  <si>
    <t xml:space="preserve">Bedrock</t>
  </si>
  <si>
    <t xml:space="preserve">cobbles</t>
  </si>
  <si>
    <t xml:space="preserve">Sand+Cobble+Boulder</t>
  </si>
  <si>
    <t xml:space="preserve">mixed bedrock and alluvial (cobble)</t>
  </si>
  <si>
    <t xml:space="preserve">sand</t>
  </si>
  <si>
    <t xml:space="preserve">Cross Sectional Feature (mark as left/right/left+right)</t>
  </si>
  <si>
    <t xml:space="preserve">High terrace (rarely inundated)</t>
  </si>
  <si>
    <t xml:space="preserve">Left+right</t>
  </si>
  <si>
    <t xml:space="preserve">left+right</t>
  </si>
  <si>
    <t xml:space="preserve">right</t>
  </si>
  <si>
    <t xml:space="preserve">left</t>
  </si>
  <si>
    <t xml:space="preserve">none</t>
  </si>
  <si>
    <t xml:space="preserve">Terrace (infrequently inundated)</t>
  </si>
  <si>
    <t xml:space="preserve">Left</t>
  </si>
  <si>
    <t xml:space="preserve">Flood bench (inundated by annual flood)</t>
  </si>
  <si>
    <t xml:space="preserve">neither</t>
  </si>
  <si>
    <t xml:space="preserve">lef+right</t>
  </si>
  <si>
    <t xml:space="preserve">Side bar</t>
  </si>
  <si>
    <t xml:space="preserve">Mid-channel bar (no vegetation)</t>
  </si>
  <si>
    <t xml:space="preserve">non</t>
  </si>
  <si>
    <t xml:space="preserve">Island (vegetation)</t>
  </si>
  <si>
    <t xml:space="preserve">Secondary or lateral channel</t>
  </si>
  <si>
    <t xml:space="preserve">left </t>
  </si>
  <si>
    <t xml:space="preserve">Flood plain (inundated by annual flood)</t>
  </si>
  <si>
    <t xml:space="preserve">Hillslope abutting onto active channel</t>
  </si>
  <si>
    <t xml:space="preserve">FIELD-BASED DATA FOR EACH SITE</t>
  </si>
  <si>
    <t xml:space="preserve">Velocity and discharge estimates (from calculated data)</t>
  </si>
  <si>
    <t xml:space="preserve">Water surface width (m):</t>
  </si>
  <si>
    <t xml:space="preserve">Discharge (m3s-1):</t>
  </si>
  <si>
    <t xml:space="preserve">Water level at time of sampling</t>
  </si>
  <si>
    <t xml:space="preserve">Moderate flow</t>
  </si>
  <si>
    <t xml:space="preserve">low</t>
  </si>
  <si>
    <t xml:space="preserve">moderate flow</t>
  </si>
  <si>
    <t xml:space="preserve">low flow</t>
  </si>
  <si>
    <t xml:space="preserve">Low flow</t>
  </si>
  <si>
    <t xml:space="preserve">knee height</t>
  </si>
  <si>
    <t xml:space="preserve">Significant rainfall in the last week?</t>
  </si>
  <si>
    <t xml:space="preserve">No</t>
  </si>
  <si>
    <t xml:space="preserve">no</t>
  </si>
  <si>
    <t xml:space="preserve">Canopy Cover</t>
  </si>
  <si>
    <t xml:space="preserve">Open</t>
  </si>
  <si>
    <t xml:space="preserve">open</t>
  </si>
  <si>
    <t xml:space="preserve">Closed</t>
  </si>
  <si>
    <t xml:space="preserve">partially open</t>
  </si>
  <si>
    <t xml:space="preserve">Water chemistry data</t>
  </si>
  <si>
    <t xml:space="preserve">pH</t>
  </si>
  <si>
    <t xml:space="preserve">8.26</t>
  </si>
  <si>
    <t xml:space="preserve">Conductivity</t>
  </si>
  <si>
    <t xml:space="preserve">367.1</t>
  </si>
  <si>
    <t xml:space="preserve">Temperature</t>
  </si>
  <si>
    <t xml:space="preserve">15.0</t>
  </si>
  <si>
    <t xml:space="preserve">Dissolved Oxygen (mgLl-1)</t>
  </si>
  <si>
    <t xml:space="preserve">94.1</t>
  </si>
  <si>
    <t xml:space="preserve">Turbidity (NTU)</t>
  </si>
  <si>
    <t xml:space="preserve">STREAM DIMENSIONS</t>
  </si>
  <si>
    <t xml:space="preserve">Macro-channel width</t>
  </si>
  <si>
    <t xml:space="preserve">5 to 10</t>
  </si>
  <si>
    <t xml:space="preserve">5-10m</t>
  </si>
  <si>
    <t xml:space="preserve">3</t>
  </si>
  <si>
    <t xml:space="preserve">10--20</t>
  </si>
  <si>
    <t xml:space="preserve">2-5m</t>
  </si>
  <si>
    <t xml:space="preserve">15,51</t>
  </si>
  <si>
    <t xml:space="preserve">2--5</t>
  </si>
  <si>
    <t xml:space="preserve">Active-channel width</t>
  </si>
  <si>
    <t xml:space="preserve">0m</t>
  </si>
  <si>
    <t xml:space="preserve">6</t>
  </si>
  <si>
    <t xml:space="preserve">2 to 5</t>
  </si>
  <si>
    <t xml:space="preserve">4,2</t>
  </si>
  <si>
    <t xml:space="preserve">Water surface width</t>
  </si>
  <si>
    <t xml:space="preserve">4</t>
  </si>
  <si>
    <t xml:space="preserve">5--10</t>
  </si>
  <si>
    <t xml:space="preserve">2,7</t>
  </si>
  <si>
    <t xml:space="preserve">Bank height – Active channel</t>
  </si>
  <si>
    <t xml:space="preserve">Left Bank</t>
  </si>
  <si>
    <t xml:space="preserve">&gt;3</t>
  </si>
  <si>
    <t xml:space="preserve">&lt;1</t>
  </si>
  <si>
    <t xml:space="preserve">0.3m</t>
  </si>
  <si>
    <t xml:space="preserve">1-3m</t>
  </si>
  <si>
    <t xml:space="preserve">1--3</t>
  </si>
  <si>
    <t xml:space="preserve">Right Bank</t>
  </si>
  <si>
    <t xml:space="preserve">1-3</t>
  </si>
  <si>
    <t xml:space="preserve">1.2m</t>
  </si>
  <si>
    <t xml:space="preserve">Physical Biotopes</t>
  </si>
  <si>
    <t xml:space="preserve">Deep-water biotope ave depth</t>
  </si>
  <si>
    <t xml:space="preserve">&gt;0.5</t>
  </si>
  <si>
    <t xml:space="preserve">1.3m</t>
  </si>
  <si>
    <t xml:space="preserve">pool</t>
  </si>
  <si>
    <t xml:space="preserve">Biotope type</t>
  </si>
  <si>
    <t xml:space="preserve">Pool</t>
  </si>
  <si>
    <t xml:space="preserve">sedges</t>
  </si>
  <si>
    <t xml:space="preserve">0.4m</t>
  </si>
  <si>
    <t xml:space="preserve">Shallow-water  biotope ave depth</t>
  </si>
  <si>
    <t xml:space="preserve">0,4m</t>
  </si>
  <si>
    <t xml:space="preserve">0.15-0.20</t>
  </si>
  <si>
    <t xml:space="preserve">riffle</t>
  </si>
  <si>
    <t xml:space="preserve">Riffle</t>
  </si>
  <si>
    <t xml:space="preserve">grass</t>
  </si>
  <si>
    <t xml:space="preserve">0.2m</t>
  </si>
  <si>
    <t xml:space="preserve">SUBSTRATUM COMPOSITION</t>
  </si>
  <si>
    <t xml:space="preserve">Bed</t>
  </si>
  <si>
    <t xml:space="preserve">Boulder</t>
  </si>
  <si>
    <t xml:space="preserve">&gt;256</t>
  </si>
  <si>
    <t xml:space="preserve">Cobble </t>
  </si>
  <si>
    <t xml:space="preserve">100 to 256</t>
  </si>
  <si>
    <t xml:space="preserve">Pebble</t>
  </si>
  <si>
    <t xml:space="preserve">16 to 100</t>
  </si>
  <si>
    <t xml:space="preserve">Gravel</t>
  </si>
  <si>
    <t xml:space="preserve">Sand</t>
  </si>
  <si>
    <t xml:space="preserve">Silt / mud / clay</t>
  </si>
  <si>
    <t xml:space="preserve">Bank</t>
  </si>
  <si>
    <t xml:space="preserve">Degree of embeddedness of substratum (%)</t>
  </si>
  <si>
    <t xml:space="preserve">26 to 50</t>
  </si>
  <si>
    <t xml:space="preserve">26-50</t>
  </si>
  <si>
    <t xml:space="preserve">0 to 25</t>
  </si>
  <si>
    <t xml:space="preserve">0-25</t>
  </si>
  <si>
    <t xml:space="preserve">INVERTEBRATE BIOTOPES</t>
  </si>
  <si>
    <t xml:space="preserve">Riffle/Rapid</t>
  </si>
  <si>
    <t xml:space="preserve">3 mix</t>
  </si>
  <si>
    <t xml:space="preserve">Stones in current</t>
  </si>
  <si>
    <t xml:space="preserve">Riffle </t>
  </si>
  <si>
    <t xml:space="preserve">Run</t>
  </si>
  <si>
    <t xml:space="preserve"> Boulder rapid </t>
  </si>
  <si>
    <t xml:space="preserve">Chute </t>
  </si>
  <si>
    <t xml:space="preserve">Cascade </t>
  </si>
  <si>
    <t xml:space="preserve">Marginal vegetation in current</t>
  </si>
  <si>
    <t xml:space="preserve">Grasses</t>
  </si>
  <si>
    <t xml:space="preserve">Reeds</t>
  </si>
  <si>
    <t xml:space="preserve">Shrubs</t>
  </si>
  <si>
    <t xml:space="preserve">Sedges</t>
  </si>
  <si>
    <t xml:space="preserve">Aquatic vegetation</t>
  </si>
  <si>
    <t xml:space="preserve"> Moss</t>
  </si>
  <si>
    <t xml:space="preserve"> Filamentous algae</t>
  </si>
  <si>
    <t xml:space="preserve">Gravel/Sand/Mud</t>
  </si>
  <si>
    <t xml:space="preserve">4--4--3</t>
  </si>
  <si>
    <t xml:space="preserve">Backwater gravel</t>
  </si>
  <si>
    <t xml:space="preserve">Slackwater gravel</t>
  </si>
  <si>
    <t xml:space="preserve">In channel gravel</t>
  </si>
  <si>
    <t xml:space="preserve">Backwater sand</t>
  </si>
  <si>
    <t xml:space="preserve">Slackwater sand</t>
  </si>
  <si>
    <t xml:space="preserve">In channel sand</t>
  </si>
  <si>
    <t xml:space="preserve">Backwater mud</t>
  </si>
  <si>
    <t xml:space="preserve">Slackwater mud</t>
  </si>
  <si>
    <t xml:space="preserve">In channel mud</t>
  </si>
  <si>
    <t xml:space="preserve">SASS5 score</t>
  </si>
  <si>
    <t xml:space="preserve">Number of taxa</t>
  </si>
  <si>
    <t xml:space="preserve">Average score per taxon</t>
  </si>
  <si>
    <t xml:space="preserve">T-test SASS</t>
  </si>
  <si>
    <t xml:space="preserve">T-test ASPT</t>
  </si>
  <si>
    <t xml:space="preserve">T-test IHI</t>
  </si>
  <si>
    <t xml:space="preserve">T-test Discharge</t>
  </si>
  <si>
    <t xml:space="preserve">T-test pH</t>
  </si>
  <si>
    <t xml:space="preserve">T-test Conductivity</t>
  </si>
  <si>
    <t xml:space="preserve">T-test Temperature</t>
  </si>
  <si>
    <t xml:space="preserve">T-test Dissolved Oxygen (mgLl-1)</t>
  </si>
  <si>
    <t xml:space="preserve">Braamfonteinspruit</t>
  </si>
  <si>
    <t xml:space="preserve">Magalies River</t>
  </si>
  <si>
    <t xml:space="preserve">Average</t>
  </si>
  <si>
    <t xml:space="preserve">Standard error</t>
  </si>
  <si>
    <t xml:space="preserve">IHI</t>
  </si>
  <si>
    <t xml:space="preserve">SASS</t>
  </si>
  <si>
    <t xml:space="preserve">taxa</t>
  </si>
  <si>
    <t xml:space="preserve">ASPT</t>
  </si>
  <si>
    <t xml:space="preserve">Delta</t>
  </si>
  <si>
    <t xml:space="preserve">DELTA PARK RAW DISCHARGE DATA</t>
  </si>
  <si>
    <t xml:space="preserve">MAGALIESBURG RAW DISCHARGE DATA</t>
  </si>
  <si>
    <t xml:space="preserve">Depth (cm)</t>
  </si>
  <si>
    <t xml:space="preserve">H1</t>
  </si>
  <si>
    <t xml:space="preserve">H2</t>
  </si>
  <si>
    <t xml:space="preserve">∆H</t>
  </si>
  <si>
    <t xml:space="preserve">velocity</t>
  </si>
  <si>
    <t xml:space="preserve">Velocity</t>
  </si>
  <si>
    <t xml:space="preserve">depth(m)</t>
  </si>
  <si>
    <t xml:space="preserve">Depth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</si>
</sst>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DD\-MMM"/>
    <numFmt numFmtId="167" formatCode="@"/>
    <numFmt numFmtId="168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7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3" topLeftCell="B76" activePane="bottomRight" state="frozen"/>
      <selection pane="topLeft" activeCell="A1" activeCellId="0" sqref="A1"/>
      <selection pane="topRight" activeCell="B1" activeCellId="0" sqref="B1"/>
      <selection pane="bottomLeft" activeCell="A76" activeCellId="0" sqref="A76"/>
      <selection pane="bottomRight" activeCell="B90" activeCellId="0" sqref="B90"/>
    </sheetView>
  </sheetViews>
  <sheetFormatPr defaultRowHeight="15" zeroHeight="false" outlineLevelRow="0" outlineLevelCol="0"/>
  <cols>
    <col collapsed="false" customWidth="true" hidden="false" outlineLevel="0" max="1" min="1" style="0" width="59.72"/>
    <col collapsed="false" customWidth="true" hidden="false" outlineLevel="0" max="2" min="2" style="0" width="17.43"/>
    <col collapsed="false" customWidth="true" hidden="false" outlineLevel="0" max="3" min="3" style="0" width="18.43"/>
    <col collapsed="false" customWidth="true" hidden="false" outlineLevel="0" max="9" min="4" style="0" width="19.14"/>
    <col collapsed="false" customWidth="true" hidden="false" outlineLevel="0" max="10" min="10" style="0" width="11.85"/>
    <col collapsed="false" customWidth="true" hidden="false" outlineLevel="0" max="11" min="11" style="0" width="18.14"/>
    <col collapsed="false" customWidth="true" hidden="false" outlineLevel="0" max="12" min="12" style="0" width="4.43"/>
    <col collapsed="false" customWidth="true" hidden="false" outlineLevel="0" max="13" min="13" style="0" width="16.85"/>
    <col collapsed="false" customWidth="true" hidden="false" outlineLevel="0" max="14" min="14" style="0" width="17.43"/>
    <col collapsed="false" customWidth="true" hidden="false" outlineLevel="0" max="20" min="15" style="0" width="19.14"/>
    <col collapsed="false" customWidth="true" hidden="false" outlineLevel="0" max="21" min="21" style="0" width="11.71"/>
    <col collapsed="false" customWidth="true" hidden="false" outlineLevel="0" max="22" min="22" style="0" width="18.14"/>
    <col collapsed="false" customWidth="true" hidden="false" outlineLevel="0" max="1025" min="23" style="0" width="8.85"/>
  </cols>
  <sheetData>
    <row r="1" customFormat="false" ht="15" hidden="false" customHeight="false" outlineLevel="0" collapsed="false">
      <c r="A1" s="1" t="s">
        <v>0</v>
      </c>
    </row>
    <row r="2" s="1" customFormat="true" ht="15" hidden="false" customHeight="false" outlineLevel="0" collapsed="false">
      <c r="B2" s="1" t="s">
        <v>1</v>
      </c>
      <c r="M2" s="1" t="s">
        <v>2</v>
      </c>
    </row>
    <row r="3" s="1" customFormat="true" ht="15" hidden="false" customHeight="false" outlineLevel="0" collapsed="false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1" t="s">
        <v>11</v>
      </c>
      <c r="K3" s="1" t="s">
        <v>12</v>
      </c>
      <c r="M3" s="1" t="s">
        <v>3</v>
      </c>
      <c r="N3" s="1" t="s">
        <v>4</v>
      </c>
      <c r="O3" s="1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10</v>
      </c>
      <c r="U3" s="1" t="s">
        <v>11</v>
      </c>
      <c r="V3" s="1" t="s">
        <v>12</v>
      </c>
    </row>
    <row r="4" customFormat="false" ht="15" hidden="false" customHeight="false" outlineLevel="0" collapsed="false">
      <c r="A4" s="1" t="s">
        <v>13</v>
      </c>
      <c r="B4" s="3"/>
      <c r="C4" s="3"/>
      <c r="D4" s="3"/>
      <c r="E4" s="3"/>
      <c r="F4" s="3"/>
      <c r="G4" s="3"/>
      <c r="H4" s="3"/>
      <c r="I4" s="3"/>
    </row>
    <row r="5" customFormat="false" ht="15" hidden="false" customHeight="false" outlineLevel="0" collapsed="false">
      <c r="A5" s="1" t="s">
        <v>14</v>
      </c>
      <c r="B5" s="3"/>
      <c r="C5" s="3"/>
      <c r="D5" s="3"/>
      <c r="E5" s="3"/>
      <c r="F5" s="3"/>
      <c r="G5" s="3"/>
      <c r="H5" s="3"/>
      <c r="I5" s="3"/>
      <c r="K5" s="4"/>
      <c r="R5" s="0" t="s">
        <v>15</v>
      </c>
    </row>
    <row r="6" customFormat="false" ht="15" hidden="false" customHeight="false" outlineLevel="0" collapsed="false">
      <c r="A6" s="0" t="s">
        <v>16</v>
      </c>
      <c r="B6" s="3" t="n">
        <v>2</v>
      </c>
      <c r="C6" s="3" t="n">
        <v>1</v>
      </c>
      <c r="D6" s="3" t="n">
        <v>0</v>
      </c>
      <c r="E6" s="3" t="n">
        <v>0</v>
      </c>
      <c r="F6" s="3"/>
      <c r="G6" s="3" t="n">
        <v>2</v>
      </c>
      <c r="H6" s="3" t="n">
        <v>3</v>
      </c>
      <c r="I6" s="3" t="n">
        <v>1</v>
      </c>
      <c r="K6" s="4"/>
      <c r="M6" s="0" t="n">
        <v>4</v>
      </c>
      <c r="N6" s="0" t="n">
        <v>0</v>
      </c>
      <c r="O6" s="0" t="s">
        <v>17</v>
      </c>
      <c r="P6" s="0" t="n">
        <v>0</v>
      </c>
      <c r="R6" s="0" t="n">
        <v>3</v>
      </c>
      <c r="S6" s="0" t="n">
        <v>0</v>
      </c>
      <c r="T6" s="3" t="n">
        <v>0</v>
      </c>
    </row>
    <row r="7" customFormat="false" ht="15" hidden="false" customHeight="false" outlineLevel="0" collapsed="false">
      <c r="A7" s="0" t="s">
        <v>18</v>
      </c>
      <c r="B7" s="3" t="n">
        <v>3</v>
      </c>
      <c r="C7" s="3" t="n">
        <v>0</v>
      </c>
      <c r="D7" s="3" t="n">
        <v>0</v>
      </c>
      <c r="E7" s="3" t="n">
        <v>0</v>
      </c>
      <c r="F7" s="3"/>
      <c r="G7" s="3" t="n">
        <v>0</v>
      </c>
      <c r="H7" s="3" t="n">
        <v>0</v>
      </c>
      <c r="I7" s="3" t="n">
        <v>1</v>
      </c>
      <c r="K7" s="4"/>
      <c r="M7" s="0" t="n">
        <v>4</v>
      </c>
      <c r="N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T7" s="3" t="n">
        <v>0</v>
      </c>
    </row>
    <row r="8" customFormat="false" ht="15" hidden="false" customHeight="false" outlineLevel="0" collapsed="false">
      <c r="A8" s="0" t="s">
        <v>19</v>
      </c>
      <c r="B8" s="3" t="n">
        <v>0</v>
      </c>
      <c r="C8" s="3" t="n">
        <v>0</v>
      </c>
      <c r="D8" s="3" t="n">
        <v>0</v>
      </c>
      <c r="E8" s="3" t="n">
        <v>0</v>
      </c>
      <c r="F8" s="3"/>
      <c r="G8" s="3" t="n">
        <v>0</v>
      </c>
      <c r="H8" s="3" t="n">
        <v>0</v>
      </c>
      <c r="I8" s="3" t="n">
        <v>0</v>
      </c>
      <c r="K8" s="4"/>
      <c r="M8" s="0" t="n">
        <v>0</v>
      </c>
      <c r="N8" s="0" t="n">
        <v>0</v>
      </c>
      <c r="O8" s="0" t="n">
        <v>0</v>
      </c>
      <c r="P8" s="0" t="n">
        <v>4</v>
      </c>
      <c r="R8" s="0" t="n">
        <v>0</v>
      </c>
      <c r="S8" s="0" t="n">
        <v>0</v>
      </c>
      <c r="T8" s="3" t="n">
        <v>0</v>
      </c>
    </row>
    <row r="9" customFormat="false" ht="15" hidden="false" customHeight="false" outlineLevel="0" collapsed="false">
      <c r="A9" s="0" t="s">
        <v>20</v>
      </c>
      <c r="B9" s="3" t="n">
        <v>2</v>
      </c>
      <c r="C9" s="3" t="n">
        <v>0</v>
      </c>
      <c r="D9" s="3" t="n">
        <v>0</v>
      </c>
      <c r="E9" s="3" t="n">
        <v>0</v>
      </c>
      <c r="F9" s="3"/>
      <c r="G9" s="3" t="n">
        <v>0</v>
      </c>
      <c r="H9" s="3" t="n">
        <v>4</v>
      </c>
      <c r="I9" s="3" t="n">
        <v>0</v>
      </c>
      <c r="K9" s="4"/>
      <c r="M9" s="0" t="n">
        <v>1</v>
      </c>
      <c r="N9" s="0" t="n">
        <v>0</v>
      </c>
      <c r="O9" s="0" t="n">
        <v>0</v>
      </c>
      <c r="P9" s="0" t="n">
        <v>0</v>
      </c>
      <c r="R9" s="0" t="n">
        <v>0</v>
      </c>
      <c r="S9" s="0" t="n">
        <v>0</v>
      </c>
      <c r="T9" s="3" t="n">
        <v>0</v>
      </c>
    </row>
    <row r="10" customFormat="false" ht="15" hidden="false" customHeight="false" outlineLevel="0" collapsed="false">
      <c r="A10" s="0" t="s">
        <v>21</v>
      </c>
      <c r="B10" s="3" t="n">
        <v>0</v>
      </c>
      <c r="C10" s="3" t="n">
        <v>0</v>
      </c>
      <c r="D10" s="3" t="n">
        <v>0</v>
      </c>
      <c r="E10" s="3" t="n">
        <v>0</v>
      </c>
      <c r="F10" s="3"/>
      <c r="G10" s="3" t="n">
        <v>0</v>
      </c>
      <c r="H10" s="3" t="n">
        <v>0</v>
      </c>
      <c r="I10" s="3" t="n">
        <v>2</v>
      </c>
      <c r="K10" s="4"/>
      <c r="M10" s="0" t="n">
        <v>1</v>
      </c>
      <c r="N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T10" s="3" t="n">
        <v>0</v>
      </c>
    </row>
    <row r="11" customFormat="false" ht="15" hidden="false" customHeight="false" outlineLevel="0" collapsed="false">
      <c r="A11" s="0" t="s">
        <v>22</v>
      </c>
      <c r="B11" s="3" t="n">
        <v>3</v>
      </c>
      <c r="C11" s="3" t="n">
        <v>2</v>
      </c>
      <c r="D11" s="3" t="n">
        <v>0</v>
      </c>
      <c r="E11" s="3" t="n">
        <v>0</v>
      </c>
      <c r="F11" s="3"/>
      <c r="G11" s="3" t="n">
        <v>2</v>
      </c>
      <c r="H11" s="3" t="n">
        <v>4</v>
      </c>
      <c r="I11" s="3" t="n">
        <v>3</v>
      </c>
      <c r="K11" s="4"/>
      <c r="M11" s="0" t="n">
        <v>0</v>
      </c>
      <c r="N11" s="0" t="n">
        <v>1</v>
      </c>
      <c r="O11" s="0" t="s">
        <v>23</v>
      </c>
      <c r="P11" s="0" t="n">
        <v>3</v>
      </c>
      <c r="R11" s="0" t="n">
        <v>0</v>
      </c>
      <c r="S11" s="0" t="n">
        <v>1</v>
      </c>
      <c r="T11" s="3" t="n">
        <v>2</v>
      </c>
    </row>
    <row r="12" customFormat="false" ht="15" hidden="false" customHeight="false" outlineLevel="0" collapsed="false">
      <c r="A12" s="0" t="s">
        <v>24</v>
      </c>
      <c r="B12" s="3" t="n">
        <v>0</v>
      </c>
      <c r="C12" s="3" t="n">
        <v>0</v>
      </c>
      <c r="D12" s="3" t="n">
        <v>0</v>
      </c>
      <c r="E12" s="3" t="n">
        <v>0</v>
      </c>
      <c r="F12" s="3"/>
      <c r="G12" s="3" t="n">
        <v>0</v>
      </c>
      <c r="H12" s="3" t="n">
        <v>4</v>
      </c>
      <c r="I12" s="3" t="n">
        <v>0</v>
      </c>
      <c r="K12" s="4"/>
      <c r="M12" s="0" t="n">
        <v>0</v>
      </c>
      <c r="N12" s="0" t="n">
        <v>0</v>
      </c>
      <c r="O12" s="0" t="n">
        <v>0</v>
      </c>
      <c r="P12" s="0" t="n">
        <v>0</v>
      </c>
      <c r="R12" s="0" t="n">
        <v>0</v>
      </c>
      <c r="S12" s="0" t="n">
        <v>0</v>
      </c>
      <c r="T12" s="3" t="n">
        <v>0</v>
      </c>
    </row>
    <row r="13" customFormat="false" ht="15" hidden="false" customHeight="false" outlineLevel="0" collapsed="false">
      <c r="A13" s="0" t="s">
        <v>25</v>
      </c>
      <c r="B13" s="3" t="n">
        <v>0</v>
      </c>
      <c r="C13" s="3" t="n">
        <v>2</v>
      </c>
      <c r="D13" s="3" t="n">
        <v>0</v>
      </c>
      <c r="E13" s="3" t="n">
        <v>0</v>
      </c>
      <c r="F13" s="3"/>
      <c r="G13" s="3" t="n">
        <v>2</v>
      </c>
      <c r="H13" s="3" t="n">
        <v>4</v>
      </c>
      <c r="I13" s="3" t="n">
        <v>1</v>
      </c>
      <c r="K13" s="4"/>
      <c r="M13" s="0" t="n">
        <v>0</v>
      </c>
      <c r="N13" s="0" t="n">
        <v>0</v>
      </c>
      <c r="O13" s="0" t="n">
        <v>0</v>
      </c>
      <c r="P13" s="0" t="n">
        <v>0</v>
      </c>
      <c r="R13" s="0" t="n">
        <v>0</v>
      </c>
      <c r="S13" s="0" t="n">
        <v>1</v>
      </c>
      <c r="T13" s="3" t="n">
        <v>0</v>
      </c>
    </row>
    <row r="14" customFormat="false" ht="15" hidden="false" customHeight="false" outlineLevel="0" collapsed="false">
      <c r="A14" s="0" t="s">
        <v>26</v>
      </c>
      <c r="B14" s="3" t="n">
        <v>2</v>
      </c>
      <c r="C14" s="3" t="n">
        <v>2</v>
      </c>
      <c r="D14" s="3" t="n">
        <v>0</v>
      </c>
      <c r="E14" s="3" t="n">
        <v>0</v>
      </c>
      <c r="F14" s="3"/>
      <c r="G14" s="3" t="n">
        <v>0</v>
      </c>
      <c r="H14" s="3" t="n">
        <v>4</v>
      </c>
      <c r="I14" s="3" t="n">
        <v>1</v>
      </c>
      <c r="K14" s="4"/>
      <c r="M14" s="0" t="n">
        <v>0</v>
      </c>
      <c r="N14" s="0" t="n">
        <v>0</v>
      </c>
      <c r="O14" s="0" t="n">
        <v>0</v>
      </c>
      <c r="P14" s="0" t="n">
        <v>0</v>
      </c>
      <c r="R14" s="0" t="n">
        <v>0</v>
      </c>
      <c r="S14" s="0" t="n">
        <v>0</v>
      </c>
      <c r="T14" s="3" t="n">
        <v>0</v>
      </c>
    </row>
    <row r="15" customFormat="false" ht="15" hidden="false" customHeight="false" outlineLevel="0" collapsed="false">
      <c r="A15" s="0" t="s">
        <v>27</v>
      </c>
      <c r="B15" s="3" t="n">
        <v>0</v>
      </c>
      <c r="C15" s="3" t="n">
        <v>2</v>
      </c>
      <c r="D15" s="3" t="n">
        <v>0</v>
      </c>
      <c r="E15" s="3" t="n">
        <v>0</v>
      </c>
      <c r="F15" s="3"/>
      <c r="G15" s="3" t="n">
        <v>0</v>
      </c>
      <c r="H15" s="3" t="n">
        <v>4</v>
      </c>
      <c r="I15" s="3" t="n">
        <v>0</v>
      </c>
      <c r="K15" s="4"/>
      <c r="M15" s="0" t="n">
        <v>0</v>
      </c>
      <c r="N15" s="0" t="n">
        <v>0</v>
      </c>
      <c r="O15" s="0" t="n">
        <v>0</v>
      </c>
      <c r="P15" s="0" t="n">
        <v>0</v>
      </c>
      <c r="R15" s="0" t="n">
        <v>0</v>
      </c>
      <c r="S15" s="0" t="n">
        <v>0</v>
      </c>
      <c r="T15" s="3" t="n">
        <v>0</v>
      </c>
    </row>
    <row r="16" customFormat="false" ht="15" hidden="false" customHeight="false" outlineLevel="0" collapsed="false">
      <c r="A16" s="0" t="s">
        <v>28</v>
      </c>
      <c r="B16" s="3" t="n">
        <v>3</v>
      </c>
      <c r="C16" s="3" t="n">
        <v>0</v>
      </c>
      <c r="D16" s="3" t="n">
        <v>0</v>
      </c>
      <c r="E16" s="3" t="n">
        <v>0</v>
      </c>
      <c r="F16" s="3"/>
      <c r="G16" s="3" t="n">
        <v>0</v>
      </c>
      <c r="H16" s="3" t="n">
        <v>4</v>
      </c>
      <c r="I16" s="3" t="n">
        <v>2</v>
      </c>
      <c r="K16" s="4"/>
      <c r="M16" s="0" t="n">
        <v>0</v>
      </c>
      <c r="N16" s="0" t="n">
        <v>0</v>
      </c>
      <c r="O16" s="0" t="n">
        <v>0</v>
      </c>
      <c r="P16" s="0" t="n">
        <v>0</v>
      </c>
      <c r="R16" s="0" t="n">
        <v>0</v>
      </c>
      <c r="S16" s="0" t="n">
        <v>0</v>
      </c>
      <c r="T16" s="3" t="n">
        <v>0</v>
      </c>
    </row>
    <row r="17" customFormat="false" ht="15" hidden="false" customHeight="false" outlineLevel="0" collapsed="false">
      <c r="A17" s="0" t="s">
        <v>29</v>
      </c>
      <c r="B17" s="3" t="n">
        <v>4</v>
      </c>
      <c r="C17" s="3" t="n">
        <v>2</v>
      </c>
      <c r="D17" s="3" t="s">
        <v>30</v>
      </c>
      <c r="E17" s="3" t="n">
        <v>0</v>
      </c>
      <c r="F17" s="3"/>
      <c r="G17" s="3" t="n">
        <v>2</v>
      </c>
      <c r="H17" s="3" t="n">
        <v>4</v>
      </c>
      <c r="I17" s="3" t="n">
        <v>3</v>
      </c>
      <c r="K17" s="4"/>
      <c r="M17" s="0" t="n">
        <v>0</v>
      </c>
      <c r="N17" s="0" t="n">
        <v>0</v>
      </c>
      <c r="O17" s="0" t="n">
        <v>0</v>
      </c>
      <c r="P17" s="0" t="n">
        <v>0</v>
      </c>
      <c r="R17" s="0" t="n">
        <v>0</v>
      </c>
      <c r="S17" s="0" t="n">
        <v>0</v>
      </c>
      <c r="T17" s="3" t="n">
        <v>0</v>
      </c>
    </row>
    <row r="18" customFormat="false" ht="15" hidden="false" customHeight="false" outlineLevel="0" collapsed="false">
      <c r="A18" s="0" t="s">
        <v>31</v>
      </c>
      <c r="B18" s="3" t="n">
        <v>0</v>
      </c>
      <c r="C18" s="3" t="n">
        <v>0</v>
      </c>
      <c r="D18" s="3" t="n">
        <v>0</v>
      </c>
      <c r="E18" s="3" t="n">
        <v>0</v>
      </c>
      <c r="F18" s="3"/>
      <c r="G18" s="3" t="n">
        <v>0</v>
      </c>
      <c r="H18" s="3" t="n">
        <v>0</v>
      </c>
      <c r="I18" s="3" t="n">
        <v>0</v>
      </c>
      <c r="K18" s="4"/>
      <c r="M18" s="0" t="n">
        <v>0</v>
      </c>
      <c r="N18" s="0" t="n">
        <v>0</v>
      </c>
      <c r="O18" s="0" t="n">
        <v>0</v>
      </c>
      <c r="P18" s="0" t="n">
        <v>0</v>
      </c>
      <c r="R18" s="0" t="n">
        <v>0</v>
      </c>
      <c r="S18" s="0" t="n">
        <v>1</v>
      </c>
      <c r="T18" s="3" t="n">
        <v>0</v>
      </c>
    </row>
    <row r="19" customFormat="false" ht="15" hidden="false" customHeight="false" outlineLevel="0" collapsed="false">
      <c r="A19" s="0" t="s">
        <v>32</v>
      </c>
      <c r="B19" s="3" t="n">
        <v>0</v>
      </c>
      <c r="C19" s="3" t="n">
        <v>0</v>
      </c>
      <c r="D19" s="3" t="n">
        <v>0</v>
      </c>
      <c r="E19" s="3" t="n">
        <v>0</v>
      </c>
      <c r="F19" s="3"/>
      <c r="G19" s="3" t="n">
        <v>0</v>
      </c>
      <c r="H19" s="3" t="n">
        <v>0</v>
      </c>
      <c r="I19" s="3" t="n">
        <v>0</v>
      </c>
      <c r="K19" s="4"/>
      <c r="M19" s="0" t="n">
        <v>0</v>
      </c>
      <c r="N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T19" s="3" t="n">
        <v>0</v>
      </c>
    </row>
    <row r="20" customFormat="false" ht="15" hidden="false" customHeight="false" outlineLevel="0" collapsed="false">
      <c r="A20" s="0" t="s">
        <v>33</v>
      </c>
      <c r="B20" s="3" t="n">
        <v>2</v>
      </c>
      <c r="C20" s="3" t="n">
        <v>3</v>
      </c>
      <c r="D20" s="3" t="s">
        <v>34</v>
      </c>
      <c r="E20" s="3" t="n">
        <v>4</v>
      </c>
      <c r="F20" s="3"/>
      <c r="G20" s="3" t="n">
        <v>0</v>
      </c>
      <c r="H20" s="3" t="n">
        <v>4</v>
      </c>
      <c r="I20" s="3" t="n">
        <v>3</v>
      </c>
      <c r="K20" s="4"/>
      <c r="M20" s="0" t="n">
        <v>0</v>
      </c>
      <c r="N20" s="0" t="n">
        <v>1</v>
      </c>
      <c r="O20" s="0" t="n">
        <v>0</v>
      </c>
      <c r="P20" s="0" t="n">
        <v>0</v>
      </c>
      <c r="R20" s="0" t="n">
        <v>0</v>
      </c>
      <c r="S20" s="0" t="n">
        <v>0</v>
      </c>
      <c r="T20" s="3" t="n">
        <v>1</v>
      </c>
    </row>
    <row r="21" customFormat="false" ht="15" hidden="false" customHeight="false" outlineLevel="0" collapsed="false">
      <c r="A21" s="0" t="s">
        <v>35</v>
      </c>
      <c r="B21" s="3" t="n">
        <v>4</v>
      </c>
      <c r="C21" s="3" t="n">
        <v>0</v>
      </c>
      <c r="D21" s="3" t="n">
        <v>0</v>
      </c>
      <c r="E21" s="3" t="n">
        <v>0</v>
      </c>
      <c r="F21" s="3"/>
      <c r="G21" s="3" t="n">
        <v>0</v>
      </c>
      <c r="H21" s="3" t="n">
        <v>4</v>
      </c>
      <c r="I21" s="3" t="n">
        <v>1</v>
      </c>
      <c r="K21" s="4"/>
      <c r="M21" s="0" t="n">
        <v>0</v>
      </c>
      <c r="N21" s="0" t="n">
        <v>0</v>
      </c>
      <c r="O21" s="0" t="n">
        <v>0</v>
      </c>
      <c r="P21" s="0" t="n">
        <v>0</v>
      </c>
      <c r="R21" s="0" t="n">
        <v>0</v>
      </c>
      <c r="S21" s="0" t="n">
        <v>0</v>
      </c>
      <c r="T21" s="3" t="n">
        <v>0</v>
      </c>
    </row>
    <row r="22" customFormat="false" ht="15" hidden="false" customHeight="false" outlineLevel="0" collapsed="false">
      <c r="A22" s="0" t="s">
        <v>36</v>
      </c>
      <c r="B22" s="3" t="n">
        <v>0</v>
      </c>
      <c r="C22" s="3" t="n">
        <v>2</v>
      </c>
      <c r="D22" s="3" t="n">
        <v>0</v>
      </c>
      <c r="E22" s="3" t="n">
        <v>0</v>
      </c>
      <c r="F22" s="3"/>
      <c r="G22" s="3" t="n">
        <v>0</v>
      </c>
      <c r="H22" s="3" t="n">
        <v>3</v>
      </c>
      <c r="I22" s="3" t="n">
        <v>2</v>
      </c>
      <c r="K22" s="4"/>
      <c r="M22" s="0" t="n">
        <v>0</v>
      </c>
      <c r="N22" s="0" t="n">
        <v>3</v>
      </c>
      <c r="O22" s="0" t="n">
        <v>0</v>
      </c>
      <c r="P22" s="0" t="n">
        <v>0</v>
      </c>
      <c r="R22" s="0" t="n">
        <v>0</v>
      </c>
      <c r="S22" s="0" t="n">
        <v>1</v>
      </c>
      <c r="T22" s="3" t="n">
        <v>0</v>
      </c>
    </row>
    <row r="23" customFormat="false" ht="15" hidden="false" customHeight="false" outlineLevel="0" collapsed="false">
      <c r="A23" s="0" t="s">
        <v>37</v>
      </c>
      <c r="B23" s="3" t="n">
        <v>0</v>
      </c>
      <c r="C23" s="3" t="n">
        <v>2</v>
      </c>
      <c r="D23" s="3" t="s">
        <v>38</v>
      </c>
      <c r="E23" s="3" t="n">
        <v>0</v>
      </c>
      <c r="F23" s="3"/>
      <c r="G23" s="3" t="n">
        <v>0</v>
      </c>
      <c r="H23" s="3" t="n">
        <v>1</v>
      </c>
      <c r="I23" s="3" t="n">
        <v>0</v>
      </c>
      <c r="K23" s="4"/>
      <c r="M23" s="0" t="n">
        <v>0</v>
      </c>
      <c r="N23" s="0" t="n">
        <v>3</v>
      </c>
      <c r="O23" s="0" t="s">
        <v>39</v>
      </c>
      <c r="P23" s="0" t="n">
        <v>2</v>
      </c>
      <c r="R23" s="0" t="n">
        <v>2</v>
      </c>
      <c r="S23" s="0" t="n">
        <v>1</v>
      </c>
      <c r="T23" s="3" t="n">
        <v>0</v>
      </c>
    </row>
    <row r="24" customFormat="false" ht="15" hidden="false" customHeight="false" outlineLevel="0" collapsed="false">
      <c r="A24" s="0" t="s">
        <v>40</v>
      </c>
      <c r="B24" s="3" t="n">
        <v>1</v>
      </c>
      <c r="C24" s="3" t="n">
        <v>3</v>
      </c>
      <c r="D24" s="3" t="s">
        <v>41</v>
      </c>
      <c r="E24" s="3" t="n">
        <v>1</v>
      </c>
      <c r="F24" s="3"/>
      <c r="G24" s="3" t="n">
        <v>3</v>
      </c>
      <c r="H24" s="3" t="n">
        <v>4</v>
      </c>
      <c r="I24" s="3" t="n">
        <v>3</v>
      </c>
      <c r="K24" s="4"/>
      <c r="M24" s="0" t="n">
        <v>0</v>
      </c>
      <c r="N24" s="0" t="n">
        <v>0</v>
      </c>
      <c r="O24" s="0" t="s">
        <v>42</v>
      </c>
      <c r="P24" s="0" t="n">
        <v>0</v>
      </c>
      <c r="R24" s="0" t="n">
        <v>1</v>
      </c>
      <c r="S24" s="0" t="n">
        <v>1</v>
      </c>
      <c r="T24" s="3" t="n">
        <v>0</v>
      </c>
    </row>
    <row r="25" customFormat="false" ht="15" hidden="false" customHeight="false" outlineLevel="0" collapsed="false">
      <c r="A25" s="0" t="s">
        <v>43</v>
      </c>
      <c r="B25" s="3" t="n">
        <v>1</v>
      </c>
      <c r="C25" s="3" t="n">
        <v>2</v>
      </c>
      <c r="D25" s="3" t="n">
        <v>0</v>
      </c>
      <c r="E25" s="3" t="n">
        <v>0</v>
      </c>
      <c r="F25" s="3"/>
      <c r="G25" s="3" t="n">
        <v>0</v>
      </c>
      <c r="H25" s="3" t="n">
        <v>2</v>
      </c>
      <c r="I25" s="3" t="n">
        <v>0</v>
      </c>
      <c r="K25" s="4"/>
      <c r="M25" s="0" t="n">
        <v>0</v>
      </c>
      <c r="N25" s="0" t="n">
        <v>2</v>
      </c>
      <c r="O25" s="0" t="n">
        <v>0</v>
      </c>
      <c r="P25" s="0" t="n">
        <v>0</v>
      </c>
      <c r="R25" s="0" t="n">
        <v>0</v>
      </c>
      <c r="S25" s="0" t="n">
        <v>1</v>
      </c>
      <c r="T25" s="3" t="n">
        <v>0</v>
      </c>
    </row>
    <row r="26" customFormat="false" ht="15" hidden="false" customHeight="false" outlineLevel="0" collapsed="false">
      <c r="B26" s="3"/>
      <c r="C26" s="3"/>
      <c r="D26" s="3"/>
      <c r="E26" s="3"/>
      <c r="F26" s="3"/>
      <c r="G26" s="3"/>
      <c r="H26" s="3"/>
      <c r="I26" s="3"/>
      <c r="K26" s="4"/>
      <c r="T26" s="3"/>
    </row>
    <row r="27" customFormat="false" ht="15" hidden="false" customHeight="false" outlineLevel="0" collapsed="false">
      <c r="A27" s="1" t="s">
        <v>44</v>
      </c>
      <c r="B27" s="3"/>
      <c r="C27" s="3"/>
      <c r="D27" s="3"/>
      <c r="E27" s="3"/>
      <c r="F27" s="3"/>
      <c r="G27" s="3"/>
      <c r="H27" s="3"/>
      <c r="I27" s="3"/>
      <c r="K27" s="4"/>
      <c r="T27" s="3"/>
    </row>
    <row r="28" customFormat="false" ht="15" hidden="false" customHeight="false" outlineLevel="0" collapsed="false">
      <c r="A28" s="1" t="s">
        <v>45</v>
      </c>
      <c r="B28" s="3"/>
      <c r="C28" s="3"/>
      <c r="D28" s="3"/>
      <c r="E28" s="3"/>
      <c r="F28" s="3"/>
      <c r="G28" s="3"/>
      <c r="H28" s="3"/>
      <c r="I28" s="3"/>
      <c r="K28" s="4"/>
      <c r="S28" s="0" t="n">
        <v>0</v>
      </c>
      <c r="T28" s="3"/>
    </row>
    <row r="29" customFormat="false" ht="15" hidden="false" customHeight="false" outlineLevel="0" collapsed="false">
      <c r="A29" s="0" t="s">
        <v>46</v>
      </c>
      <c r="B29" s="3" t="n">
        <v>0</v>
      </c>
      <c r="C29" s="3" t="n">
        <v>2</v>
      </c>
      <c r="D29" s="3" t="n">
        <v>0</v>
      </c>
      <c r="E29" s="3" t="n">
        <v>2</v>
      </c>
      <c r="F29" s="3"/>
      <c r="G29" s="3" t="n">
        <v>2</v>
      </c>
      <c r="H29" s="3" t="n">
        <v>2</v>
      </c>
      <c r="I29" s="3" t="n">
        <v>1</v>
      </c>
      <c r="K29" s="4"/>
      <c r="M29" s="0" t="n">
        <v>0</v>
      </c>
      <c r="N29" s="0" t="n">
        <v>0</v>
      </c>
      <c r="O29" s="0" t="n">
        <v>0</v>
      </c>
      <c r="P29" s="0" t="n">
        <v>0</v>
      </c>
      <c r="R29" s="0" t="n">
        <v>0</v>
      </c>
      <c r="S29" s="0" t="n">
        <v>0</v>
      </c>
      <c r="T29" s="3" t="n">
        <v>0</v>
      </c>
    </row>
    <row r="30" customFormat="false" ht="15" hidden="false" customHeight="false" outlineLevel="0" collapsed="false">
      <c r="A30" s="0" t="s">
        <v>47</v>
      </c>
      <c r="B30" s="3" t="n">
        <v>2</v>
      </c>
      <c r="C30" s="3" t="n">
        <v>3</v>
      </c>
      <c r="D30" s="3" t="s">
        <v>48</v>
      </c>
      <c r="E30" s="3" t="n">
        <v>4</v>
      </c>
      <c r="F30" s="3"/>
      <c r="G30" s="3" t="n">
        <v>2</v>
      </c>
      <c r="H30" s="3" t="n">
        <v>4</v>
      </c>
      <c r="I30" s="3" t="n">
        <v>3</v>
      </c>
      <c r="K30" s="4"/>
      <c r="M30" s="0" t="n">
        <v>0</v>
      </c>
      <c r="N30" s="0" t="n">
        <v>0</v>
      </c>
      <c r="O30" s="0" t="n">
        <v>0</v>
      </c>
      <c r="P30" s="0" t="n">
        <v>0</v>
      </c>
      <c r="R30" s="0" t="n">
        <v>0</v>
      </c>
      <c r="S30" s="0" t="n">
        <v>0</v>
      </c>
      <c r="T30" s="3" t="n">
        <v>0</v>
      </c>
    </row>
    <row r="31" customFormat="false" ht="15" hidden="false" customHeight="false" outlineLevel="0" collapsed="false">
      <c r="A31" s="0" t="s">
        <v>49</v>
      </c>
      <c r="B31" s="3" t="n">
        <v>2</v>
      </c>
      <c r="C31" s="3" t="n">
        <v>1</v>
      </c>
      <c r="D31" s="3" t="n">
        <v>0</v>
      </c>
      <c r="E31" s="3" t="n">
        <v>0</v>
      </c>
      <c r="F31" s="3"/>
      <c r="G31" s="3" t="n">
        <v>0</v>
      </c>
      <c r="H31" s="3" t="n">
        <v>0</v>
      </c>
      <c r="I31" s="3" t="n">
        <v>0</v>
      </c>
      <c r="K31" s="4"/>
      <c r="M31" s="0" t="n">
        <v>0</v>
      </c>
      <c r="N31" s="0" t="n">
        <v>0</v>
      </c>
      <c r="O31" s="0" t="n">
        <v>0</v>
      </c>
      <c r="P31" s="0" t="n">
        <v>0</v>
      </c>
      <c r="R31" s="0" t="n">
        <v>0</v>
      </c>
      <c r="S31" s="0" t="n">
        <v>0</v>
      </c>
      <c r="T31" s="3" t="n">
        <v>0</v>
      </c>
    </row>
    <row r="32" customFormat="false" ht="15" hidden="false" customHeight="false" outlineLevel="0" collapsed="false">
      <c r="A32" s="0" t="s">
        <v>50</v>
      </c>
      <c r="B32" s="3" t="n">
        <v>0</v>
      </c>
      <c r="C32" s="3" t="n">
        <v>0</v>
      </c>
      <c r="D32" s="3" t="n">
        <v>0</v>
      </c>
      <c r="E32" s="3" t="n">
        <v>0</v>
      </c>
      <c r="F32" s="3"/>
      <c r="G32" s="3" t="n">
        <v>0</v>
      </c>
      <c r="H32" s="3" t="n">
        <v>4</v>
      </c>
      <c r="I32" s="3" t="n">
        <v>2</v>
      </c>
      <c r="K32" s="4"/>
      <c r="M32" s="0" t="n">
        <v>0</v>
      </c>
      <c r="N32" s="0" t="n">
        <v>0</v>
      </c>
      <c r="O32" s="0" t="n">
        <v>0</v>
      </c>
      <c r="P32" s="0" t="n">
        <v>0</v>
      </c>
      <c r="R32" s="0" t="n">
        <v>0</v>
      </c>
      <c r="S32" s="0" t="n">
        <v>0</v>
      </c>
      <c r="T32" s="3" t="n">
        <v>0</v>
      </c>
    </row>
    <row r="33" customFormat="false" ht="15" hidden="false" customHeight="false" outlineLevel="0" collapsed="false">
      <c r="A33" s="0" t="s">
        <v>51</v>
      </c>
      <c r="B33" s="3" t="n">
        <v>2</v>
      </c>
      <c r="C33" s="3" t="n">
        <v>2</v>
      </c>
      <c r="D33" s="3" t="n">
        <v>0</v>
      </c>
      <c r="E33" s="3" t="n">
        <v>3</v>
      </c>
      <c r="F33" s="3"/>
      <c r="G33" s="3" t="n">
        <v>2</v>
      </c>
      <c r="H33" s="3" t="n">
        <v>4</v>
      </c>
      <c r="I33" s="3" t="n">
        <v>4</v>
      </c>
      <c r="K33" s="4"/>
      <c r="M33" s="0" t="n">
        <v>0</v>
      </c>
      <c r="N33" s="0" t="n">
        <v>0</v>
      </c>
      <c r="O33" s="0" t="n">
        <v>0</v>
      </c>
      <c r="P33" s="0" t="n">
        <v>0</v>
      </c>
      <c r="R33" s="0" t="n">
        <v>0</v>
      </c>
      <c r="S33" s="0" t="n">
        <v>0</v>
      </c>
      <c r="T33" s="3" t="n">
        <v>1</v>
      </c>
    </row>
    <row r="34" customFormat="false" ht="15" hidden="false" customHeight="false" outlineLevel="0" collapsed="false">
      <c r="A34" s="0" t="s">
        <v>52</v>
      </c>
      <c r="B34" s="3" t="n">
        <v>0</v>
      </c>
      <c r="C34" s="3" t="n">
        <v>1</v>
      </c>
      <c r="D34" s="3" t="n">
        <v>0</v>
      </c>
      <c r="E34" s="3" t="n">
        <v>2</v>
      </c>
      <c r="F34" s="3"/>
      <c r="G34" s="3" t="n">
        <v>2</v>
      </c>
      <c r="H34" s="3" t="n">
        <v>4</v>
      </c>
      <c r="I34" s="3" t="n">
        <v>3</v>
      </c>
      <c r="K34" s="4"/>
      <c r="M34" s="0" t="n">
        <v>1</v>
      </c>
      <c r="N34" s="0" t="n">
        <v>0</v>
      </c>
      <c r="O34" s="0" t="n">
        <v>0</v>
      </c>
      <c r="P34" s="0" t="n">
        <v>2</v>
      </c>
      <c r="R34" s="0" t="n">
        <v>0</v>
      </c>
      <c r="S34" s="0" t="n">
        <v>4</v>
      </c>
      <c r="T34" s="3" t="n">
        <v>0</v>
      </c>
    </row>
    <row r="35" customFormat="false" ht="15" hidden="false" customHeight="false" outlineLevel="0" collapsed="false">
      <c r="A35" s="0" t="s">
        <v>53</v>
      </c>
      <c r="B35" s="3" t="n">
        <v>2</v>
      </c>
      <c r="C35" s="3" t="n">
        <v>1</v>
      </c>
      <c r="D35" s="3" t="n">
        <v>0</v>
      </c>
      <c r="E35" s="3" t="n">
        <v>4</v>
      </c>
      <c r="F35" s="3"/>
      <c r="G35" s="3" t="n">
        <v>3</v>
      </c>
      <c r="H35" s="3" t="n">
        <v>4</v>
      </c>
      <c r="I35" s="3" t="n">
        <v>4</v>
      </c>
      <c r="K35" s="4"/>
      <c r="M35" s="0" t="n">
        <v>0</v>
      </c>
      <c r="N35" s="0" t="n">
        <v>0</v>
      </c>
      <c r="O35" s="0" t="n">
        <v>0</v>
      </c>
      <c r="P35" s="0" t="n">
        <v>0</v>
      </c>
      <c r="R35" s="0" t="n">
        <v>0</v>
      </c>
      <c r="S35" s="0" t="n">
        <v>0</v>
      </c>
      <c r="T35" s="3" t="n">
        <v>0</v>
      </c>
    </row>
    <row r="36" customFormat="false" ht="15" hidden="false" customHeight="false" outlineLevel="0" collapsed="false">
      <c r="A36" s="0" t="s">
        <v>54</v>
      </c>
      <c r="B36" s="3" t="n">
        <v>0</v>
      </c>
      <c r="C36" s="3" t="n">
        <v>0</v>
      </c>
      <c r="D36" s="3" t="n">
        <v>0</v>
      </c>
      <c r="E36" s="3" t="n">
        <v>0</v>
      </c>
      <c r="F36" s="3"/>
      <c r="G36" s="3" t="n">
        <v>0</v>
      </c>
      <c r="H36" s="3" t="n">
        <v>0</v>
      </c>
      <c r="I36" s="3" t="n">
        <v>3</v>
      </c>
      <c r="K36" s="4"/>
      <c r="M36" s="0" t="n">
        <v>0</v>
      </c>
      <c r="N36" s="0" t="n">
        <v>0</v>
      </c>
      <c r="O36" s="0" t="n">
        <v>0</v>
      </c>
      <c r="P36" s="0" t="n">
        <v>0</v>
      </c>
      <c r="R36" s="0" t="n">
        <v>0</v>
      </c>
      <c r="S36" s="0" t="n">
        <v>0</v>
      </c>
      <c r="T36" s="3" t="n">
        <v>0</v>
      </c>
    </row>
    <row r="37" customFormat="false" ht="15" hidden="false" customHeight="false" outlineLevel="0" collapsed="false">
      <c r="A37" s="0" t="s">
        <v>55</v>
      </c>
      <c r="B37" s="3" t="n">
        <v>2</v>
      </c>
      <c r="C37" s="3" t="n">
        <v>0</v>
      </c>
      <c r="D37" s="3" t="n">
        <v>0</v>
      </c>
      <c r="E37" s="3" t="n">
        <v>0</v>
      </c>
      <c r="F37" s="3"/>
      <c r="G37" s="3" t="n">
        <v>0</v>
      </c>
      <c r="H37" s="3" t="n">
        <v>0</v>
      </c>
      <c r="I37" s="3" t="n">
        <v>3</v>
      </c>
      <c r="K37" s="4"/>
      <c r="M37" s="0" t="n">
        <v>0</v>
      </c>
      <c r="N37" s="0" t="n">
        <v>0</v>
      </c>
      <c r="O37" s="0" t="n">
        <v>0</v>
      </c>
      <c r="P37" s="0" t="n">
        <v>0</v>
      </c>
      <c r="R37" s="0" t="n">
        <v>0</v>
      </c>
      <c r="S37" s="0" t="n">
        <v>0</v>
      </c>
      <c r="T37" s="3" t="n">
        <v>0</v>
      </c>
    </row>
    <row r="38" customFormat="false" ht="15" hidden="false" customHeight="false" outlineLevel="0" collapsed="false">
      <c r="A38" s="0" t="s">
        <v>56</v>
      </c>
      <c r="B38" s="3" t="n">
        <v>2</v>
      </c>
      <c r="C38" s="3" t="n">
        <v>2</v>
      </c>
      <c r="D38" s="3" t="n">
        <v>0</v>
      </c>
      <c r="E38" s="3" t="n">
        <v>0</v>
      </c>
      <c r="F38" s="3"/>
      <c r="G38" s="3" t="n">
        <v>0</v>
      </c>
      <c r="H38" s="3" t="n">
        <v>0</v>
      </c>
      <c r="I38" s="3" t="n">
        <v>0</v>
      </c>
      <c r="K38" s="4"/>
      <c r="M38" s="0" t="n">
        <v>0</v>
      </c>
      <c r="N38" s="0" t="n">
        <v>0</v>
      </c>
      <c r="O38" s="0" t="n">
        <v>0</v>
      </c>
      <c r="P38" s="0" t="n">
        <v>0</v>
      </c>
      <c r="R38" s="0" t="n">
        <v>0</v>
      </c>
      <c r="S38" s="0" t="n">
        <v>0</v>
      </c>
      <c r="T38" s="3" t="n">
        <v>0</v>
      </c>
    </row>
    <row r="39" customFormat="false" ht="15" hidden="false" customHeight="false" outlineLevel="0" collapsed="false">
      <c r="A39" s="0" t="s">
        <v>57</v>
      </c>
      <c r="B39" s="3" t="n">
        <v>0</v>
      </c>
      <c r="C39" s="3" t="n">
        <v>2</v>
      </c>
      <c r="D39" s="3" t="n">
        <v>0</v>
      </c>
      <c r="E39" s="3" t="n">
        <v>0</v>
      </c>
      <c r="F39" s="3"/>
      <c r="G39" s="3" t="n">
        <v>0</v>
      </c>
      <c r="H39" s="3" t="n">
        <v>4</v>
      </c>
      <c r="I39" s="3" t="n">
        <v>0</v>
      </c>
      <c r="K39" s="4"/>
      <c r="M39" s="0" t="n">
        <v>0</v>
      </c>
      <c r="N39" s="0" t="n">
        <v>0</v>
      </c>
      <c r="O39" s="0" t="n">
        <v>0</v>
      </c>
      <c r="P39" s="0" t="n">
        <v>0</v>
      </c>
      <c r="R39" s="0" t="n">
        <v>0</v>
      </c>
      <c r="S39" s="0" t="n">
        <v>1</v>
      </c>
      <c r="T39" s="3" t="n">
        <v>0</v>
      </c>
    </row>
    <row r="40" customFormat="false" ht="15" hidden="false" customHeight="false" outlineLevel="0" collapsed="false">
      <c r="A40" s="0" t="s">
        <v>58</v>
      </c>
      <c r="B40" s="3" t="n">
        <v>0</v>
      </c>
      <c r="C40" s="3" t="n">
        <v>1</v>
      </c>
      <c r="D40" s="3" t="n">
        <v>0</v>
      </c>
      <c r="E40" s="3" t="n">
        <v>0</v>
      </c>
      <c r="F40" s="3"/>
      <c r="G40" s="3" t="n">
        <v>0</v>
      </c>
      <c r="H40" s="3" t="n">
        <v>0</v>
      </c>
      <c r="I40" s="3" t="n">
        <v>0</v>
      </c>
      <c r="K40" s="4"/>
      <c r="M40" s="0" t="n">
        <v>0</v>
      </c>
      <c r="N40" s="0" t="n">
        <v>0</v>
      </c>
      <c r="O40" s="0" t="n">
        <v>0</v>
      </c>
      <c r="P40" s="0" t="n">
        <v>0</v>
      </c>
      <c r="R40" s="0" t="n">
        <v>0</v>
      </c>
      <c r="S40" s="0" t="n">
        <v>0</v>
      </c>
      <c r="T40" s="3" t="n">
        <v>0</v>
      </c>
    </row>
    <row r="41" customFormat="false" ht="15" hidden="false" customHeight="false" outlineLevel="0" collapsed="false">
      <c r="A41" s="0" t="s">
        <v>59</v>
      </c>
      <c r="B41" s="3" t="n">
        <v>0</v>
      </c>
      <c r="C41" s="3" t="n">
        <v>2</v>
      </c>
      <c r="D41" s="3" t="n">
        <v>0</v>
      </c>
      <c r="E41" s="3" t="n">
        <v>0</v>
      </c>
      <c r="F41" s="3"/>
      <c r="G41" s="3" t="n">
        <v>1</v>
      </c>
      <c r="H41" s="3" t="n">
        <v>0</v>
      </c>
      <c r="I41" s="3" t="n">
        <v>0</v>
      </c>
      <c r="K41" s="4"/>
      <c r="M41" s="0" t="n">
        <v>0</v>
      </c>
      <c r="N41" s="0" t="n">
        <v>0</v>
      </c>
      <c r="O41" s="0" t="n">
        <v>0</v>
      </c>
      <c r="P41" s="0" t="n">
        <v>0</v>
      </c>
      <c r="R41" s="0" t="n">
        <v>1</v>
      </c>
      <c r="S41" s="0" t="n">
        <v>0</v>
      </c>
      <c r="T41" s="3" t="n">
        <v>0</v>
      </c>
    </row>
    <row r="42" customFormat="false" ht="15" hidden="false" customHeight="false" outlineLevel="0" collapsed="false">
      <c r="B42" s="3"/>
      <c r="C42" s="3"/>
      <c r="D42" s="3"/>
      <c r="E42" s="3"/>
      <c r="F42" s="3"/>
      <c r="G42" s="3"/>
      <c r="H42" s="3"/>
      <c r="I42" s="3"/>
      <c r="K42" s="4"/>
      <c r="T42" s="3"/>
    </row>
    <row r="43" customFormat="false" ht="15" hidden="false" customHeight="false" outlineLevel="0" collapsed="false">
      <c r="A43" s="1" t="s">
        <v>60</v>
      </c>
      <c r="B43" s="3"/>
      <c r="C43" s="3"/>
      <c r="D43" s="3"/>
      <c r="E43" s="3"/>
      <c r="F43" s="3"/>
      <c r="G43" s="3"/>
      <c r="H43" s="3"/>
      <c r="I43" s="3"/>
      <c r="K43" s="4"/>
      <c r="M43" s="3"/>
      <c r="N43" s="3"/>
      <c r="O43" s="3"/>
      <c r="P43" s="3"/>
      <c r="T43" s="3"/>
    </row>
    <row r="44" customFormat="false" ht="15" hidden="false" customHeight="false" outlineLevel="0" collapsed="false">
      <c r="A44" s="1" t="s">
        <v>61</v>
      </c>
      <c r="B44" s="3"/>
      <c r="C44" s="3"/>
      <c r="D44" s="3"/>
      <c r="E44" s="3"/>
      <c r="F44" s="3"/>
      <c r="G44" s="3"/>
      <c r="H44" s="3"/>
      <c r="I44" s="3"/>
      <c r="K44" s="4"/>
      <c r="M44" s="3"/>
      <c r="N44" s="3"/>
      <c r="O44" s="3"/>
      <c r="P44" s="3"/>
      <c r="T44" s="3"/>
    </row>
    <row r="45" customFormat="false" ht="15" hidden="false" customHeight="false" outlineLevel="0" collapsed="false">
      <c r="A45" s="0" t="s">
        <v>62</v>
      </c>
      <c r="B45" s="3" t="n">
        <v>0</v>
      </c>
      <c r="C45" s="3" t="n">
        <v>0</v>
      </c>
      <c r="D45" s="3" t="n">
        <v>1</v>
      </c>
      <c r="E45" s="3" t="n">
        <v>0</v>
      </c>
      <c r="F45" s="3"/>
      <c r="G45" s="3" t="n">
        <v>0</v>
      </c>
      <c r="H45" s="3" t="n">
        <v>6</v>
      </c>
      <c r="I45" s="3" t="n">
        <v>7</v>
      </c>
      <c r="K45" s="4"/>
      <c r="M45" s="3" t="n">
        <v>0</v>
      </c>
      <c r="N45" s="3" t="n">
        <v>0</v>
      </c>
      <c r="O45" s="3" t="n">
        <v>0</v>
      </c>
      <c r="P45" s="3" t="n">
        <v>5</v>
      </c>
      <c r="R45" s="0" t="n">
        <v>0</v>
      </c>
      <c r="S45" s="0" t="n">
        <v>0</v>
      </c>
      <c r="T45" s="3" t="n">
        <v>0</v>
      </c>
    </row>
    <row r="46" customFormat="false" ht="15" hidden="false" customHeight="false" outlineLevel="0" collapsed="false">
      <c r="A46" s="0" t="s">
        <v>63</v>
      </c>
      <c r="B46" s="3" t="n">
        <v>0</v>
      </c>
      <c r="C46" s="3" t="n">
        <v>10</v>
      </c>
      <c r="D46" s="3" t="n">
        <v>15</v>
      </c>
      <c r="E46" s="3" t="n">
        <v>0</v>
      </c>
      <c r="F46" s="3"/>
      <c r="G46" s="3" t="n">
        <v>0</v>
      </c>
      <c r="H46" s="3" t="n">
        <v>2</v>
      </c>
      <c r="I46" s="3" t="n">
        <v>0</v>
      </c>
      <c r="K46" s="4"/>
      <c r="M46" s="3" t="n">
        <v>0</v>
      </c>
      <c r="N46" s="3" t="n">
        <v>10</v>
      </c>
      <c r="O46" s="3" t="n">
        <v>6</v>
      </c>
      <c r="P46" s="3" t="n">
        <v>24</v>
      </c>
      <c r="R46" s="0" t="n">
        <v>0</v>
      </c>
      <c r="S46" s="0" t="n">
        <v>0</v>
      </c>
      <c r="T46" s="3" t="n">
        <v>0</v>
      </c>
    </row>
    <row r="47" customFormat="false" ht="15" hidden="false" customHeight="false" outlineLevel="0" collapsed="false">
      <c r="A47" s="0" t="s">
        <v>64</v>
      </c>
      <c r="B47" s="3" t="n">
        <v>21</v>
      </c>
      <c r="C47" s="3" t="n">
        <v>18</v>
      </c>
      <c r="D47" s="3" t="n">
        <v>8</v>
      </c>
      <c r="E47" s="3" t="n">
        <v>13</v>
      </c>
      <c r="F47" s="3"/>
      <c r="G47" s="3" t="n">
        <v>15</v>
      </c>
      <c r="H47" s="3" t="n">
        <v>23</v>
      </c>
      <c r="I47" s="3" t="n">
        <v>16</v>
      </c>
      <c r="K47" s="4"/>
      <c r="M47" s="3" t="n">
        <v>1</v>
      </c>
      <c r="N47" s="3" t="n">
        <v>3</v>
      </c>
      <c r="O47" s="3" t="n">
        <v>1</v>
      </c>
      <c r="P47" s="3" t="n">
        <v>24</v>
      </c>
      <c r="Q47" s="3"/>
      <c r="R47" s="3" t="n">
        <v>10</v>
      </c>
      <c r="S47" s="3" t="n">
        <v>1</v>
      </c>
      <c r="T47" s="3" t="n">
        <v>0</v>
      </c>
    </row>
    <row r="48" customFormat="false" ht="15" hidden="false" customHeight="false" outlineLevel="0" collapsed="false">
      <c r="A48" s="0" t="s">
        <v>65</v>
      </c>
      <c r="B48" s="3" t="n">
        <v>0</v>
      </c>
      <c r="C48" s="3" t="n">
        <v>9</v>
      </c>
      <c r="D48" s="3" t="n">
        <v>9</v>
      </c>
      <c r="E48" s="3" t="n">
        <v>12</v>
      </c>
      <c r="F48" s="3"/>
      <c r="G48" s="3" t="n">
        <v>15</v>
      </c>
      <c r="H48" s="3" t="n">
        <v>9</v>
      </c>
      <c r="I48" s="3" t="n">
        <v>4</v>
      </c>
      <c r="K48" s="4"/>
      <c r="M48" s="3" t="n">
        <v>0</v>
      </c>
      <c r="N48" s="3" t="n">
        <v>4</v>
      </c>
      <c r="O48" s="3" t="n">
        <v>3</v>
      </c>
      <c r="P48" s="3" t="n">
        <v>5</v>
      </c>
      <c r="R48" s="0" t="n">
        <v>0</v>
      </c>
      <c r="S48" s="0" t="n">
        <v>0</v>
      </c>
      <c r="T48" s="3" t="n">
        <v>0</v>
      </c>
    </row>
    <row r="49" customFormat="false" ht="15" hidden="false" customHeight="false" outlineLevel="0" collapsed="false">
      <c r="A49" s="0" t="s">
        <v>66</v>
      </c>
      <c r="B49" s="3" t="n">
        <v>0</v>
      </c>
      <c r="C49" s="3" t="n">
        <v>5</v>
      </c>
      <c r="D49" s="3" t="n">
        <v>2</v>
      </c>
      <c r="E49" s="3" t="n">
        <v>0</v>
      </c>
      <c r="F49" s="3"/>
      <c r="G49" s="3" t="n">
        <v>0</v>
      </c>
      <c r="H49" s="3" t="n">
        <v>4</v>
      </c>
      <c r="I49" s="3" t="n">
        <v>12</v>
      </c>
      <c r="K49" s="4"/>
      <c r="M49" s="3" t="n">
        <v>0</v>
      </c>
      <c r="N49" s="3" t="n">
        <v>0</v>
      </c>
      <c r="O49" s="3" t="n">
        <v>0</v>
      </c>
      <c r="P49" s="3" t="n">
        <v>5</v>
      </c>
      <c r="R49" s="0" t="n">
        <v>0</v>
      </c>
      <c r="S49" s="0" t="n">
        <v>0</v>
      </c>
      <c r="T49" s="3" t="n">
        <v>0</v>
      </c>
    </row>
    <row r="50" customFormat="false" ht="15" hidden="false" customHeight="false" outlineLevel="0" collapsed="false">
      <c r="A50" s="0" t="s">
        <v>67</v>
      </c>
      <c r="B50" s="3" t="n">
        <v>0</v>
      </c>
      <c r="C50" s="3" t="n">
        <v>6</v>
      </c>
      <c r="D50" s="3" t="n">
        <v>11</v>
      </c>
      <c r="E50" s="3" t="n">
        <v>4</v>
      </c>
      <c r="F50" s="3"/>
      <c r="G50" s="3" t="n">
        <v>10</v>
      </c>
      <c r="H50" s="3" t="n">
        <v>7</v>
      </c>
      <c r="I50" s="3" t="n">
        <v>12</v>
      </c>
      <c r="K50" s="4"/>
      <c r="M50" s="3" t="n">
        <v>0</v>
      </c>
      <c r="N50" s="3" t="n">
        <v>0</v>
      </c>
      <c r="O50" s="3" t="n">
        <v>1</v>
      </c>
      <c r="P50" s="3" t="n">
        <v>5</v>
      </c>
      <c r="R50" s="0" t="n">
        <v>0</v>
      </c>
      <c r="S50" s="0" t="n">
        <v>0</v>
      </c>
      <c r="T50" s="3" t="n">
        <v>0</v>
      </c>
    </row>
    <row r="51" customFormat="false" ht="15" hidden="false" customHeight="false" outlineLevel="0" collapsed="false">
      <c r="A51" s="0" t="s">
        <v>68</v>
      </c>
      <c r="B51" s="3" t="n">
        <v>10</v>
      </c>
      <c r="C51" s="3" t="n">
        <v>10</v>
      </c>
      <c r="D51" s="3" t="n">
        <v>0</v>
      </c>
      <c r="E51" s="3" t="n">
        <v>0</v>
      </c>
      <c r="F51" s="3"/>
      <c r="G51" s="3" t="n">
        <v>20</v>
      </c>
      <c r="H51" s="3" t="n">
        <v>0</v>
      </c>
      <c r="I51" s="3" t="n">
        <v>13</v>
      </c>
      <c r="K51" s="4"/>
      <c r="M51" s="3" t="n">
        <v>0</v>
      </c>
      <c r="N51" s="3" t="n">
        <v>5</v>
      </c>
      <c r="O51" s="3" t="n">
        <v>3</v>
      </c>
      <c r="P51" s="3" t="n">
        <v>5</v>
      </c>
      <c r="R51" s="0" t="n">
        <v>0</v>
      </c>
      <c r="S51" s="0" t="n">
        <v>0</v>
      </c>
      <c r="T51" s="3" t="n">
        <v>2</v>
      </c>
    </row>
    <row r="52" customFormat="false" ht="15" hidden="false" customHeight="false" outlineLevel="0" collapsed="false">
      <c r="A52" s="0" t="s">
        <v>69</v>
      </c>
      <c r="B52" s="3" t="n">
        <v>10</v>
      </c>
      <c r="C52" s="3" t="n">
        <v>0</v>
      </c>
      <c r="D52" s="3" t="n">
        <v>0</v>
      </c>
      <c r="E52" s="3" t="n">
        <v>0</v>
      </c>
      <c r="F52" s="3"/>
      <c r="G52" s="3" t="n">
        <v>0</v>
      </c>
      <c r="H52" s="3" t="n">
        <v>10</v>
      </c>
      <c r="I52" s="3" t="n">
        <v>10</v>
      </c>
      <c r="K52" s="4"/>
      <c r="M52" s="3" t="n">
        <v>0</v>
      </c>
      <c r="N52" s="3" t="n">
        <v>0</v>
      </c>
      <c r="O52" s="3" t="n">
        <v>0</v>
      </c>
      <c r="P52" s="3" t="n">
        <v>5</v>
      </c>
      <c r="R52" s="0" t="n">
        <v>0</v>
      </c>
      <c r="S52" s="0" t="n">
        <v>0</v>
      </c>
      <c r="T52" s="3" t="n">
        <v>5</v>
      </c>
    </row>
    <row r="53" customFormat="false" ht="15" hidden="false" customHeight="false" outlineLevel="0" collapsed="false">
      <c r="A53" s="0" t="s">
        <v>70</v>
      </c>
      <c r="B53" s="3" t="n">
        <v>10</v>
      </c>
      <c r="C53" s="3" t="n">
        <v>11</v>
      </c>
      <c r="D53" s="3" t="n">
        <v>1</v>
      </c>
      <c r="E53" s="3" t="n">
        <v>0</v>
      </c>
      <c r="F53" s="3"/>
      <c r="G53" s="3" t="n">
        <v>5</v>
      </c>
      <c r="H53" s="3" t="n">
        <v>4</v>
      </c>
      <c r="I53" s="3" t="n">
        <v>20</v>
      </c>
      <c r="K53" s="4"/>
      <c r="M53" s="3" t="n">
        <v>0</v>
      </c>
      <c r="N53" s="3" t="n">
        <v>0</v>
      </c>
      <c r="O53" s="3" t="n">
        <v>0</v>
      </c>
      <c r="P53" s="3" t="n">
        <v>0</v>
      </c>
      <c r="R53" s="0" t="n">
        <v>0</v>
      </c>
      <c r="S53" s="0" t="n">
        <v>0</v>
      </c>
      <c r="T53" s="3" t="n">
        <v>0</v>
      </c>
    </row>
    <row r="54" customFormat="false" ht="15" hidden="false" customHeight="false" outlineLevel="0" collapsed="false">
      <c r="A54" s="1" t="s">
        <v>71</v>
      </c>
      <c r="B54" s="3"/>
      <c r="C54" s="3"/>
      <c r="D54" s="3"/>
      <c r="E54" s="3"/>
      <c r="F54" s="3"/>
      <c r="G54" s="3"/>
      <c r="H54" s="3"/>
      <c r="I54" s="3"/>
      <c r="K54" s="4"/>
      <c r="M54" s="3"/>
      <c r="N54" s="3"/>
      <c r="O54" s="3"/>
      <c r="P54" s="3"/>
      <c r="T54" s="3"/>
    </row>
    <row r="55" customFormat="false" ht="15" hidden="false" customHeight="false" outlineLevel="0" collapsed="false">
      <c r="A55" s="0" t="s">
        <v>62</v>
      </c>
      <c r="B55" s="3" t="n">
        <v>0</v>
      </c>
      <c r="C55" s="3" t="n">
        <v>0</v>
      </c>
      <c r="D55" s="3" t="n">
        <v>0</v>
      </c>
      <c r="E55" s="3" t="n">
        <v>0</v>
      </c>
      <c r="F55" s="3"/>
      <c r="G55" s="3" t="n">
        <v>10</v>
      </c>
      <c r="H55" s="3" t="n">
        <v>0</v>
      </c>
      <c r="I55" s="3" t="n">
        <v>7</v>
      </c>
      <c r="K55" s="4"/>
      <c r="M55" s="3" t="n">
        <v>0</v>
      </c>
      <c r="N55" s="3" t="n">
        <v>0</v>
      </c>
      <c r="O55" s="3" t="n">
        <v>0</v>
      </c>
      <c r="P55" s="3" t="n">
        <v>0</v>
      </c>
      <c r="R55" s="0" t="n">
        <v>0</v>
      </c>
      <c r="S55" s="0" t="n">
        <v>0</v>
      </c>
      <c r="T55" s="3" t="n">
        <v>0</v>
      </c>
    </row>
    <row r="56" customFormat="false" ht="15" hidden="false" customHeight="false" outlineLevel="0" collapsed="false">
      <c r="A56" s="0" t="s">
        <v>63</v>
      </c>
      <c r="B56" s="3" t="n">
        <v>0</v>
      </c>
      <c r="C56" s="3" t="n">
        <v>2</v>
      </c>
      <c r="D56" s="3" t="n">
        <v>1</v>
      </c>
      <c r="E56" s="3" t="n">
        <v>0</v>
      </c>
      <c r="F56" s="3"/>
      <c r="G56" s="3" t="n">
        <v>0</v>
      </c>
      <c r="H56" s="3" t="n">
        <v>3</v>
      </c>
      <c r="I56" s="3" t="n">
        <v>10</v>
      </c>
      <c r="K56" s="4"/>
      <c r="M56" s="3" t="n">
        <v>0</v>
      </c>
      <c r="N56" s="3" t="n">
        <v>10</v>
      </c>
      <c r="O56" s="3" t="n">
        <v>4</v>
      </c>
      <c r="P56" s="3" t="n">
        <v>5</v>
      </c>
      <c r="R56" s="0" t="n">
        <v>0</v>
      </c>
      <c r="S56" s="0" t="n">
        <v>0</v>
      </c>
      <c r="T56" s="3" t="n">
        <v>0</v>
      </c>
    </row>
    <row r="57" customFormat="false" ht="15" hidden="false" customHeight="false" outlineLevel="0" collapsed="false">
      <c r="A57" s="0" t="s">
        <v>64</v>
      </c>
      <c r="B57" s="3" t="n">
        <v>0</v>
      </c>
      <c r="C57" s="3" t="n">
        <v>2</v>
      </c>
      <c r="D57" s="3" t="n">
        <v>5</v>
      </c>
      <c r="E57" s="3" t="n">
        <v>3</v>
      </c>
      <c r="F57" s="3"/>
      <c r="G57" s="3" t="n">
        <v>15</v>
      </c>
      <c r="H57" s="3" t="n">
        <v>24</v>
      </c>
      <c r="I57" s="3" t="n">
        <v>13</v>
      </c>
      <c r="K57" s="4"/>
      <c r="M57" s="3" t="n">
        <v>0</v>
      </c>
      <c r="N57" s="3" t="n">
        <v>3</v>
      </c>
      <c r="O57" s="3" t="n">
        <v>1</v>
      </c>
      <c r="P57" s="3" t="n">
        <v>24</v>
      </c>
      <c r="Q57" s="3"/>
      <c r="R57" s="3" t="n">
        <v>13</v>
      </c>
      <c r="S57" s="3" t="n">
        <v>1</v>
      </c>
      <c r="T57" s="3" t="n">
        <v>0</v>
      </c>
    </row>
    <row r="58" customFormat="false" ht="15" hidden="false" customHeight="false" outlineLevel="0" collapsed="false">
      <c r="A58" s="0" t="s">
        <v>65</v>
      </c>
      <c r="B58" s="3" t="n">
        <v>0</v>
      </c>
      <c r="C58" s="3" t="n">
        <v>5</v>
      </c>
      <c r="D58" s="3" t="n">
        <v>0</v>
      </c>
      <c r="E58" s="3" t="n">
        <v>17</v>
      </c>
      <c r="F58" s="3"/>
      <c r="G58" s="3" t="n">
        <v>18</v>
      </c>
      <c r="H58" s="3" t="n">
        <v>11</v>
      </c>
      <c r="I58" s="3" t="n">
        <v>4</v>
      </c>
      <c r="K58" s="4"/>
      <c r="M58" s="3" t="n">
        <v>0</v>
      </c>
      <c r="N58" s="3" t="n">
        <v>2</v>
      </c>
      <c r="O58" s="3" t="n">
        <v>3</v>
      </c>
      <c r="P58" s="3" t="n">
        <v>0</v>
      </c>
      <c r="R58" s="0" t="n">
        <v>0</v>
      </c>
      <c r="S58" s="0" t="n">
        <v>0</v>
      </c>
      <c r="T58" s="3" t="n">
        <v>0</v>
      </c>
    </row>
    <row r="59" customFormat="false" ht="15" hidden="false" customHeight="false" outlineLevel="0" collapsed="false">
      <c r="A59" s="0" t="s">
        <v>67</v>
      </c>
      <c r="B59" s="3" t="n">
        <v>0</v>
      </c>
      <c r="C59" s="3" t="n">
        <v>10</v>
      </c>
      <c r="D59" s="3" t="n">
        <v>18</v>
      </c>
      <c r="E59" s="3" t="n">
        <v>15</v>
      </c>
      <c r="F59" s="3"/>
      <c r="G59" s="3" t="n">
        <v>14</v>
      </c>
      <c r="H59" s="3" t="n">
        <v>11</v>
      </c>
      <c r="I59" s="3" t="n">
        <v>4</v>
      </c>
      <c r="K59" s="4"/>
      <c r="M59" s="3" t="n">
        <v>0</v>
      </c>
      <c r="N59" s="3" t="n">
        <v>3</v>
      </c>
      <c r="O59" s="3" t="n">
        <v>1</v>
      </c>
      <c r="P59" s="3" t="n">
        <v>0</v>
      </c>
      <c r="R59" s="0" t="n">
        <v>0</v>
      </c>
      <c r="S59" s="0" t="n">
        <v>0</v>
      </c>
      <c r="T59" s="3" t="n">
        <v>0</v>
      </c>
    </row>
    <row r="60" customFormat="false" ht="15" hidden="false" customHeight="false" outlineLevel="0" collapsed="false">
      <c r="A60" s="0" t="s">
        <v>72</v>
      </c>
      <c r="B60" s="5" t="n">
        <v>0</v>
      </c>
      <c r="C60" s="3" t="n">
        <v>14</v>
      </c>
      <c r="D60" s="3" t="n">
        <v>16</v>
      </c>
      <c r="E60" s="5" t="n">
        <v>0</v>
      </c>
      <c r="F60" s="3"/>
      <c r="G60" s="3" t="n">
        <v>15</v>
      </c>
      <c r="H60" s="3" t="n">
        <v>24</v>
      </c>
      <c r="I60" s="3" t="n">
        <v>13</v>
      </c>
      <c r="K60" s="4"/>
      <c r="M60" s="3" t="n">
        <v>0</v>
      </c>
      <c r="N60" s="3" t="n">
        <v>1</v>
      </c>
      <c r="O60" s="3" t="n">
        <v>2</v>
      </c>
      <c r="P60" s="3" t="n">
        <v>20</v>
      </c>
      <c r="R60" s="0" t="n">
        <v>10</v>
      </c>
      <c r="S60" s="0" t="n">
        <v>0</v>
      </c>
      <c r="T60" s="3" t="n">
        <v>0</v>
      </c>
    </row>
    <row r="61" customFormat="false" ht="15" hidden="false" customHeight="false" outlineLevel="0" collapsed="false">
      <c r="A61" s="0" t="s">
        <v>73</v>
      </c>
      <c r="B61" s="5" t="n">
        <v>0</v>
      </c>
      <c r="C61" s="3" t="n">
        <v>3</v>
      </c>
      <c r="D61" s="3" t="n">
        <v>16</v>
      </c>
      <c r="E61" s="5" t="n">
        <v>0</v>
      </c>
      <c r="F61" s="3"/>
      <c r="G61" s="3" t="n">
        <v>16</v>
      </c>
      <c r="H61" s="3" t="n">
        <v>24</v>
      </c>
      <c r="I61" s="3" t="n">
        <v>12</v>
      </c>
      <c r="K61" s="4"/>
      <c r="M61" s="3" t="n">
        <v>1</v>
      </c>
      <c r="N61" s="3" t="n">
        <v>1</v>
      </c>
      <c r="O61" s="3" t="n">
        <v>1</v>
      </c>
      <c r="P61" s="3" t="n">
        <v>25</v>
      </c>
      <c r="R61" s="0" t="n">
        <v>5</v>
      </c>
      <c r="S61" s="0" t="n">
        <v>0</v>
      </c>
      <c r="T61" s="3" t="n">
        <v>3</v>
      </c>
    </row>
    <row r="62" customFormat="false" ht="15" hidden="false" customHeight="false" outlineLevel="0" collapsed="false">
      <c r="A62" s="0" t="s">
        <v>74</v>
      </c>
      <c r="B62" s="3" t="n">
        <v>15</v>
      </c>
      <c r="C62" s="3" t="n">
        <v>17</v>
      </c>
      <c r="D62" s="3" t="n">
        <v>20</v>
      </c>
      <c r="E62" s="3" t="n">
        <v>6</v>
      </c>
      <c r="F62" s="3"/>
      <c r="G62" s="3" t="n">
        <v>22</v>
      </c>
      <c r="H62" s="3" t="n">
        <v>1</v>
      </c>
      <c r="I62" s="3" t="n">
        <v>10</v>
      </c>
      <c r="K62" s="4"/>
      <c r="M62" s="3" t="n">
        <v>5</v>
      </c>
      <c r="N62" s="0" t="n">
        <v>0</v>
      </c>
      <c r="O62" s="0" t="n">
        <v>1</v>
      </c>
      <c r="P62" s="3" t="n">
        <v>10</v>
      </c>
      <c r="R62" s="0" t="n">
        <v>3</v>
      </c>
      <c r="S62" s="0" t="n">
        <v>0</v>
      </c>
      <c r="T62" s="3" t="n">
        <v>5</v>
      </c>
    </row>
    <row r="63" customFormat="false" ht="15" hidden="false" customHeight="false" outlineLevel="0" collapsed="false">
      <c r="A63" s="1" t="s">
        <v>75</v>
      </c>
      <c r="B63" s="1" t="n">
        <f aca="false">SUM(B45:B53,B55:B62)</f>
        <v>66</v>
      </c>
      <c r="C63" s="1" t="n">
        <f aca="false">SUM(C45:C53,C55:C62)</f>
        <v>122</v>
      </c>
      <c r="D63" s="1" t="n">
        <f aca="false">SUM(D45:D53,D55:D62)</f>
        <v>123</v>
      </c>
      <c r="E63" s="1" t="n">
        <f aca="false">SUM(E45:E53,E55:E62)</f>
        <v>70</v>
      </c>
      <c r="F63" s="1"/>
      <c r="G63" s="1" t="n">
        <f aca="false">SUM(G45:G53,G55:G62)</f>
        <v>175</v>
      </c>
      <c r="H63" s="1" t="n">
        <f aca="false">SUM(H45:H53,H55:H62)</f>
        <v>163</v>
      </c>
      <c r="I63" s="1" t="n">
        <f aca="false">SUM(I45:I53,I55:I62)</f>
        <v>167</v>
      </c>
      <c r="J63" s="6" t="n">
        <f aca="false">AVERAGE(B63:I63)</f>
        <v>126.571428571429</v>
      </c>
      <c r="K63" s="6" t="n">
        <f aca="false">STDEVA(B63:I63)</f>
        <v>45.1104464725454</v>
      </c>
      <c r="M63" s="1" t="n">
        <f aca="false">SUM(M45:M53,M55:M62)</f>
        <v>7</v>
      </c>
      <c r="N63" s="1" t="n">
        <f aca="false">SUM(N45:N53,N55:N62)</f>
        <v>42</v>
      </c>
      <c r="O63" s="1" t="n">
        <f aca="false">SUM(O45:O53,O55:O62)</f>
        <v>27</v>
      </c>
      <c r="P63" s="1" t="n">
        <f aca="false">SUM(P45:P53,P55:P62)</f>
        <v>162</v>
      </c>
      <c r="Q63" s="1"/>
      <c r="R63" s="1" t="n">
        <f aca="false">SUM(R45:R53,R55:R62)</f>
        <v>41</v>
      </c>
      <c r="S63" s="1" t="n">
        <f aca="false">SUM(S45:S53,S55:S62)</f>
        <v>2</v>
      </c>
      <c r="T63" s="1" t="n">
        <f aca="false">SUM(T45:T53,T55:T62)</f>
        <v>15</v>
      </c>
      <c r="U63" s="6" t="n">
        <f aca="false">AVERAGE(M63:T63)</f>
        <v>42.2857142857143</v>
      </c>
      <c r="V63" s="6" t="n">
        <f aca="false">STDEVA(M63:T63)</f>
        <v>55.0445706850799</v>
      </c>
    </row>
    <row r="65" customFormat="false" ht="15" hidden="false" customHeight="false" outlineLevel="0" collapsed="false">
      <c r="A65" s="1" t="s">
        <v>76</v>
      </c>
    </row>
    <row r="66" customFormat="false" ht="15" hidden="false" customHeight="false" outlineLevel="0" collapsed="false">
      <c r="A66" s="7" t="s">
        <v>77</v>
      </c>
      <c r="B66" s="0" t="s">
        <v>78</v>
      </c>
      <c r="C66" s="0" t="s">
        <v>79</v>
      </c>
      <c r="E66" s="8" t="s">
        <v>80</v>
      </c>
      <c r="F66" s="8"/>
      <c r="G66" s="8"/>
      <c r="H66" s="8" t="s">
        <v>81</v>
      </c>
      <c r="I66" s="0" t="s">
        <v>79</v>
      </c>
      <c r="M66" s="0" t="s">
        <v>82</v>
      </c>
      <c r="N66" s="0" t="s">
        <v>83</v>
      </c>
      <c r="P66" s="0" t="s">
        <v>84</v>
      </c>
      <c r="R66" s="0" t="s">
        <v>85</v>
      </c>
      <c r="S66" s="0" t="s">
        <v>79</v>
      </c>
      <c r="T66" s="0" t="s">
        <v>86</v>
      </c>
    </row>
    <row r="67" customFormat="false" ht="15" hidden="false" customHeight="false" outlineLevel="0" collapsed="false">
      <c r="A67" s="1" t="s">
        <v>87</v>
      </c>
    </row>
    <row r="68" customFormat="false" ht="15" hidden="false" customHeight="false" outlineLevel="0" collapsed="false">
      <c r="A68" s="0" t="s">
        <v>88</v>
      </c>
      <c r="B68" s="0" t="s">
        <v>89</v>
      </c>
      <c r="C68" s="0" t="s">
        <v>90</v>
      </c>
      <c r="D68" s="0" t="s">
        <v>91</v>
      </c>
      <c r="E68" s="9"/>
      <c r="F68" s="9"/>
      <c r="G68" s="9" t="s">
        <v>90</v>
      </c>
      <c r="H68" s="9" t="s">
        <v>92</v>
      </c>
      <c r="I68" s="0" t="s">
        <v>92</v>
      </c>
      <c r="N68" s="0" t="s">
        <v>93</v>
      </c>
      <c r="O68" s="0" t="s">
        <v>91</v>
      </c>
      <c r="P68" s="0" t="s">
        <v>92</v>
      </c>
      <c r="R68" s="0" t="s">
        <v>90</v>
      </c>
      <c r="T68" s="0" t="s">
        <v>92</v>
      </c>
    </row>
    <row r="69" customFormat="false" ht="15" hidden="false" customHeight="false" outlineLevel="0" collapsed="false">
      <c r="A69" s="0" t="s">
        <v>94</v>
      </c>
      <c r="B69" s="0" t="s">
        <v>89</v>
      </c>
      <c r="C69" s="0" t="s">
        <v>90</v>
      </c>
      <c r="D69" s="0" t="s">
        <v>91</v>
      </c>
      <c r="E69" s="9" t="s">
        <v>91</v>
      </c>
      <c r="F69" s="9"/>
      <c r="G69" s="9" t="s">
        <v>90</v>
      </c>
      <c r="H69" s="9" t="s">
        <v>92</v>
      </c>
      <c r="I69" s="0" t="s">
        <v>92</v>
      </c>
      <c r="M69" s="0" t="s">
        <v>95</v>
      </c>
      <c r="N69" s="0" t="s">
        <v>93</v>
      </c>
      <c r="O69" s="0" t="s">
        <v>92</v>
      </c>
      <c r="P69" s="0" t="s">
        <v>91</v>
      </c>
      <c r="R69" s="0" t="s">
        <v>90</v>
      </c>
      <c r="T69" s="0" t="s">
        <v>90</v>
      </c>
    </row>
    <row r="70" customFormat="false" ht="15" hidden="false" customHeight="false" outlineLevel="0" collapsed="false">
      <c r="A70" s="0" t="s">
        <v>96</v>
      </c>
      <c r="B70" s="0" t="s">
        <v>89</v>
      </c>
      <c r="C70" s="0" t="s">
        <v>91</v>
      </c>
      <c r="E70" s="9"/>
      <c r="F70" s="9"/>
      <c r="G70" s="9" t="s">
        <v>97</v>
      </c>
      <c r="H70" s="9" t="s">
        <v>92</v>
      </c>
      <c r="I70" s="0" t="s">
        <v>90</v>
      </c>
      <c r="M70" s="0" t="s">
        <v>95</v>
      </c>
      <c r="N70" s="0" t="s">
        <v>92</v>
      </c>
      <c r="O70" s="0" t="s">
        <v>92</v>
      </c>
      <c r="P70" s="0" t="s">
        <v>91</v>
      </c>
      <c r="R70" s="0" t="s">
        <v>90</v>
      </c>
      <c r="S70" s="0" t="s">
        <v>92</v>
      </c>
      <c r="T70" s="0" t="s">
        <v>98</v>
      </c>
    </row>
    <row r="71" customFormat="false" ht="15" hidden="false" customHeight="false" outlineLevel="0" collapsed="false">
      <c r="A71" s="0" t="s">
        <v>99</v>
      </c>
      <c r="B71" s="3"/>
      <c r="C71" s="0" t="s">
        <v>91</v>
      </c>
      <c r="D71" s="0" t="s">
        <v>91</v>
      </c>
      <c r="E71" s="9" t="s">
        <v>92</v>
      </c>
      <c r="F71" s="9"/>
      <c r="G71" s="9" t="s">
        <v>97</v>
      </c>
      <c r="H71" s="9" t="s">
        <v>92</v>
      </c>
      <c r="I71" s="0" t="s">
        <v>92</v>
      </c>
      <c r="M71" s="0" t="s">
        <v>95</v>
      </c>
      <c r="N71" s="0" t="s">
        <v>92</v>
      </c>
      <c r="P71" s="0" t="s">
        <v>91</v>
      </c>
      <c r="R71" s="0" t="s">
        <v>90</v>
      </c>
      <c r="T71" s="0" t="s">
        <v>91</v>
      </c>
    </row>
    <row r="72" customFormat="false" ht="15" hidden="false" customHeight="false" outlineLevel="0" collapsed="false">
      <c r="A72" s="0" t="s">
        <v>100</v>
      </c>
      <c r="B72" s="3"/>
      <c r="C72" s="0" t="s">
        <v>90</v>
      </c>
      <c r="E72" s="9" t="s">
        <v>90</v>
      </c>
      <c r="F72" s="9"/>
      <c r="G72" s="9" t="s">
        <v>97</v>
      </c>
      <c r="H72" s="9"/>
      <c r="I72" s="0" t="s">
        <v>101</v>
      </c>
      <c r="N72" s="0" t="s">
        <v>93</v>
      </c>
      <c r="R72" s="0" t="s">
        <v>90</v>
      </c>
      <c r="T72" s="0" t="s">
        <v>90</v>
      </c>
    </row>
    <row r="73" customFormat="false" ht="15" hidden="false" customHeight="false" outlineLevel="0" collapsed="false">
      <c r="A73" s="0" t="s">
        <v>102</v>
      </c>
      <c r="B73" s="0" t="s">
        <v>89</v>
      </c>
      <c r="C73" s="0" t="s">
        <v>93</v>
      </c>
      <c r="E73" s="9" t="s">
        <v>90</v>
      </c>
      <c r="F73" s="9"/>
      <c r="G73" s="9" t="s">
        <v>90</v>
      </c>
      <c r="H73" s="9"/>
      <c r="I73" s="0" t="s">
        <v>101</v>
      </c>
      <c r="N73" s="0" t="s">
        <v>93</v>
      </c>
      <c r="R73" s="0" t="s">
        <v>91</v>
      </c>
      <c r="T73" s="0" t="s">
        <v>101</v>
      </c>
    </row>
    <row r="74" customFormat="false" ht="15" hidden="false" customHeight="false" outlineLevel="0" collapsed="false">
      <c r="A74" s="0" t="s">
        <v>103</v>
      </c>
      <c r="B74" s="3"/>
      <c r="C74" s="0" t="s">
        <v>104</v>
      </c>
      <c r="E74" s="9" t="s">
        <v>91</v>
      </c>
      <c r="F74" s="9"/>
      <c r="G74" s="9" t="s">
        <v>97</v>
      </c>
      <c r="H74" s="9"/>
      <c r="I74" s="0" t="s">
        <v>101</v>
      </c>
      <c r="N74" s="0" t="s">
        <v>93</v>
      </c>
      <c r="R74" s="0" t="s">
        <v>91</v>
      </c>
      <c r="T74" s="0" t="s">
        <v>101</v>
      </c>
    </row>
    <row r="75" customFormat="false" ht="15" hidden="false" customHeight="false" outlineLevel="0" collapsed="false">
      <c r="A75" s="0" t="s">
        <v>105</v>
      </c>
      <c r="B75" s="0" t="s">
        <v>89</v>
      </c>
      <c r="C75" s="0" t="s">
        <v>93</v>
      </c>
      <c r="D75" s="0" t="s">
        <v>92</v>
      </c>
      <c r="E75" s="9"/>
      <c r="F75" s="9"/>
      <c r="G75" s="9" t="s">
        <v>97</v>
      </c>
      <c r="H75" s="9"/>
      <c r="I75" s="0" t="s">
        <v>90</v>
      </c>
      <c r="N75" s="0" t="s">
        <v>92</v>
      </c>
      <c r="O75" s="0" t="s">
        <v>91</v>
      </c>
      <c r="P75" s="0" t="s">
        <v>92</v>
      </c>
      <c r="R75" s="0" t="s">
        <v>91</v>
      </c>
      <c r="S75" s="0" t="s">
        <v>91</v>
      </c>
      <c r="T75" s="0" t="s">
        <v>90</v>
      </c>
    </row>
    <row r="76" customFormat="false" ht="15" hidden="false" customHeight="false" outlineLevel="0" collapsed="false">
      <c r="A76" s="0" t="s">
        <v>106</v>
      </c>
      <c r="C76" s="0" t="s">
        <v>93</v>
      </c>
      <c r="D76" s="0" t="s">
        <v>92</v>
      </c>
      <c r="E76" s="9"/>
      <c r="F76" s="9"/>
      <c r="G76" s="9" t="s">
        <v>97</v>
      </c>
      <c r="H76" s="9"/>
      <c r="I76" s="0" t="s">
        <v>92</v>
      </c>
      <c r="N76" s="0" t="s">
        <v>91</v>
      </c>
      <c r="O76" s="0" t="s">
        <v>92</v>
      </c>
      <c r="P76" s="0" t="s">
        <v>91</v>
      </c>
      <c r="R76" s="0" t="s">
        <v>90</v>
      </c>
      <c r="T76" s="0" t="s">
        <v>91</v>
      </c>
    </row>
    <row r="78" customFormat="false" ht="15" hidden="false" customHeight="false" outlineLevel="0" collapsed="false">
      <c r="A78" s="1" t="s">
        <v>107</v>
      </c>
    </row>
    <row r="80" customFormat="false" ht="15" hidden="false" customHeight="false" outlineLevel="0" collapsed="false">
      <c r="A80" s="1" t="s">
        <v>108</v>
      </c>
    </row>
    <row r="81" customFormat="false" ht="15" hidden="false" customHeight="false" outlineLevel="0" collapsed="false">
      <c r="A81" s="0" t="s">
        <v>109</v>
      </c>
      <c r="B81" s="10"/>
      <c r="C81" s="10"/>
      <c r="D81" s="10"/>
      <c r="E81" s="10"/>
      <c r="F81" s="10"/>
      <c r="G81" s="10"/>
      <c r="H81" s="10"/>
      <c r="I81" s="10"/>
      <c r="J81" s="6" t="e">
        <f aca="false">AVERAGE(B81:E81)</f>
        <v>#DIV/0!</v>
      </c>
      <c r="K81" s="6" t="e">
        <f aca="false">STDEVA(B81:E81)</f>
        <v>#DIV/0!</v>
      </c>
      <c r="M81" s="10"/>
      <c r="N81" s="10"/>
      <c r="O81" s="3"/>
      <c r="P81" s="10"/>
      <c r="Q81" s="10"/>
      <c r="R81" s="10"/>
      <c r="S81" s="10"/>
      <c r="T81" s="10"/>
      <c r="U81" s="6" t="e">
        <f aca="false">AVERAGE(M81:P81)</f>
        <v>#DIV/0!</v>
      </c>
      <c r="V81" s="6" t="e">
        <f aca="false">STDEVA(M81:P81)</f>
        <v>#DIV/0!</v>
      </c>
    </row>
    <row r="82" customFormat="false" ht="15" hidden="false" customHeight="false" outlineLevel="0" collapsed="false">
      <c r="A82" s="0" t="s">
        <v>110</v>
      </c>
      <c r="B82" s="10"/>
      <c r="C82" s="10"/>
      <c r="D82" s="10"/>
      <c r="E82" s="10"/>
      <c r="F82" s="10"/>
      <c r="G82" s="10"/>
      <c r="H82" s="10"/>
      <c r="I82" s="10"/>
      <c r="J82" s="6" t="e">
        <f aca="false">AVERAGE(B82:E82)</f>
        <v>#DIV/0!</v>
      </c>
      <c r="K82" s="6" t="e">
        <f aca="false">STDEVA(B82:E82)</f>
        <v>#DIV/0!</v>
      </c>
      <c r="M82" s="10"/>
      <c r="N82" s="10"/>
      <c r="O82" s="3"/>
      <c r="P82" s="10"/>
      <c r="Q82" s="10"/>
      <c r="R82" s="10"/>
      <c r="S82" s="10"/>
      <c r="T82" s="10"/>
      <c r="U82" s="6" t="e">
        <f aca="false">AVERAGE(M82:P82)</f>
        <v>#DIV/0!</v>
      </c>
      <c r="V82" s="6" t="e">
        <f aca="false">STDEVA(M82:P82)</f>
        <v>#DIV/0!</v>
      </c>
    </row>
    <row r="84" customFormat="false" ht="15" hidden="false" customHeight="false" outlineLevel="0" collapsed="false">
      <c r="A84" s="0" t="s">
        <v>111</v>
      </c>
      <c r="B84" s="0" t="s">
        <v>112</v>
      </c>
      <c r="C84" s="0" t="s">
        <v>113</v>
      </c>
      <c r="E84" s="0" t="s">
        <v>114</v>
      </c>
      <c r="H84" s="0" t="s">
        <v>115</v>
      </c>
      <c r="M84" s="0" t="s">
        <v>116</v>
      </c>
      <c r="N84" s="0" t="s">
        <v>113</v>
      </c>
      <c r="R84" s="0" t="s">
        <v>117</v>
      </c>
    </row>
    <row r="85" customFormat="false" ht="15" hidden="false" customHeight="false" outlineLevel="0" collapsed="false">
      <c r="A85" s="0" t="s">
        <v>118</v>
      </c>
      <c r="B85" s="0" t="s">
        <v>119</v>
      </c>
      <c r="C85" s="0" t="s">
        <v>93</v>
      </c>
      <c r="E85" s="0" t="s">
        <v>120</v>
      </c>
      <c r="G85" s="0" t="s">
        <v>119</v>
      </c>
      <c r="H85" s="0" t="s">
        <v>120</v>
      </c>
      <c r="M85" s="0" t="s">
        <v>119</v>
      </c>
      <c r="N85" s="0" t="s">
        <v>93</v>
      </c>
      <c r="R85" s="0" t="s">
        <v>120</v>
      </c>
    </row>
    <row r="86" customFormat="false" ht="15" hidden="false" customHeight="false" outlineLevel="0" collapsed="false">
      <c r="A86" s="0" t="s">
        <v>121</v>
      </c>
      <c r="B86" s="0" t="s">
        <v>122</v>
      </c>
      <c r="C86" s="0" t="s">
        <v>93</v>
      </c>
      <c r="E86" s="0" t="s">
        <v>123</v>
      </c>
      <c r="G86" s="0" t="s">
        <v>122</v>
      </c>
      <c r="H86" s="0" t="s">
        <v>123</v>
      </c>
      <c r="M86" s="0" t="s">
        <v>124</v>
      </c>
      <c r="N86" s="11" t="n">
        <v>0.9</v>
      </c>
      <c r="R86" s="0" t="s">
        <v>125</v>
      </c>
    </row>
    <row r="88" customFormat="false" ht="15" hidden="false" customHeight="false" outlineLevel="0" collapsed="false">
      <c r="A88" s="1" t="s">
        <v>126</v>
      </c>
    </row>
    <row r="89" customFormat="false" ht="15" hidden="false" customHeight="false" outlineLevel="0" collapsed="false">
      <c r="A89" s="0" t="s">
        <v>127</v>
      </c>
      <c r="B89" s="0" t="n">
        <v>8.1</v>
      </c>
      <c r="C89" s="0" t="s">
        <v>128</v>
      </c>
      <c r="D89" s="0" t="n">
        <v>8.12</v>
      </c>
      <c r="E89" s="0" t="n">
        <v>7.94</v>
      </c>
      <c r="G89" s="0" t="n">
        <v>8.34</v>
      </c>
      <c r="H89" s="0" t="n">
        <v>8.39</v>
      </c>
      <c r="I89" s="0" t="n">
        <v>8.31</v>
      </c>
      <c r="J89" s="6" t="n">
        <f aca="false">AVERAGE(B89:E89)</f>
        <v>8.05333333333333</v>
      </c>
      <c r="K89" s="6" t="n">
        <f aca="false">STDEVA(B89:E89)</f>
        <v>4.02747232558255</v>
      </c>
      <c r="M89" s="0" t="n">
        <v>8.36</v>
      </c>
      <c r="N89" s="0" t="n">
        <v>8.31</v>
      </c>
      <c r="O89" s="0" t="n">
        <v>8.23</v>
      </c>
      <c r="P89" s="0" t="n">
        <v>8.31</v>
      </c>
      <c r="R89" s="0" t="n">
        <v>8.42</v>
      </c>
      <c r="S89" s="0" t="n">
        <v>8.34</v>
      </c>
      <c r="T89" s="0" t="n">
        <v>8.25</v>
      </c>
      <c r="U89" s="6" t="n">
        <f aca="false">AVERAGE(M89:P89)</f>
        <v>8.3025</v>
      </c>
      <c r="V89" s="6" t="n">
        <f aca="false">STDEVA(M89:P89)</f>
        <v>0.0537742193496719</v>
      </c>
    </row>
    <row r="90" customFormat="false" ht="15" hidden="false" customHeight="false" outlineLevel="0" collapsed="false">
      <c r="A90" s="0" t="s">
        <v>129</v>
      </c>
      <c r="B90" s="0" t="n">
        <v>366.3</v>
      </c>
      <c r="C90" s="0" t="s">
        <v>130</v>
      </c>
      <c r="D90" s="0" t="n">
        <v>150.9</v>
      </c>
      <c r="E90" s="0" t="n">
        <v>151.5</v>
      </c>
      <c r="G90" s="0" t="n">
        <v>343.9</v>
      </c>
      <c r="H90" s="0" t="n">
        <v>356</v>
      </c>
      <c r="I90" s="0" t="n">
        <v>148.7</v>
      </c>
      <c r="J90" s="6" t="n">
        <f aca="false">AVERAGE(B90:E90)</f>
        <v>222.9</v>
      </c>
      <c r="K90" s="6" t="n">
        <f aca="false">STDEVA(B90:E90)</f>
        <v>150.674956445987</v>
      </c>
      <c r="M90" s="0" t="n">
        <v>224.8</v>
      </c>
      <c r="N90" s="0" t="n">
        <v>220.8</v>
      </c>
      <c r="O90" s="0" t="n">
        <v>226.7</v>
      </c>
      <c r="P90" s="0" t="n">
        <v>224.8</v>
      </c>
      <c r="R90" s="0" t="n">
        <v>226.1</v>
      </c>
      <c r="S90" s="0" t="n">
        <v>222.7</v>
      </c>
      <c r="T90" s="0" t="n">
        <v>225.6</v>
      </c>
      <c r="U90" s="6" t="n">
        <f aca="false">AVERAGE(M90:P90)</f>
        <v>224.275</v>
      </c>
      <c r="V90" s="6" t="n">
        <f aca="false">STDEVA(M90:P90)</f>
        <v>2.4837807203267</v>
      </c>
    </row>
    <row r="91" customFormat="false" ht="15" hidden="false" customHeight="false" outlineLevel="0" collapsed="false">
      <c r="A91" s="0" t="s">
        <v>131</v>
      </c>
      <c r="B91" s="0" t="n">
        <v>15</v>
      </c>
      <c r="C91" s="0" t="s">
        <v>132</v>
      </c>
      <c r="D91" s="0" t="n">
        <v>13.9</v>
      </c>
      <c r="E91" s="0" t="n">
        <v>13.8</v>
      </c>
      <c r="G91" s="0" t="n">
        <v>13.9</v>
      </c>
      <c r="H91" s="0" t="n">
        <v>15.3</v>
      </c>
      <c r="I91" s="0" t="n">
        <v>13.9</v>
      </c>
      <c r="J91" s="6" t="n">
        <f aca="false">AVERAGE(B91:E91)</f>
        <v>14.2333333333333</v>
      </c>
      <c r="K91" s="6" t="n">
        <f aca="false">STDEVA(B91:E91)</f>
        <v>7.13740148793663</v>
      </c>
      <c r="M91" s="0" t="n">
        <v>19</v>
      </c>
      <c r="N91" s="0" t="n">
        <v>18.4</v>
      </c>
      <c r="O91" s="0" t="n">
        <v>19</v>
      </c>
      <c r="P91" s="0" t="n">
        <v>18.9</v>
      </c>
      <c r="R91" s="0" t="n">
        <v>19.2</v>
      </c>
      <c r="S91" s="0" t="n">
        <v>18.6</v>
      </c>
      <c r="T91" s="0" t="n">
        <v>19</v>
      </c>
      <c r="U91" s="6" t="n">
        <f aca="false">AVERAGE(M91:P91)</f>
        <v>18.825</v>
      </c>
      <c r="V91" s="6" t="n">
        <f aca="false">STDEVA(M91:P91)</f>
        <v>0.287228132326902</v>
      </c>
    </row>
    <row r="92" customFormat="false" ht="15" hidden="false" customHeight="false" outlineLevel="0" collapsed="false">
      <c r="A92" s="0" t="s">
        <v>133</v>
      </c>
      <c r="B92" s="0" t="n">
        <v>8.22</v>
      </c>
      <c r="C92" s="0" t="s">
        <v>134</v>
      </c>
      <c r="D92" s="0" t="n">
        <v>8.82</v>
      </c>
      <c r="E92" s="0" t="n">
        <v>48.7</v>
      </c>
      <c r="G92" s="0" t="n">
        <v>10.63</v>
      </c>
      <c r="H92" s="0" t="n">
        <v>8.46</v>
      </c>
      <c r="I92" s="0" t="n">
        <v>9.33</v>
      </c>
      <c r="J92" s="6" t="n">
        <f aca="false">AVERAGE(B92:E92)</f>
        <v>21.9133333333333</v>
      </c>
      <c r="K92" s="6" t="n">
        <f aca="false">STDEVA(B92:E92)</f>
        <v>21.8831282041668</v>
      </c>
      <c r="M92" s="0" t="n">
        <v>5.76</v>
      </c>
      <c r="N92" s="0" t="n">
        <v>6.52</v>
      </c>
      <c r="O92" s="0" t="n">
        <v>6.54</v>
      </c>
      <c r="P92" s="0" t="n">
        <v>6.54</v>
      </c>
      <c r="R92" s="0" t="n">
        <v>6.55</v>
      </c>
      <c r="S92" s="0" t="n">
        <v>6.09</v>
      </c>
      <c r="T92" s="0" t="n">
        <v>5.5</v>
      </c>
      <c r="U92" s="6" t="n">
        <f aca="false">AVERAGE(M92:P92)</f>
        <v>6.34</v>
      </c>
      <c r="V92" s="6" t="n">
        <f aca="false">STDEVA(M92:P92)</f>
        <v>0.386781592116274</v>
      </c>
    </row>
    <row r="93" customFormat="false" ht="15" hidden="false" customHeight="false" outlineLevel="0" collapsed="false">
      <c r="A93" s="0" t="s">
        <v>135</v>
      </c>
      <c r="B93" s="3" t="n">
        <v>13.1</v>
      </c>
      <c r="C93" s="3" t="n">
        <v>6.23</v>
      </c>
      <c r="D93" s="3" t="n">
        <v>12.1</v>
      </c>
      <c r="E93" s="3" t="n">
        <v>20.5</v>
      </c>
      <c r="F93" s="3" t="n">
        <v>13.7</v>
      </c>
      <c r="G93" s="3" t="n">
        <v>18.3</v>
      </c>
      <c r="H93" s="3" t="n">
        <v>13.7</v>
      </c>
      <c r="I93" s="3" t="n">
        <v>11</v>
      </c>
      <c r="J93" s="6" t="n">
        <f aca="false">AVERAGE(B93:I93)</f>
        <v>13.57875</v>
      </c>
      <c r="K93" s="6" t="n">
        <f aca="false">STDEVA(B93:E93)</f>
        <v>5.8566678523998</v>
      </c>
      <c r="M93" s="3" t="n">
        <v>1.33</v>
      </c>
      <c r="N93" s="3" t="n">
        <v>0.83</v>
      </c>
      <c r="O93" s="3" t="n">
        <v>1.24</v>
      </c>
      <c r="P93" s="3" t="n">
        <v>2.04</v>
      </c>
      <c r="Q93" s="3" t="n">
        <v>0.97</v>
      </c>
      <c r="R93" s="3" t="n">
        <v>0.98</v>
      </c>
      <c r="S93" s="3" t="n">
        <v>2.13</v>
      </c>
      <c r="T93" s="3" t="n">
        <v>2.65</v>
      </c>
      <c r="U93" s="6" t="n">
        <f aca="false">AVERAGE(M93:T93)</f>
        <v>1.52125</v>
      </c>
      <c r="V93" s="6" t="n">
        <f aca="false">STDEVA(M93:P93)</f>
        <v>0.502858495669175</v>
      </c>
    </row>
    <row r="95" customFormat="false" ht="15" hidden="false" customHeight="false" outlineLevel="0" collapsed="false">
      <c r="A95" s="1" t="s">
        <v>136</v>
      </c>
    </row>
    <row r="97" customFormat="false" ht="15" hidden="false" customHeight="false" outlineLevel="0" collapsed="false">
      <c r="A97" s="0" t="s">
        <v>137</v>
      </c>
      <c r="B97" s="12" t="s">
        <v>138</v>
      </c>
      <c r="C97" s="12" t="s">
        <v>139</v>
      </c>
      <c r="D97" s="12"/>
      <c r="E97" s="13" t="s">
        <v>140</v>
      </c>
      <c r="F97" s="13"/>
      <c r="G97" s="13" t="n">
        <v>9</v>
      </c>
      <c r="H97" s="13" t="s">
        <v>141</v>
      </c>
      <c r="M97" s="12" t="s">
        <v>138</v>
      </c>
      <c r="N97" s="13" t="s">
        <v>142</v>
      </c>
      <c r="P97" s="13" t="s">
        <v>143</v>
      </c>
      <c r="Q97" s="13"/>
      <c r="R97" s="13" t="s">
        <v>142</v>
      </c>
      <c r="S97" s="13" t="s">
        <v>144</v>
      </c>
    </row>
    <row r="98" customFormat="false" ht="15" hidden="false" customHeight="false" outlineLevel="0" collapsed="false">
      <c r="A98" s="0" t="s">
        <v>145</v>
      </c>
      <c r="B98" s="12" t="s">
        <v>138</v>
      </c>
      <c r="C98" s="0" t="s">
        <v>146</v>
      </c>
      <c r="E98" s="13" t="s">
        <v>147</v>
      </c>
      <c r="F98" s="13"/>
      <c r="G98" s="13" t="n">
        <v>6</v>
      </c>
      <c r="H98" s="13" t="s">
        <v>141</v>
      </c>
      <c r="M98" s="0" t="s">
        <v>148</v>
      </c>
      <c r="N98" s="13"/>
      <c r="P98" s="13" t="s">
        <v>149</v>
      </c>
      <c r="Q98" s="13"/>
      <c r="R98" s="13" t="s">
        <v>142</v>
      </c>
      <c r="S98" s="13" t="s">
        <v>144</v>
      </c>
    </row>
    <row r="99" customFormat="false" ht="15" hidden="false" customHeight="false" outlineLevel="0" collapsed="false">
      <c r="A99" s="0" t="s">
        <v>150</v>
      </c>
      <c r="B99" s="12" t="s">
        <v>138</v>
      </c>
      <c r="C99" s="13" t="s">
        <v>139</v>
      </c>
      <c r="E99" s="13" t="s">
        <v>151</v>
      </c>
      <c r="F99" s="13"/>
      <c r="G99" s="13" t="n">
        <v>8</v>
      </c>
      <c r="H99" s="13" t="s">
        <v>152</v>
      </c>
      <c r="M99" s="0" t="s">
        <v>148</v>
      </c>
      <c r="N99" s="13" t="s">
        <v>142</v>
      </c>
      <c r="P99" s="13" t="s">
        <v>153</v>
      </c>
      <c r="Q99" s="13"/>
      <c r="R99" s="13" t="s">
        <v>142</v>
      </c>
      <c r="S99" s="13" t="s">
        <v>144</v>
      </c>
    </row>
    <row r="100" customFormat="false" ht="15" hidden="false" customHeight="false" outlineLevel="0" collapsed="false">
      <c r="A100" s="1" t="s">
        <v>154</v>
      </c>
      <c r="N100" s="13"/>
    </row>
    <row r="101" customFormat="false" ht="15" hidden="false" customHeight="false" outlineLevel="0" collapsed="false">
      <c r="A101" s="0" t="s">
        <v>155</v>
      </c>
      <c r="B101" s="0" t="s">
        <v>156</v>
      </c>
      <c r="C101" s="13" t="s">
        <v>156</v>
      </c>
      <c r="E101" s="13" t="s">
        <v>157</v>
      </c>
      <c r="F101" s="13"/>
      <c r="G101" s="13" t="n">
        <v>4</v>
      </c>
      <c r="H101" s="13" t="s">
        <v>156</v>
      </c>
      <c r="M101" s="0" t="s">
        <v>156</v>
      </c>
      <c r="N101" s="13" t="s">
        <v>158</v>
      </c>
      <c r="P101" s="13"/>
      <c r="Q101" s="13"/>
      <c r="R101" s="13" t="s">
        <v>159</v>
      </c>
      <c r="S101" s="13" t="s">
        <v>160</v>
      </c>
    </row>
    <row r="102" customFormat="false" ht="15" hidden="false" customHeight="false" outlineLevel="0" collapsed="false">
      <c r="A102" s="0" t="s">
        <v>161</v>
      </c>
      <c r="B102" s="0" t="s">
        <v>156</v>
      </c>
      <c r="C102" s="0" t="s">
        <v>156</v>
      </c>
      <c r="E102" s="13" t="s">
        <v>162</v>
      </c>
      <c r="F102" s="13"/>
      <c r="G102" s="13" t="n">
        <v>5</v>
      </c>
      <c r="H102" s="13" t="s">
        <v>156</v>
      </c>
      <c r="N102" s="0" t="s">
        <v>163</v>
      </c>
      <c r="P102" s="13"/>
      <c r="Q102" s="13"/>
      <c r="R102" s="13" t="s">
        <v>159</v>
      </c>
      <c r="S102" s="13" t="s">
        <v>160</v>
      </c>
    </row>
    <row r="103" customFormat="false" ht="15" hidden="false" customHeight="false" outlineLevel="0" collapsed="false">
      <c r="A103" s="1" t="s">
        <v>164</v>
      </c>
      <c r="B103" s="3"/>
    </row>
    <row r="104" customFormat="false" ht="15" hidden="false" customHeight="false" outlineLevel="0" collapsed="false">
      <c r="A104" s="0" t="s">
        <v>165</v>
      </c>
      <c r="B104" s="3" t="s">
        <v>166</v>
      </c>
      <c r="C104" s="0" t="s">
        <v>167</v>
      </c>
      <c r="G104" s="0" t="n">
        <v>1.5</v>
      </c>
      <c r="H104" s="0" t="n">
        <v>10</v>
      </c>
      <c r="M104" s="0" t="n">
        <v>0.67</v>
      </c>
      <c r="N104" s="0" t="s">
        <v>168</v>
      </c>
      <c r="S104" s="0" t="n">
        <v>0.6</v>
      </c>
    </row>
    <row r="105" customFormat="false" ht="15" hidden="false" customHeight="false" outlineLevel="0" collapsed="false">
      <c r="A105" s="0" t="s">
        <v>169</v>
      </c>
      <c r="B105" s="0" t="s">
        <v>170</v>
      </c>
      <c r="C105" s="0" t="s">
        <v>168</v>
      </c>
      <c r="G105" s="0" t="s">
        <v>171</v>
      </c>
      <c r="H105" s="0" t="s">
        <v>168</v>
      </c>
      <c r="N105" s="0" t="s">
        <v>172</v>
      </c>
      <c r="S105" s="0" t="s">
        <v>168</v>
      </c>
    </row>
    <row r="106" customFormat="false" ht="15" hidden="false" customHeight="false" outlineLevel="0" collapsed="false">
      <c r="A106" s="0" t="s">
        <v>173</v>
      </c>
      <c r="B106" s="0" t="n">
        <v>0.15</v>
      </c>
      <c r="C106" s="0" t="s">
        <v>174</v>
      </c>
      <c r="G106" s="0" t="n">
        <v>0.2</v>
      </c>
      <c r="H106" s="0" t="n">
        <v>0.4</v>
      </c>
      <c r="M106" s="0" t="s">
        <v>175</v>
      </c>
      <c r="N106" s="0" t="s">
        <v>176</v>
      </c>
      <c r="S106" s="0" t="n">
        <v>0.3</v>
      </c>
    </row>
    <row r="107" customFormat="false" ht="15" hidden="false" customHeight="false" outlineLevel="0" collapsed="false">
      <c r="A107" s="0" t="s">
        <v>169</v>
      </c>
      <c r="B107" s="0" t="s">
        <v>177</v>
      </c>
      <c r="C107" s="0" t="s">
        <v>176</v>
      </c>
      <c r="G107" s="0" t="s">
        <v>178</v>
      </c>
      <c r="H107" s="0" t="s">
        <v>176</v>
      </c>
      <c r="N107" s="0" t="s">
        <v>179</v>
      </c>
      <c r="S107" s="0" t="s">
        <v>176</v>
      </c>
    </row>
    <row r="109" customFormat="false" ht="15" hidden="false" customHeight="false" outlineLevel="0" collapsed="false">
      <c r="A109" s="1" t="s">
        <v>180</v>
      </c>
    </row>
    <row r="110" customFormat="false" ht="15" hidden="false" customHeight="false" outlineLevel="0" collapsed="false">
      <c r="A110" s="1" t="s">
        <v>181</v>
      </c>
      <c r="B110" s="3"/>
    </row>
    <row r="111" customFormat="false" ht="15" hidden="false" customHeight="false" outlineLevel="0" collapsed="false">
      <c r="A111" s="0" t="s">
        <v>82</v>
      </c>
      <c r="B111" s="3"/>
      <c r="C111" s="0" t="n">
        <v>0</v>
      </c>
      <c r="D111" s="3"/>
      <c r="E111" s="0" t="n">
        <v>3</v>
      </c>
      <c r="G111" s="0" t="n">
        <v>3</v>
      </c>
      <c r="H111" s="0" t="n">
        <v>4</v>
      </c>
      <c r="I111" s="0" t="n">
        <v>0</v>
      </c>
      <c r="N111" s="0" t="n">
        <v>0</v>
      </c>
      <c r="O111" s="3"/>
      <c r="P111" s="0" t="n">
        <v>0</v>
      </c>
      <c r="R111" s="0" t="n">
        <v>2</v>
      </c>
      <c r="S111" s="0" t="n">
        <v>1</v>
      </c>
      <c r="T111" s="0" t="n">
        <v>0</v>
      </c>
    </row>
    <row r="112" customFormat="false" ht="15" hidden="false" customHeight="false" outlineLevel="0" collapsed="false">
      <c r="A112" s="0" t="s">
        <v>182</v>
      </c>
      <c r="C112" s="0" t="n">
        <v>1</v>
      </c>
      <c r="D112" s="3"/>
      <c r="E112" s="0" t="n">
        <v>1</v>
      </c>
      <c r="G112" s="0" t="n">
        <v>4</v>
      </c>
      <c r="H112" s="0" t="n">
        <v>2</v>
      </c>
      <c r="I112" s="0" t="n">
        <v>0</v>
      </c>
      <c r="M112" s="0" t="s">
        <v>183</v>
      </c>
      <c r="N112" s="0" t="n">
        <v>0</v>
      </c>
      <c r="O112" s="3"/>
      <c r="P112" s="0" t="n">
        <v>4</v>
      </c>
      <c r="R112" s="0" t="n">
        <v>1</v>
      </c>
      <c r="S112" s="0" t="n">
        <v>2</v>
      </c>
      <c r="T112" s="0" t="n">
        <v>0</v>
      </c>
    </row>
    <row r="113" customFormat="false" ht="15" hidden="false" customHeight="false" outlineLevel="0" collapsed="false">
      <c r="A113" s="0" t="s">
        <v>184</v>
      </c>
      <c r="B113" s="3" t="s">
        <v>185</v>
      </c>
      <c r="C113" s="0" t="n">
        <v>2</v>
      </c>
      <c r="D113" s="3"/>
      <c r="E113" s="0" t="n">
        <v>1</v>
      </c>
      <c r="G113" s="0" t="n">
        <v>2</v>
      </c>
      <c r="H113" s="0" t="n">
        <v>1</v>
      </c>
      <c r="I113" s="0" t="n">
        <v>0</v>
      </c>
      <c r="M113" s="0" t="s">
        <v>185</v>
      </c>
      <c r="N113" s="0" t="n">
        <v>4</v>
      </c>
      <c r="O113" s="3"/>
      <c r="P113" s="0" t="n">
        <v>4</v>
      </c>
      <c r="R113" s="0" t="n">
        <v>4</v>
      </c>
      <c r="S113" s="0" t="n">
        <v>4</v>
      </c>
      <c r="T113" s="0" t="n">
        <v>2</v>
      </c>
    </row>
    <row r="114" customFormat="false" ht="15" hidden="false" customHeight="false" outlineLevel="0" collapsed="false">
      <c r="A114" s="0" t="s">
        <v>186</v>
      </c>
      <c r="B114" s="3" t="s">
        <v>187</v>
      </c>
      <c r="C114" s="0" t="n">
        <v>2</v>
      </c>
      <c r="D114" s="3"/>
      <c r="E114" s="0" t="n">
        <v>1</v>
      </c>
      <c r="G114" s="0" t="n">
        <v>2</v>
      </c>
      <c r="H114" s="0" t="n">
        <v>0</v>
      </c>
      <c r="I114" s="0" t="n">
        <v>1</v>
      </c>
      <c r="N114" s="0" t="n">
        <v>3</v>
      </c>
      <c r="O114" s="3"/>
      <c r="P114" s="0" t="n">
        <v>3</v>
      </c>
      <c r="R114" s="0" t="n">
        <v>3</v>
      </c>
      <c r="S114" s="0" t="n">
        <v>4</v>
      </c>
      <c r="T114" s="0" t="n">
        <v>1</v>
      </c>
    </row>
    <row r="115" customFormat="false" ht="15" hidden="false" customHeight="false" outlineLevel="0" collapsed="false">
      <c r="A115" s="0" t="s">
        <v>188</v>
      </c>
      <c r="B115" s="3"/>
      <c r="C115" s="0" t="n">
        <v>4</v>
      </c>
      <c r="D115" s="3"/>
      <c r="E115" s="0" t="n">
        <v>3</v>
      </c>
      <c r="G115" s="0" t="n">
        <v>3</v>
      </c>
      <c r="H115" s="0" t="n">
        <v>1</v>
      </c>
      <c r="I115" s="0" t="n">
        <v>2</v>
      </c>
      <c r="N115" s="0" t="n">
        <v>3</v>
      </c>
      <c r="O115" s="3"/>
      <c r="P115" s="0" t="n">
        <v>2</v>
      </c>
      <c r="R115" s="0" t="n">
        <v>3</v>
      </c>
      <c r="S115" s="0" t="n">
        <v>4</v>
      </c>
      <c r="T115" s="0" t="n">
        <v>0</v>
      </c>
    </row>
    <row r="116" customFormat="false" ht="15" hidden="false" customHeight="false" outlineLevel="0" collapsed="false">
      <c r="A116" s="0" t="s">
        <v>189</v>
      </c>
      <c r="B116" s="3"/>
      <c r="C116" s="0" t="n">
        <v>3</v>
      </c>
      <c r="D116" s="3"/>
      <c r="E116" s="0" t="n">
        <v>2</v>
      </c>
      <c r="G116" s="0" t="n">
        <v>3</v>
      </c>
      <c r="H116" s="0" t="n">
        <v>1</v>
      </c>
      <c r="I116" s="0" t="n">
        <v>3</v>
      </c>
      <c r="N116" s="0" t="n">
        <v>2</v>
      </c>
      <c r="O116" s="3"/>
      <c r="P116" s="0" t="n">
        <v>4</v>
      </c>
      <c r="R116" s="0" t="n">
        <v>1</v>
      </c>
      <c r="S116" s="0" t="n">
        <v>3</v>
      </c>
      <c r="T116" s="0" t="n">
        <v>3</v>
      </c>
    </row>
    <row r="117" customFormat="false" ht="15" hidden="false" customHeight="false" outlineLevel="0" collapsed="false">
      <c r="A117" s="0" t="s">
        <v>190</v>
      </c>
      <c r="B117" s="3"/>
      <c r="C117" s="0" t="n">
        <v>4</v>
      </c>
      <c r="D117" s="3"/>
      <c r="E117" s="0" t="n">
        <v>2</v>
      </c>
      <c r="G117" s="0" t="n">
        <v>3</v>
      </c>
      <c r="H117" s="0" t="n">
        <v>3</v>
      </c>
      <c r="I117" s="0" t="n">
        <v>1</v>
      </c>
      <c r="N117" s="0" t="n">
        <v>2</v>
      </c>
      <c r="O117" s="3"/>
      <c r="P117" s="0" t="n">
        <v>2</v>
      </c>
      <c r="R117" s="0" t="n">
        <v>1</v>
      </c>
      <c r="S117" s="0" t="n">
        <v>2</v>
      </c>
      <c r="T117" s="0" t="n">
        <v>3</v>
      </c>
    </row>
    <row r="118" customFormat="false" ht="15" hidden="false" customHeight="false" outlineLevel="0" collapsed="false">
      <c r="A118" s="1" t="s">
        <v>191</v>
      </c>
      <c r="D118" s="3"/>
      <c r="O118" s="3"/>
    </row>
    <row r="119" customFormat="false" ht="15" hidden="false" customHeight="false" outlineLevel="0" collapsed="false">
      <c r="A119" s="0" t="s">
        <v>82</v>
      </c>
      <c r="B119" s="3"/>
      <c r="C119" s="0" t="n">
        <v>0</v>
      </c>
      <c r="D119" s="3"/>
      <c r="E119" s="0" t="n">
        <v>3</v>
      </c>
      <c r="G119" s="0" t="n">
        <v>2</v>
      </c>
      <c r="H119" s="0" t="n">
        <v>3</v>
      </c>
      <c r="I119" s="0" t="n">
        <v>0</v>
      </c>
      <c r="N119" s="0" t="n">
        <v>0</v>
      </c>
      <c r="O119" s="3"/>
      <c r="P119" s="0" t="n">
        <v>0</v>
      </c>
      <c r="R119" s="0" t="n">
        <v>1</v>
      </c>
      <c r="S119" s="0" t="n">
        <v>0</v>
      </c>
      <c r="T119" s="0" t="n">
        <v>0</v>
      </c>
    </row>
    <row r="120" customFormat="false" ht="15" hidden="false" customHeight="false" outlineLevel="0" collapsed="false">
      <c r="A120" s="0" t="s">
        <v>182</v>
      </c>
      <c r="B120" s="3"/>
      <c r="C120" s="0" t="n">
        <v>0</v>
      </c>
      <c r="D120" s="3"/>
      <c r="E120" s="0" t="n">
        <v>1</v>
      </c>
      <c r="G120" s="0" t="n">
        <v>4</v>
      </c>
      <c r="H120" s="0" t="n">
        <v>1</v>
      </c>
      <c r="I120" s="0" t="n">
        <v>0</v>
      </c>
      <c r="N120" s="0" t="n">
        <v>0</v>
      </c>
      <c r="O120" s="3"/>
      <c r="P120" s="0" t="n">
        <v>3</v>
      </c>
      <c r="R120" s="0" t="n">
        <v>3</v>
      </c>
      <c r="S120" s="0" t="n">
        <v>1</v>
      </c>
      <c r="T120" s="0" t="n">
        <v>0</v>
      </c>
    </row>
    <row r="121" customFormat="false" ht="15" hidden="false" customHeight="false" outlineLevel="0" collapsed="false">
      <c r="A121" s="0" t="s">
        <v>184</v>
      </c>
      <c r="B121" s="3" t="s">
        <v>185</v>
      </c>
      <c r="C121" s="0" t="n">
        <v>1</v>
      </c>
      <c r="D121" s="3"/>
      <c r="E121" s="0" t="n">
        <v>1</v>
      </c>
      <c r="G121" s="0" t="n">
        <v>1</v>
      </c>
      <c r="H121" s="0" t="n">
        <v>1</v>
      </c>
      <c r="I121" s="0" t="n">
        <v>0</v>
      </c>
      <c r="N121" s="0" t="n">
        <v>3</v>
      </c>
      <c r="O121" s="3"/>
      <c r="P121" s="0" t="n">
        <v>3</v>
      </c>
      <c r="R121" s="0" t="n">
        <v>3</v>
      </c>
      <c r="S121" s="0" t="n">
        <v>1</v>
      </c>
      <c r="T121" s="0" t="n">
        <v>2</v>
      </c>
    </row>
    <row r="122" customFormat="false" ht="15" hidden="false" customHeight="false" outlineLevel="0" collapsed="false">
      <c r="A122" s="0" t="s">
        <v>186</v>
      </c>
      <c r="B122" s="3" t="s">
        <v>187</v>
      </c>
      <c r="C122" s="0" t="n">
        <v>2</v>
      </c>
      <c r="D122" s="3"/>
      <c r="E122" s="0" t="n">
        <v>1</v>
      </c>
      <c r="G122" s="0" t="n">
        <v>1</v>
      </c>
      <c r="H122" s="0" t="n">
        <v>0</v>
      </c>
      <c r="I122" s="0" t="n">
        <v>0</v>
      </c>
      <c r="N122" s="0" t="n">
        <v>2</v>
      </c>
      <c r="O122" s="3"/>
      <c r="P122" s="0" t="n">
        <v>3</v>
      </c>
      <c r="R122" s="0" t="n">
        <v>3</v>
      </c>
      <c r="S122" s="0" t="n">
        <v>2</v>
      </c>
      <c r="T122" s="0" t="n">
        <v>1</v>
      </c>
    </row>
    <row r="123" customFormat="false" ht="15" hidden="false" customHeight="false" outlineLevel="0" collapsed="false">
      <c r="A123" s="0" t="s">
        <v>188</v>
      </c>
      <c r="B123" s="3"/>
      <c r="C123" s="0" t="n">
        <v>4</v>
      </c>
      <c r="D123" s="3"/>
      <c r="E123" s="0" t="n">
        <v>2</v>
      </c>
      <c r="G123" s="0" t="n">
        <v>1</v>
      </c>
      <c r="H123" s="0" t="n">
        <v>0</v>
      </c>
      <c r="I123" s="0" t="n">
        <v>4</v>
      </c>
      <c r="N123" s="0" t="n">
        <v>3</v>
      </c>
      <c r="O123" s="3"/>
      <c r="P123" s="0" t="n">
        <v>4</v>
      </c>
      <c r="R123" s="0" t="n">
        <v>4</v>
      </c>
      <c r="S123" s="0" t="n">
        <v>4</v>
      </c>
      <c r="T123" s="0" t="n">
        <v>1</v>
      </c>
    </row>
    <row r="124" customFormat="false" ht="15" hidden="false" customHeight="false" outlineLevel="0" collapsed="false">
      <c r="A124" s="0" t="s">
        <v>189</v>
      </c>
      <c r="B124" s="3"/>
      <c r="C124" s="0" t="n">
        <v>4</v>
      </c>
      <c r="D124" s="3"/>
      <c r="E124" s="0" t="n">
        <v>3</v>
      </c>
      <c r="G124" s="0" t="n">
        <v>2</v>
      </c>
      <c r="H124" s="0" t="n">
        <v>4</v>
      </c>
      <c r="I124" s="0" t="n">
        <v>4</v>
      </c>
      <c r="N124" s="0" t="n">
        <v>3</v>
      </c>
      <c r="O124" s="3"/>
      <c r="P124" s="0" t="n">
        <v>4</v>
      </c>
      <c r="R124" s="0" t="n">
        <v>4</v>
      </c>
      <c r="S124" s="0" t="n">
        <v>3</v>
      </c>
      <c r="T124" s="0" t="n">
        <v>3</v>
      </c>
    </row>
    <row r="125" customFormat="false" ht="15" hidden="false" customHeight="false" outlineLevel="0" collapsed="false">
      <c r="A125" s="0" t="s">
        <v>190</v>
      </c>
      <c r="B125" s="3"/>
      <c r="C125" s="0" t="n">
        <v>1</v>
      </c>
      <c r="D125" s="3"/>
      <c r="E125" s="0" t="n">
        <v>1</v>
      </c>
      <c r="G125" s="0" t="n">
        <v>1</v>
      </c>
      <c r="H125" s="0" t="n">
        <v>3</v>
      </c>
      <c r="I125" s="0" t="n">
        <v>1</v>
      </c>
      <c r="N125" s="0" t="n">
        <v>0</v>
      </c>
      <c r="O125" s="3"/>
      <c r="P125" s="0" t="n">
        <v>4</v>
      </c>
      <c r="R125" s="0" t="n">
        <v>2</v>
      </c>
      <c r="S125" s="0" t="n">
        <v>4</v>
      </c>
      <c r="T125" s="0" t="n">
        <v>2</v>
      </c>
    </row>
    <row r="126" customFormat="false" ht="15" hidden="false" customHeight="false" outlineLevel="0" collapsed="false">
      <c r="A126" s="0" t="s">
        <v>192</v>
      </c>
      <c r="B126" s="3" t="s">
        <v>193</v>
      </c>
      <c r="C126" s="0" t="s">
        <v>194</v>
      </c>
      <c r="E126" s="0" t="n">
        <v>32</v>
      </c>
      <c r="H126" s="0" t="s">
        <v>194</v>
      </c>
      <c r="M126" s="0" t="s">
        <v>195</v>
      </c>
      <c r="N126" s="0" t="s">
        <v>196</v>
      </c>
      <c r="R126" s="0" t="s">
        <v>194</v>
      </c>
      <c r="S126" s="0" t="s">
        <v>196</v>
      </c>
    </row>
    <row r="128" customFormat="false" ht="15" hidden="false" customHeight="false" outlineLevel="0" collapsed="false">
      <c r="A128" s="1" t="s">
        <v>197</v>
      </c>
      <c r="B128" s="0" t="s">
        <v>198</v>
      </c>
      <c r="M128" s="0" t="s">
        <v>199</v>
      </c>
    </row>
    <row r="129" customFormat="false" ht="15" hidden="false" customHeight="false" outlineLevel="0" collapsed="false">
      <c r="A129" s="1" t="s">
        <v>200</v>
      </c>
      <c r="B129" s="0" t="n">
        <v>4</v>
      </c>
      <c r="M129" s="0" t="n">
        <v>3</v>
      </c>
      <c r="S129" s="0" t="n">
        <v>3</v>
      </c>
    </row>
    <row r="130" customFormat="false" ht="15" hidden="false" customHeight="false" outlineLevel="0" collapsed="false">
      <c r="A130" s="0" t="s">
        <v>201</v>
      </c>
      <c r="C130" s="0" t="n">
        <v>3</v>
      </c>
      <c r="D130" s="3"/>
      <c r="E130" s="0" t="n">
        <v>4</v>
      </c>
      <c r="G130" s="0" t="n">
        <v>4</v>
      </c>
      <c r="H130" s="0" t="n">
        <v>3</v>
      </c>
      <c r="N130" s="0" t="n">
        <v>4</v>
      </c>
      <c r="O130" s="3"/>
      <c r="P130" s="0" t="n">
        <v>3</v>
      </c>
      <c r="R130" s="0" t="n">
        <v>3</v>
      </c>
      <c r="S130" s="0" t="n">
        <v>2</v>
      </c>
    </row>
    <row r="131" customFormat="false" ht="15" hidden="false" customHeight="false" outlineLevel="0" collapsed="false">
      <c r="A131" s="0" t="s">
        <v>202</v>
      </c>
      <c r="C131" s="0" t="n">
        <v>2</v>
      </c>
      <c r="D131" s="3"/>
      <c r="E131" s="0" t="n">
        <v>3</v>
      </c>
      <c r="G131" s="0" t="n">
        <v>1</v>
      </c>
      <c r="H131" s="0" t="n">
        <v>4</v>
      </c>
      <c r="N131" s="0" t="n">
        <v>4</v>
      </c>
      <c r="O131" s="3"/>
      <c r="P131" s="0" t="n">
        <v>3</v>
      </c>
      <c r="R131" s="0" t="n">
        <v>3</v>
      </c>
      <c r="S131" s="0" t="n">
        <v>4</v>
      </c>
    </row>
    <row r="132" customFormat="false" ht="15" hidden="false" customHeight="false" outlineLevel="0" collapsed="false">
      <c r="A132" s="0" t="s">
        <v>203</v>
      </c>
      <c r="C132" s="0" t="n">
        <v>1</v>
      </c>
      <c r="D132" s="3"/>
      <c r="E132" s="0" t="n">
        <v>2</v>
      </c>
      <c r="G132" s="0" t="n">
        <v>4</v>
      </c>
      <c r="H132" s="0" t="n">
        <v>4</v>
      </c>
      <c r="N132" s="0" t="n">
        <v>1</v>
      </c>
      <c r="O132" s="3"/>
      <c r="P132" s="0" t="n">
        <v>0</v>
      </c>
      <c r="R132" s="0" t="n">
        <v>2</v>
      </c>
      <c r="S132" s="0" t="n">
        <v>0</v>
      </c>
    </row>
    <row r="133" customFormat="false" ht="15" hidden="false" customHeight="false" outlineLevel="0" collapsed="false">
      <c r="A133" s="0" t="s">
        <v>204</v>
      </c>
      <c r="B133" s="0" t="n">
        <v>4</v>
      </c>
      <c r="C133" s="0" t="n">
        <v>0</v>
      </c>
      <c r="D133" s="3"/>
      <c r="E133" s="0" t="n">
        <v>0</v>
      </c>
      <c r="G133" s="0" t="n">
        <v>0</v>
      </c>
      <c r="H133" s="0" t="n">
        <v>2</v>
      </c>
      <c r="N133" s="0" t="n">
        <v>2</v>
      </c>
      <c r="O133" s="3"/>
      <c r="P133" s="0" t="n">
        <v>0</v>
      </c>
      <c r="R133" s="0" t="n">
        <v>2</v>
      </c>
      <c r="S133" s="0" t="n">
        <v>0</v>
      </c>
    </row>
    <row r="134" customFormat="false" ht="15" hidden="false" customHeight="false" outlineLevel="0" collapsed="false">
      <c r="A134" s="0" t="s">
        <v>205</v>
      </c>
      <c r="C134" s="0" t="n">
        <v>1</v>
      </c>
      <c r="D134" s="3"/>
      <c r="E134" s="0" t="n">
        <v>1</v>
      </c>
      <c r="G134" s="0" t="n">
        <v>1</v>
      </c>
      <c r="H134" s="0" t="n">
        <v>3</v>
      </c>
      <c r="N134" s="0" t="n">
        <v>0</v>
      </c>
      <c r="O134" s="3"/>
      <c r="P134" s="0" t="n">
        <v>0</v>
      </c>
      <c r="R134" s="0" t="n">
        <v>0</v>
      </c>
      <c r="S134" s="0" t="n">
        <v>1</v>
      </c>
    </row>
    <row r="135" customFormat="false" ht="15" hidden="false" customHeight="false" outlineLevel="0" collapsed="false">
      <c r="A135" s="0" t="s">
        <v>82</v>
      </c>
      <c r="C135" s="0" t="n">
        <v>0</v>
      </c>
      <c r="D135" s="3"/>
      <c r="E135" s="0" t="n">
        <v>3</v>
      </c>
      <c r="G135" s="0" t="n">
        <v>3</v>
      </c>
      <c r="H135" s="0" t="n">
        <v>3</v>
      </c>
      <c r="N135" s="0" t="n">
        <v>2</v>
      </c>
      <c r="O135" s="3"/>
      <c r="P135" s="0" t="n">
        <v>0</v>
      </c>
      <c r="R135" s="0" t="n">
        <v>3</v>
      </c>
      <c r="S135" s="0" t="n">
        <v>3</v>
      </c>
    </row>
    <row r="136" customFormat="false" ht="15" hidden="false" customHeight="false" outlineLevel="0" collapsed="false">
      <c r="A136" s="1" t="s">
        <v>206</v>
      </c>
      <c r="B136" s="0" t="n">
        <v>3</v>
      </c>
      <c r="D136" s="3"/>
      <c r="M136" s="0" t="n">
        <v>0</v>
      </c>
      <c r="O136" s="3"/>
      <c r="S136" s="0" t="n">
        <v>4</v>
      </c>
    </row>
    <row r="137" customFormat="false" ht="15" hidden="false" customHeight="false" outlineLevel="0" collapsed="false">
      <c r="A137" s="0" t="s">
        <v>207</v>
      </c>
      <c r="C137" s="0" t="n">
        <v>3</v>
      </c>
      <c r="D137" s="3"/>
      <c r="E137" s="0" t="n">
        <v>5</v>
      </c>
      <c r="G137" s="0" t="n">
        <v>3</v>
      </c>
      <c r="H137" s="0" t="n">
        <v>2</v>
      </c>
      <c r="N137" s="0" t="n">
        <v>4</v>
      </c>
      <c r="O137" s="3"/>
      <c r="P137" s="0" t="n">
        <v>4</v>
      </c>
      <c r="R137" s="0" t="n">
        <v>3</v>
      </c>
      <c r="S137" s="0" t="n">
        <v>0</v>
      </c>
    </row>
    <row r="138" customFormat="false" ht="15" hidden="false" customHeight="false" outlineLevel="0" collapsed="false">
      <c r="A138" s="0" t="s">
        <v>208</v>
      </c>
      <c r="C138" s="0" t="n">
        <v>1</v>
      </c>
      <c r="D138" s="3"/>
      <c r="E138" s="0" t="n">
        <v>0</v>
      </c>
      <c r="G138" s="0" t="n">
        <v>1</v>
      </c>
      <c r="H138" s="0" t="n">
        <v>2</v>
      </c>
      <c r="N138" s="0" t="n">
        <v>2</v>
      </c>
      <c r="O138" s="3"/>
      <c r="P138" s="0" t="n">
        <v>4</v>
      </c>
      <c r="R138" s="0" t="n">
        <v>2</v>
      </c>
      <c r="S138" s="0" t="n">
        <v>0</v>
      </c>
    </row>
    <row r="139" customFormat="false" ht="15" hidden="false" customHeight="false" outlineLevel="0" collapsed="false">
      <c r="A139" s="0" t="s">
        <v>209</v>
      </c>
      <c r="C139" s="0" t="n">
        <v>4</v>
      </c>
      <c r="D139" s="3"/>
      <c r="E139" s="0" t="n">
        <v>0</v>
      </c>
      <c r="G139" s="0" t="n">
        <v>2</v>
      </c>
      <c r="H139" s="0" t="n">
        <v>4</v>
      </c>
      <c r="N139" s="0" t="n">
        <v>2</v>
      </c>
      <c r="O139" s="3"/>
      <c r="P139" s="0" t="n">
        <v>0</v>
      </c>
      <c r="R139" s="0" t="n">
        <v>1</v>
      </c>
      <c r="S139" s="0" t="n">
        <v>1</v>
      </c>
    </row>
    <row r="140" customFormat="false" ht="15" hidden="false" customHeight="false" outlineLevel="0" collapsed="false">
      <c r="A140" s="0" t="s">
        <v>210</v>
      </c>
      <c r="C140" s="0" t="n">
        <v>0</v>
      </c>
      <c r="D140" s="3"/>
      <c r="E140" s="0" t="n">
        <v>0</v>
      </c>
      <c r="G140" s="0" t="n">
        <v>3</v>
      </c>
      <c r="H140" s="0" t="n">
        <v>1</v>
      </c>
      <c r="N140" s="0" t="n">
        <v>4</v>
      </c>
      <c r="O140" s="3"/>
      <c r="P140" s="0" t="n">
        <v>0</v>
      </c>
      <c r="R140" s="0" t="n">
        <v>1</v>
      </c>
      <c r="S140" s="0" t="n">
        <v>0</v>
      </c>
    </row>
    <row r="141" customFormat="false" ht="15" hidden="false" customHeight="false" outlineLevel="0" collapsed="false">
      <c r="A141" s="1" t="s">
        <v>211</v>
      </c>
      <c r="B141" s="0" t="n">
        <v>4</v>
      </c>
      <c r="D141" s="3"/>
      <c r="M141" s="0" t="n">
        <v>0</v>
      </c>
      <c r="O141" s="3"/>
      <c r="S141" s="0" t="n">
        <v>1</v>
      </c>
    </row>
    <row r="142" customFormat="false" ht="15" hidden="false" customHeight="false" outlineLevel="0" collapsed="false">
      <c r="A142" s="0" t="s">
        <v>210</v>
      </c>
      <c r="C142" s="0" t="n">
        <v>0</v>
      </c>
      <c r="D142" s="3"/>
      <c r="E142" s="0" t="n">
        <v>0</v>
      </c>
      <c r="G142" s="0" t="n">
        <v>2</v>
      </c>
      <c r="H142" s="0" t="n">
        <v>2</v>
      </c>
      <c r="N142" s="0" t="n">
        <v>0</v>
      </c>
      <c r="O142" s="3"/>
      <c r="P142" s="0" t="n">
        <v>0</v>
      </c>
      <c r="R142" s="0" t="n">
        <v>1</v>
      </c>
      <c r="S142" s="0" t="n">
        <v>1</v>
      </c>
    </row>
    <row r="143" customFormat="false" ht="15" hidden="false" customHeight="false" outlineLevel="0" collapsed="false">
      <c r="A143" s="0" t="s">
        <v>212</v>
      </c>
      <c r="C143" s="0" t="n">
        <v>2</v>
      </c>
      <c r="D143" s="3"/>
      <c r="E143" s="0" t="n">
        <v>0</v>
      </c>
      <c r="G143" s="0" t="n">
        <v>2</v>
      </c>
      <c r="H143" s="0" t="n">
        <v>4</v>
      </c>
      <c r="N143" s="0" t="n">
        <v>2</v>
      </c>
      <c r="O143" s="3"/>
      <c r="P143" s="0" t="n">
        <v>0</v>
      </c>
      <c r="R143" s="0" t="n">
        <v>0</v>
      </c>
      <c r="S143" s="0" t="n">
        <v>1</v>
      </c>
    </row>
    <row r="144" customFormat="false" ht="15" hidden="false" customHeight="false" outlineLevel="0" collapsed="false">
      <c r="A144" s="0" t="s">
        <v>213</v>
      </c>
      <c r="C144" s="0" t="n">
        <v>4</v>
      </c>
      <c r="D144" s="3"/>
      <c r="E144" s="0" t="n">
        <v>4</v>
      </c>
      <c r="G144" s="0" t="n">
        <v>0</v>
      </c>
      <c r="H144" s="0" t="n">
        <v>2</v>
      </c>
      <c r="N144" s="0" t="n">
        <v>0</v>
      </c>
      <c r="O144" s="3"/>
      <c r="R144" s="0" t="n">
        <v>3</v>
      </c>
      <c r="S144" s="0" t="n">
        <v>4</v>
      </c>
    </row>
    <row r="145" customFormat="false" ht="15" hidden="false" customHeight="false" outlineLevel="0" collapsed="false">
      <c r="A145" s="1" t="s">
        <v>214</v>
      </c>
      <c r="B145" s="0" t="n">
        <v>9</v>
      </c>
      <c r="D145" s="3"/>
      <c r="M145" s="0" t="n">
        <v>6</v>
      </c>
      <c r="O145" s="3"/>
      <c r="S145" s="0" t="s">
        <v>215</v>
      </c>
    </row>
    <row r="146" customFormat="false" ht="15" hidden="false" customHeight="false" outlineLevel="0" collapsed="false">
      <c r="A146" s="0" t="s">
        <v>216</v>
      </c>
      <c r="C146" s="0" t="n">
        <v>2</v>
      </c>
      <c r="D146" s="3"/>
      <c r="E146" s="0" t="n">
        <v>3</v>
      </c>
      <c r="G146" s="0" t="n">
        <v>0</v>
      </c>
      <c r="H146" s="0" t="n">
        <v>3</v>
      </c>
      <c r="N146" s="0" t="n">
        <v>3</v>
      </c>
      <c r="O146" s="3"/>
      <c r="P146" s="0" t="n">
        <v>2</v>
      </c>
      <c r="R146" s="0" t="n">
        <v>3</v>
      </c>
      <c r="S146" s="0" t="n">
        <v>4</v>
      </c>
    </row>
    <row r="147" customFormat="false" ht="15" hidden="false" customHeight="false" outlineLevel="0" collapsed="false">
      <c r="A147" s="0" t="s">
        <v>217</v>
      </c>
      <c r="C147" s="0" t="n">
        <v>4</v>
      </c>
      <c r="D147" s="3"/>
      <c r="E147" s="0" t="n">
        <v>4</v>
      </c>
      <c r="G147" s="0" t="n">
        <v>1</v>
      </c>
      <c r="H147" s="0" t="n">
        <v>3</v>
      </c>
      <c r="N147" s="0" t="n">
        <v>3</v>
      </c>
      <c r="O147" s="3"/>
      <c r="P147" s="0" t="n">
        <v>0</v>
      </c>
      <c r="R147" s="0" t="n">
        <v>3</v>
      </c>
      <c r="S147" s="0" t="n">
        <v>2</v>
      </c>
    </row>
    <row r="148" customFormat="false" ht="15" hidden="false" customHeight="false" outlineLevel="0" collapsed="false">
      <c r="A148" s="0" t="s">
        <v>218</v>
      </c>
      <c r="C148" s="0" t="n">
        <v>3</v>
      </c>
      <c r="D148" s="3"/>
      <c r="E148" s="0" t="n">
        <v>3</v>
      </c>
      <c r="G148" s="0" t="n">
        <v>0</v>
      </c>
      <c r="H148" s="0" t="n">
        <v>3</v>
      </c>
      <c r="N148" s="0" t="n">
        <v>1</v>
      </c>
      <c r="O148" s="3"/>
      <c r="P148" s="0" t="n">
        <v>3</v>
      </c>
      <c r="R148" s="0" t="n">
        <v>2</v>
      </c>
      <c r="S148" s="0" t="n">
        <v>4</v>
      </c>
    </row>
    <row r="149" customFormat="false" ht="15" hidden="false" customHeight="false" outlineLevel="0" collapsed="false">
      <c r="A149" s="0" t="s">
        <v>219</v>
      </c>
      <c r="C149" s="0" t="n">
        <v>4</v>
      </c>
      <c r="D149" s="3"/>
      <c r="E149" s="0" t="n">
        <v>3</v>
      </c>
      <c r="G149" s="0" t="n">
        <v>1</v>
      </c>
      <c r="H149" s="0" t="n">
        <v>3</v>
      </c>
      <c r="N149" s="0" t="n">
        <v>2</v>
      </c>
      <c r="O149" s="3"/>
      <c r="P149" s="0" t="n">
        <v>4</v>
      </c>
      <c r="R149" s="0" t="n">
        <v>3</v>
      </c>
      <c r="S149" s="0" t="n">
        <v>4</v>
      </c>
    </row>
    <row r="150" customFormat="false" ht="15" hidden="false" customHeight="false" outlineLevel="0" collapsed="false">
      <c r="A150" s="0" t="s">
        <v>220</v>
      </c>
      <c r="C150" s="0" t="n">
        <v>2</v>
      </c>
      <c r="D150" s="3"/>
      <c r="E150" s="0" t="n">
        <v>4</v>
      </c>
      <c r="G150" s="0" t="n">
        <v>1</v>
      </c>
      <c r="H150" s="0" t="n">
        <v>3</v>
      </c>
      <c r="N150" s="0" t="n">
        <v>1</v>
      </c>
      <c r="O150" s="3"/>
      <c r="P150" s="0" t="n">
        <v>4</v>
      </c>
      <c r="R150" s="0" t="n">
        <v>3</v>
      </c>
      <c r="S150" s="0" t="n">
        <v>2</v>
      </c>
    </row>
    <row r="151" customFormat="false" ht="15" hidden="false" customHeight="false" outlineLevel="0" collapsed="false">
      <c r="A151" s="0" t="s">
        <v>221</v>
      </c>
      <c r="C151" s="0" t="n">
        <v>2</v>
      </c>
      <c r="D151" s="3"/>
      <c r="E151" s="0" t="n">
        <v>4</v>
      </c>
      <c r="G151" s="0" t="n">
        <v>0</v>
      </c>
      <c r="H151" s="0" t="n">
        <v>4</v>
      </c>
      <c r="N151" s="0" t="n">
        <v>1</v>
      </c>
      <c r="O151" s="3"/>
      <c r="P151" s="0" t="n">
        <v>4</v>
      </c>
      <c r="R151" s="0" t="n">
        <v>1</v>
      </c>
      <c r="S151" s="0" t="n">
        <v>2</v>
      </c>
    </row>
    <row r="152" customFormat="false" ht="15" hidden="false" customHeight="false" outlineLevel="0" collapsed="false">
      <c r="A152" s="0" t="s">
        <v>222</v>
      </c>
      <c r="C152" s="0" t="n">
        <v>1</v>
      </c>
      <c r="D152" s="3"/>
      <c r="E152" s="0" t="n">
        <v>2</v>
      </c>
      <c r="G152" s="0" t="n">
        <v>1</v>
      </c>
      <c r="H152" s="0" t="n">
        <v>4</v>
      </c>
      <c r="N152" s="0" t="n">
        <v>2</v>
      </c>
      <c r="O152" s="3"/>
      <c r="P152" s="0" t="n">
        <v>4</v>
      </c>
      <c r="R152" s="0" t="n">
        <v>3</v>
      </c>
      <c r="S152" s="0" t="n">
        <v>4</v>
      </c>
    </row>
    <row r="153" customFormat="false" ht="15" hidden="false" customHeight="false" outlineLevel="0" collapsed="false">
      <c r="A153" s="0" t="s">
        <v>223</v>
      </c>
      <c r="C153" s="0" t="n">
        <v>0</v>
      </c>
      <c r="D153" s="3"/>
      <c r="E153" s="0" t="n">
        <v>3</v>
      </c>
      <c r="G153" s="0" t="n">
        <v>1</v>
      </c>
      <c r="H153" s="0" t="n">
        <v>3</v>
      </c>
      <c r="N153" s="0" t="n">
        <v>1</v>
      </c>
      <c r="O153" s="3"/>
      <c r="P153" s="0" t="n">
        <v>4</v>
      </c>
      <c r="R153" s="0" t="n">
        <v>3</v>
      </c>
      <c r="S153" s="0" t="n">
        <v>4</v>
      </c>
    </row>
    <row r="154" customFormat="false" ht="15" hidden="false" customHeight="false" outlineLevel="0" collapsed="false">
      <c r="A154" s="0" t="s">
        <v>224</v>
      </c>
      <c r="C154" s="0" t="n">
        <v>3</v>
      </c>
      <c r="D154" s="3"/>
      <c r="E154" s="0" t="n">
        <v>1</v>
      </c>
      <c r="G154" s="0" t="n">
        <v>0</v>
      </c>
      <c r="H154" s="0" t="n">
        <v>3</v>
      </c>
      <c r="N154" s="0" t="n">
        <v>2</v>
      </c>
      <c r="O154" s="3"/>
      <c r="P154" s="0" t="n">
        <v>2</v>
      </c>
      <c r="R154" s="0" t="n">
        <v>1</v>
      </c>
      <c r="S154" s="0" t="n">
        <v>1</v>
      </c>
    </row>
    <row r="156" customFormat="false" ht="15" hidden="false" customHeight="false" outlineLevel="0" collapsed="false">
      <c r="A156" s="1" t="s">
        <v>225</v>
      </c>
      <c r="B156" s="2" t="n">
        <v>55</v>
      </c>
      <c r="C156" s="1" t="n">
        <v>53</v>
      </c>
      <c r="D156" s="1" t="n">
        <v>38</v>
      </c>
      <c r="E156" s="1" t="n">
        <v>30</v>
      </c>
      <c r="F156" s="1" t="n">
        <v>47</v>
      </c>
      <c r="G156" s="1" t="n">
        <v>32</v>
      </c>
      <c r="H156" s="1" t="n">
        <v>48</v>
      </c>
      <c r="I156" s="1" t="n">
        <v>51</v>
      </c>
      <c r="J156" s="6" t="n">
        <f aca="false">AVERAGE(B156:I156)</f>
        <v>44.25</v>
      </c>
      <c r="K156" s="6" t="n">
        <f aca="false">STDEVA(B156:E156)</f>
        <v>12.0277457017791</v>
      </c>
      <c r="M156" s="1" t="n">
        <v>216</v>
      </c>
      <c r="N156" s="1" t="n">
        <v>193</v>
      </c>
      <c r="O156" s="1" t="n">
        <v>80</v>
      </c>
      <c r="P156" s="1" t="n">
        <v>108</v>
      </c>
      <c r="Q156" s="1" t="n">
        <v>139</v>
      </c>
      <c r="R156" s="1" t="n">
        <v>78</v>
      </c>
      <c r="S156" s="1" t="n">
        <v>100</v>
      </c>
      <c r="T156" s="1" t="n">
        <v>61</v>
      </c>
      <c r="U156" s="6" t="n">
        <f aca="false">AVERAGE(M156:P156)</f>
        <v>149.25</v>
      </c>
      <c r="V156" s="6" t="n">
        <f aca="false">STDEVA(M156:T156)</f>
        <v>56.4001963015834</v>
      </c>
    </row>
    <row r="157" customFormat="false" ht="15" hidden="false" customHeight="false" outlineLevel="0" collapsed="false">
      <c r="A157" s="1" t="s">
        <v>226</v>
      </c>
      <c r="B157" s="3" t="n">
        <v>12</v>
      </c>
      <c r="C157" s="0" t="n">
        <v>11</v>
      </c>
      <c r="D157" s="0" t="n">
        <v>8</v>
      </c>
      <c r="E157" s="0" t="n">
        <v>8</v>
      </c>
      <c r="F157" s="0" t="n">
        <v>9</v>
      </c>
      <c r="G157" s="0" t="n">
        <v>7</v>
      </c>
      <c r="H157" s="0" t="n">
        <v>11</v>
      </c>
      <c r="I157" s="0" t="n">
        <v>9</v>
      </c>
      <c r="J157" s="6" t="n">
        <f aca="false">AVERAGE(B157:I157)</f>
        <v>9.375</v>
      </c>
      <c r="K157" s="6" t="n">
        <f aca="false">STDEVA(B157:E157)</f>
        <v>2.06155281280883</v>
      </c>
      <c r="M157" s="0" t="n">
        <v>31</v>
      </c>
      <c r="N157" s="0" t="n">
        <v>26</v>
      </c>
      <c r="O157" s="0" t="n">
        <v>13</v>
      </c>
      <c r="P157" s="0" t="n">
        <v>16</v>
      </c>
      <c r="Q157" s="0" t="n">
        <v>24</v>
      </c>
      <c r="R157" s="0" t="n">
        <v>14</v>
      </c>
      <c r="S157" s="0" t="n">
        <v>17</v>
      </c>
      <c r="T157" s="0" t="n">
        <v>10</v>
      </c>
      <c r="U157" s="6" t="n">
        <f aca="false">AVERAGE(M157:P157)</f>
        <v>21.5</v>
      </c>
      <c r="V157" s="6" t="n">
        <f aca="false">STDEVA(M157:T157)</f>
        <v>7.29848320836988</v>
      </c>
    </row>
    <row r="158" customFormat="false" ht="15" hidden="false" customHeight="false" outlineLevel="0" collapsed="false">
      <c r="A158" s="1" t="s">
        <v>227</v>
      </c>
      <c r="B158" s="2" t="n">
        <v>4.58</v>
      </c>
      <c r="C158" s="1" t="n">
        <v>4.82</v>
      </c>
      <c r="D158" s="1" t="n">
        <v>4.75</v>
      </c>
      <c r="E158" s="1" t="n">
        <v>3.75</v>
      </c>
      <c r="F158" s="1" t="n">
        <v>5.2</v>
      </c>
      <c r="G158" s="1" t="n">
        <v>4.57</v>
      </c>
      <c r="H158" s="1" t="n">
        <v>4.36</v>
      </c>
      <c r="I158" s="1" t="n">
        <v>5.7</v>
      </c>
      <c r="J158" s="6" t="n">
        <f aca="false">AVERAGE(B158:I158)</f>
        <v>4.71625</v>
      </c>
      <c r="K158" s="6" t="n">
        <f aca="false">STDEVA(B158:E158)</f>
        <v>0.493727320154219</v>
      </c>
      <c r="M158" s="1" t="n">
        <v>6.97</v>
      </c>
      <c r="N158" s="1" t="n">
        <v>7.42</v>
      </c>
      <c r="O158" s="1" t="n">
        <v>6.15</v>
      </c>
      <c r="P158" s="1" t="n">
        <v>6.75</v>
      </c>
      <c r="Q158" s="1" t="n">
        <v>5.79</v>
      </c>
      <c r="R158" s="1" t="n">
        <v>5.57</v>
      </c>
      <c r="S158" s="1" t="n">
        <v>5.88</v>
      </c>
      <c r="T158" s="1" t="n">
        <v>6.1</v>
      </c>
      <c r="U158" s="6" t="n">
        <f aca="false">AVERAGE(M158:P158)</f>
        <v>6.8225</v>
      </c>
      <c r="V158" s="6" t="n">
        <f aca="false">STDEVA(M158:T158)</f>
        <v>0.647091018106638</v>
      </c>
    </row>
    <row r="162" customFormat="false" ht="15" hidden="false" customHeight="false" outlineLevel="0" collapsed="false">
      <c r="A162" s="0" t="s">
        <v>228</v>
      </c>
    </row>
    <row r="163" customFormat="false" ht="15" hidden="false" customHeight="false" outlineLevel="0" collapsed="false">
      <c r="A163" s="0" t="s">
        <v>229</v>
      </c>
    </row>
    <row r="165" customFormat="false" ht="15" hidden="false" customHeight="false" outlineLevel="0" collapsed="false">
      <c r="A165" s="0" t="s">
        <v>230</v>
      </c>
    </row>
    <row r="167" customFormat="false" ht="15" hidden="false" customHeight="false" outlineLevel="0" collapsed="false">
      <c r="A167" s="0" t="s">
        <v>231</v>
      </c>
    </row>
    <row r="168" customFormat="false" ht="15" hidden="false" customHeight="false" outlineLevel="0" collapsed="false">
      <c r="A168" s="0" t="s">
        <v>232</v>
      </c>
    </row>
    <row r="169" customFormat="false" ht="15" hidden="false" customHeight="false" outlineLevel="0" collapsed="false">
      <c r="A169" s="0" t="s">
        <v>233</v>
      </c>
    </row>
    <row r="170" customFormat="false" ht="15" hidden="false" customHeight="false" outlineLevel="0" collapsed="false">
      <c r="A170" s="0" t="s">
        <v>234</v>
      </c>
    </row>
    <row r="171" customFormat="false" ht="15" hidden="false" customHeight="false" outlineLevel="0" collapsed="false">
      <c r="A171" s="0" t="s">
        <v>235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8.53"/>
    <col collapsed="false" customWidth="true" hidden="false" outlineLevel="0" max="3" min="3" style="0" width="12.14"/>
    <col collapsed="false" customWidth="true" hidden="false" outlineLevel="0" max="4" min="4" style="0" width="12.57"/>
    <col collapsed="false" customWidth="true" hidden="false" outlineLevel="0" max="5" min="5" style="0" width="24.85"/>
    <col collapsed="false" customWidth="true" hidden="false" outlineLevel="0" max="6" min="6" style="0" width="14.71"/>
    <col collapsed="false" customWidth="true" hidden="false" outlineLevel="0" max="7" min="7" style="0" width="13.85"/>
    <col collapsed="false" customWidth="true" hidden="false" outlineLevel="0" max="8" min="8" style="0" width="8.53"/>
    <col collapsed="false" customWidth="true" hidden="false" outlineLevel="0" max="9" min="9" style="0" width="12.14"/>
    <col collapsed="false" customWidth="true" hidden="false" outlineLevel="0" max="10" min="10" style="0" width="12.57"/>
    <col collapsed="false" customWidth="true" hidden="false" outlineLevel="0" max="11" min="11" style="0" width="24.85"/>
    <col collapsed="false" customWidth="true" hidden="false" outlineLevel="0" max="12" min="12" style="0" width="14.71"/>
    <col collapsed="false" customWidth="true" hidden="false" outlineLevel="0" max="1025" min="13" style="0" width="8.53"/>
  </cols>
  <sheetData>
    <row r="1" customFormat="false" ht="15" hidden="false" customHeight="false" outlineLevel="0" collapsed="false">
      <c r="B1" s="0" t="s">
        <v>236</v>
      </c>
      <c r="H1" s="0" t="s">
        <v>237</v>
      </c>
    </row>
    <row r="4" customFormat="false" ht="15" hidden="false" customHeight="false" outlineLevel="0" collapsed="false">
      <c r="A4" s="0" t="s">
        <v>126</v>
      </c>
      <c r="B4" s="0" t="s">
        <v>127</v>
      </c>
      <c r="C4" s="0" t="s">
        <v>129</v>
      </c>
      <c r="D4" s="0" t="s">
        <v>131</v>
      </c>
      <c r="E4" s="0" t="s">
        <v>133</v>
      </c>
      <c r="F4" s="0" t="s">
        <v>135</v>
      </c>
      <c r="H4" s="0" t="s">
        <v>127</v>
      </c>
      <c r="I4" s="0" t="s">
        <v>129</v>
      </c>
      <c r="J4" s="0" t="s">
        <v>131</v>
      </c>
      <c r="K4" s="0" t="s">
        <v>133</v>
      </c>
      <c r="L4" s="0" t="s">
        <v>135</v>
      </c>
    </row>
    <row r="5" customFormat="false" ht="15" hidden="false" customHeight="false" outlineLevel="0" collapsed="false">
      <c r="B5" s="0" t="n">
        <v>8.1</v>
      </c>
      <c r="C5" s="0" t="n">
        <v>366.3</v>
      </c>
      <c r="D5" s="0" t="n">
        <v>15</v>
      </c>
      <c r="E5" s="0" t="n">
        <v>8.22</v>
      </c>
      <c r="F5" s="0" t="n">
        <v>13.1</v>
      </c>
      <c r="H5" s="0" t="n">
        <v>8.36</v>
      </c>
      <c r="I5" s="0" t="n">
        <v>224.8</v>
      </c>
      <c r="J5" s="0" t="n">
        <v>19</v>
      </c>
      <c r="K5" s="0" t="n">
        <v>5.76</v>
      </c>
      <c r="L5" s="0" t="n">
        <v>1.33</v>
      </c>
    </row>
    <row r="6" customFormat="false" ht="15" hidden="false" customHeight="false" outlineLevel="0" collapsed="false">
      <c r="B6" s="14" t="n">
        <v>8.26</v>
      </c>
      <c r="C6" s="14" t="n">
        <v>367.1</v>
      </c>
      <c r="D6" s="14" t="n">
        <v>15</v>
      </c>
      <c r="E6" s="14"/>
      <c r="F6" s="0" t="n">
        <v>6.23</v>
      </c>
      <c r="H6" s="0" t="n">
        <v>8.31</v>
      </c>
      <c r="I6" s="0" t="n">
        <v>220.8</v>
      </c>
      <c r="J6" s="0" t="n">
        <v>18.4</v>
      </c>
      <c r="K6" s="0" t="n">
        <v>6.52</v>
      </c>
      <c r="L6" s="0" t="n">
        <v>0.83</v>
      </c>
    </row>
    <row r="7" customFormat="false" ht="15" hidden="false" customHeight="false" outlineLevel="0" collapsed="false">
      <c r="B7" s="0" t="n">
        <v>8.12</v>
      </c>
      <c r="C7" s="0" t="n">
        <v>150.9</v>
      </c>
      <c r="D7" s="0" t="n">
        <v>13.9</v>
      </c>
      <c r="E7" s="0" t="n">
        <v>8.82</v>
      </c>
      <c r="F7" s="0" t="n">
        <v>12.1</v>
      </c>
      <c r="H7" s="0" t="n">
        <v>8.23</v>
      </c>
      <c r="I7" s="0" t="n">
        <v>226.7</v>
      </c>
      <c r="J7" s="0" t="n">
        <v>19</v>
      </c>
      <c r="K7" s="0" t="n">
        <v>6.54</v>
      </c>
      <c r="L7" s="0" t="n">
        <v>1.24</v>
      </c>
    </row>
    <row r="8" customFormat="false" ht="15" hidden="false" customHeight="false" outlineLevel="0" collapsed="false">
      <c r="B8" s="0" t="n">
        <v>7.94</v>
      </c>
      <c r="C8" s="0" t="n">
        <v>151.5</v>
      </c>
      <c r="D8" s="0" t="n">
        <v>13.8</v>
      </c>
      <c r="F8" s="0" t="n">
        <v>20.5</v>
      </c>
      <c r="H8" s="0" t="n">
        <v>8.31</v>
      </c>
      <c r="I8" s="0" t="n">
        <v>224.8</v>
      </c>
      <c r="J8" s="0" t="n">
        <v>18.9</v>
      </c>
      <c r="K8" s="0" t="n">
        <v>6.54</v>
      </c>
      <c r="L8" s="0" t="n">
        <v>2.04</v>
      </c>
    </row>
    <row r="9" customFormat="false" ht="15" hidden="false" customHeight="false" outlineLevel="0" collapsed="false">
      <c r="B9" s="0" t="n">
        <v>8.34</v>
      </c>
      <c r="C9" s="0" t="n">
        <v>343.9</v>
      </c>
      <c r="D9" s="0" t="n">
        <v>13.9</v>
      </c>
      <c r="E9" s="0" t="n">
        <v>10.63</v>
      </c>
      <c r="F9" s="0" t="n">
        <v>18.3</v>
      </c>
      <c r="H9" s="0" t="n">
        <v>8.42</v>
      </c>
      <c r="I9" s="0" t="n">
        <v>226.1</v>
      </c>
      <c r="J9" s="0" t="n">
        <v>19.2</v>
      </c>
      <c r="K9" s="0" t="n">
        <v>6.55</v>
      </c>
      <c r="L9" s="0" t="n">
        <v>0.98</v>
      </c>
    </row>
    <row r="10" customFormat="false" ht="15" hidden="false" customHeight="false" outlineLevel="0" collapsed="false">
      <c r="B10" s="0" t="n">
        <v>8.39</v>
      </c>
      <c r="C10" s="0" t="n">
        <v>356</v>
      </c>
      <c r="D10" s="0" t="n">
        <v>15.3</v>
      </c>
      <c r="E10" s="0" t="n">
        <v>8.46</v>
      </c>
      <c r="F10" s="0" t="n">
        <v>13.7</v>
      </c>
      <c r="H10" s="0" t="n">
        <v>8.34</v>
      </c>
      <c r="I10" s="0" t="n">
        <v>222.7</v>
      </c>
      <c r="J10" s="0" t="n">
        <v>18.6</v>
      </c>
      <c r="K10" s="0" t="n">
        <v>6.09</v>
      </c>
      <c r="L10" s="0" t="n">
        <v>2.13</v>
      </c>
    </row>
    <row r="11" customFormat="false" ht="15" hidden="false" customHeight="false" outlineLevel="0" collapsed="false">
      <c r="B11" s="0" t="n">
        <v>8.31</v>
      </c>
      <c r="C11" s="0" t="n">
        <v>148.7</v>
      </c>
      <c r="D11" s="0" t="n">
        <v>13.9</v>
      </c>
      <c r="E11" s="0" t="n">
        <v>9.33</v>
      </c>
      <c r="F11" s="0" t="n">
        <v>11</v>
      </c>
      <c r="H11" s="0" t="n">
        <v>8.25</v>
      </c>
      <c r="I11" s="0" t="n">
        <v>225.6</v>
      </c>
      <c r="J11" s="0" t="n">
        <v>19</v>
      </c>
      <c r="K11" s="0" t="n">
        <v>5.5</v>
      </c>
      <c r="L11" s="0" t="n">
        <v>2.65</v>
      </c>
    </row>
    <row r="12" customFormat="false" ht="15" hidden="false" customHeight="false" outlineLevel="0" collapsed="false">
      <c r="A12" s="0" t="s">
        <v>238</v>
      </c>
      <c r="G12" s="0" t="s">
        <v>238</v>
      </c>
    </row>
    <row r="13" customFormat="false" ht="15" hidden="false" customHeight="false" outlineLevel="0" collapsed="false">
      <c r="A13" s="0" t="s">
        <v>239</v>
      </c>
      <c r="G13" s="0" t="s">
        <v>239</v>
      </c>
    </row>
    <row r="16" customFormat="false" ht="15" hidden="false" customHeight="false" outlineLevel="0" collapsed="false">
      <c r="B16" s="0" t="s">
        <v>240</v>
      </c>
      <c r="C16" s="0" t="s">
        <v>241</v>
      </c>
      <c r="D16" s="0" t="s">
        <v>242</v>
      </c>
      <c r="E16" s="0" t="s">
        <v>243</v>
      </c>
      <c r="H16" s="0" t="s">
        <v>240</v>
      </c>
      <c r="I16" s="0" t="s">
        <v>241</v>
      </c>
      <c r="J16" s="0" t="s">
        <v>242</v>
      </c>
      <c r="K16" s="0" t="s">
        <v>243</v>
      </c>
    </row>
    <row r="17" customFormat="false" ht="15" hidden="false" customHeight="false" outlineLevel="0" collapsed="false">
      <c r="B17" s="0" t="n">
        <v>66</v>
      </c>
      <c r="C17" s="0" t="n">
        <v>55</v>
      </c>
      <c r="D17" s="0" t="n">
        <v>12</v>
      </c>
      <c r="E17" s="0" t="n">
        <v>4.58</v>
      </c>
      <c r="H17" s="0" t="n">
        <v>7</v>
      </c>
      <c r="I17" s="0" t="n">
        <v>216</v>
      </c>
      <c r="J17" s="0" t="n">
        <v>31</v>
      </c>
      <c r="K17" s="0" t="n">
        <v>6.97</v>
      </c>
    </row>
    <row r="18" customFormat="false" ht="15" hidden="false" customHeight="false" outlineLevel="0" collapsed="false">
      <c r="B18" s="0" t="n">
        <v>122</v>
      </c>
      <c r="C18" s="0" t="n">
        <v>53</v>
      </c>
      <c r="D18" s="0" t="n">
        <v>11</v>
      </c>
      <c r="E18" s="0" t="n">
        <v>4.82</v>
      </c>
      <c r="H18" s="0" t="n">
        <v>42</v>
      </c>
      <c r="I18" s="0" t="n">
        <v>193</v>
      </c>
      <c r="J18" s="0" t="n">
        <v>26</v>
      </c>
      <c r="K18" s="0" t="n">
        <v>7.42</v>
      </c>
    </row>
    <row r="19" customFormat="false" ht="15" hidden="false" customHeight="false" outlineLevel="0" collapsed="false">
      <c r="B19" s="0" t="n">
        <v>123</v>
      </c>
      <c r="C19" s="0" t="n">
        <v>38</v>
      </c>
      <c r="D19" s="0" t="n">
        <v>8</v>
      </c>
      <c r="E19" s="0" t="n">
        <v>4.75</v>
      </c>
      <c r="H19" s="0" t="n">
        <v>27</v>
      </c>
      <c r="I19" s="0" t="n">
        <v>80</v>
      </c>
      <c r="J19" s="0" t="n">
        <v>13</v>
      </c>
      <c r="K19" s="0" t="n">
        <v>6.15</v>
      </c>
    </row>
    <row r="20" customFormat="false" ht="15" hidden="false" customHeight="false" outlineLevel="0" collapsed="false">
      <c r="B20" s="0" t="n">
        <v>70</v>
      </c>
      <c r="C20" s="0" t="n">
        <v>30</v>
      </c>
      <c r="D20" s="0" t="n">
        <v>8</v>
      </c>
      <c r="E20" s="0" t="n">
        <v>3.75</v>
      </c>
      <c r="H20" s="0" t="n">
        <v>162</v>
      </c>
      <c r="I20" s="0" t="n">
        <v>108</v>
      </c>
      <c r="J20" s="0" t="n">
        <v>16</v>
      </c>
      <c r="K20" s="0" t="n">
        <v>6.75</v>
      </c>
    </row>
    <row r="21" customFormat="false" ht="15" hidden="false" customHeight="false" outlineLevel="0" collapsed="false">
      <c r="C21" s="0" t="n">
        <v>47</v>
      </c>
      <c r="D21" s="0" t="n">
        <v>9</v>
      </c>
      <c r="E21" s="0" t="n">
        <v>5.2</v>
      </c>
      <c r="I21" s="0" t="n">
        <v>139</v>
      </c>
      <c r="J21" s="0" t="n">
        <v>24</v>
      </c>
      <c r="K21" s="0" t="n">
        <v>5.79</v>
      </c>
    </row>
    <row r="22" customFormat="false" ht="15" hidden="false" customHeight="false" outlineLevel="0" collapsed="false">
      <c r="B22" s="0" t="n">
        <v>175</v>
      </c>
      <c r="C22" s="0" t="n">
        <v>32</v>
      </c>
      <c r="D22" s="0" t="n">
        <v>7</v>
      </c>
      <c r="E22" s="0" t="n">
        <v>4.57</v>
      </c>
      <c r="H22" s="0" t="n">
        <v>41</v>
      </c>
      <c r="I22" s="0" t="n">
        <v>78</v>
      </c>
      <c r="J22" s="0" t="n">
        <v>14</v>
      </c>
      <c r="K22" s="0" t="n">
        <v>5.57</v>
      </c>
    </row>
    <row r="23" customFormat="false" ht="15" hidden="false" customHeight="false" outlineLevel="0" collapsed="false">
      <c r="B23" s="0" t="n">
        <v>163</v>
      </c>
      <c r="C23" s="0" t="n">
        <v>48</v>
      </c>
      <c r="D23" s="0" t="n">
        <v>11</v>
      </c>
      <c r="E23" s="0" t="n">
        <v>4.36</v>
      </c>
      <c r="H23" s="0" t="n">
        <v>2</v>
      </c>
      <c r="I23" s="0" t="n">
        <v>100</v>
      </c>
      <c r="J23" s="0" t="n">
        <v>17</v>
      </c>
      <c r="K23" s="0" t="n">
        <v>5.88</v>
      </c>
    </row>
    <row r="24" customFormat="false" ht="15" hidden="false" customHeight="false" outlineLevel="0" collapsed="false">
      <c r="B24" s="0" t="n">
        <v>167</v>
      </c>
      <c r="C24" s="0" t="n">
        <v>51</v>
      </c>
      <c r="D24" s="0" t="n">
        <v>9</v>
      </c>
      <c r="E24" s="0" t="n">
        <v>5.7</v>
      </c>
      <c r="H24" s="0" t="n">
        <v>15</v>
      </c>
      <c r="I24" s="0" t="n">
        <v>61</v>
      </c>
      <c r="J24" s="0" t="n">
        <v>10</v>
      </c>
      <c r="K24" s="0" t="n">
        <v>6.1</v>
      </c>
    </row>
    <row r="25" customFormat="false" ht="15" hidden="false" customHeight="false" outlineLevel="0" collapsed="false">
      <c r="A25" s="0" t="s">
        <v>238</v>
      </c>
      <c r="G25" s="0" t="s">
        <v>238</v>
      </c>
    </row>
    <row r="26" customFormat="false" ht="15" hidden="false" customHeight="false" outlineLevel="0" collapsed="false">
      <c r="A26" s="0" t="s">
        <v>239</v>
      </c>
      <c r="G26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2" activeCellId="0" sqref="U32"/>
    </sheetView>
  </sheetViews>
  <sheetFormatPr defaultRowHeight="15" zeroHeight="false" outlineLevelRow="0" outlineLevelCol="0"/>
  <cols>
    <col collapsed="false" customWidth="true" hidden="false" outlineLevel="0" max="11" min="1" style="0" width="8.53"/>
    <col collapsed="false" customWidth="true" hidden="false" outlineLevel="0" max="13" min="12" style="0" width="9.14"/>
    <col collapsed="false" customWidth="true" hidden="false" outlineLevel="0" max="1025" min="14" style="0" width="8.53"/>
  </cols>
  <sheetData>
    <row r="1" customFormat="false" ht="15" hidden="false" customHeight="false" outlineLevel="0" collapsed="false">
      <c r="B1" s="0" t="s">
        <v>244</v>
      </c>
    </row>
    <row r="2" customFormat="false" ht="15" hidden="false" customHeight="false" outlineLevel="0" collapsed="false">
      <c r="A2" s="15" t="s">
        <v>245</v>
      </c>
      <c r="B2" s="15"/>
      <c r="C2" s="15"/>
      <c r="D2" s="15"/>
      <c r="P2" s="15" t="s">
        <v>246</v>
      </c>
      <c r="Q2" s="15"/>
      <c r="R2" s="15"/>
      <c r="S2" s="15"/>
      <c r="T2" s="1"/>
    </row>
    <row r="3" customFormat="false" ht="15" hidden="false" customHeight="false" outlineLevel="0" collapsed="false">
      <c r="B3" s="0" t="n">
        <v>0.5</v>
      </c>
      <c r="C3" s="0" t="n">
        <v>1</v>
      </c>
      <c r="D3" s="0" t="n">
        <v>1.5</v>
      </c>
      <c r="E3" s="16" t="n">
        <v>2</v>
      </c>
      <c r="F3" s="16" t="n">
        <v>2.5</v>
      </c>
      <c r="G3" s="16" t="n">
        <v>3</v>
      </c>
      <c r="Q3" s="0" t="n">
        <v>0.5</v>
      </c>
      <c r="R3" s="0" t="n">
        <v>1</v>
      </c>
      <c r="S3" s="0" t="n">
        <v>1.5</v>
      </c>
      <c r="T3" s="16" t="n">
        <v>2</v>
      </c>
      <c r="U3" s="16" t="n">
        <v>2.5</v>
      </c>
      <c r="V3" s="16" t="n">
        <v>3</v>
      </c>
      <c r="W3" s="16" t="n">
        <v>3.5</v>
      </c>
      <c r="X3" s="16" t="n">
        <v>4</v>
      </c>
      <c r="Y3" s="16" t="n">
        <v>4.5</v>
      </c>
      <c r="Z3" s="16" t="n">
        <v>5</v>
      </c>
    </row>
    <row r="4" customFormat="false" ht="15" hidden="false" customHeight="false" outlineLevel="0" collapsed="false">
      <c r="A4" s="0" t="s">
        <v>247</v>
      </c>
      <c r="B4" s="0" t="n">
        <v>0.2</v>
      </c>
      <c r="C4" s="0" t="n">
        <v>0.28</v>
      </c>
      <c r="D4" s="0" t="n">
        <v>0.35</v>
      </c>
      <c r="E4" s="0" t="n">
        <v>0.37</v>
      </c>
      <c r="F4" s="0" t="n">
        <v>0.42</v>
      </c>
      <c r="G4" s="0" t="n">
        <v>0.37</v>
      </c>
      <c r="P4" s="0" t="s">
        <v>247</v>
      </c>
    </row>
    <row r="5" customFormat="false" ht="15" hidden="false" customHeight="false" outlineLevel="0" collapsed="false">
      <c r="A5" s="0" t="s">
        <v>248</v>
      </c>
      <c r="B5" s="0" t="n">
        <v>23</v>
      </c>
      <c r="C5" s="0" t="n">
        <v>29</v>
      </c>
      <c r="D5" s="0" t="n">
        <v>35.5</v>
      </c>
      <c r="E5" s="0" t="n">
        <v>38</v>
      </c>
      <c r="F5" s="0" t="n">
        <v>42.5</v>
      </c>
      <c r="G5" s="0" t="n">
        <v>39</v>
      </c>
      <c r="P5" s="0" t="s">
        <v>248</v>
      </c>
      <c r="Q5" s="0" t="n">
        <v>29</v>
      </c>
      <c r="R5" s="0" t="n">
        <v>33</v>
      </c>
      <c r="S5" s="0" t="n">
        <v>44</v>
      </c>
      <c r="T5" s="0" t="n">
        <v>44</v>
      </c>
      <c r="U5" s="0" t="n">
        <v>66</v>
      </c>
      <c r="V5" s="0" t="n">
        <v>57</v>
      </c>
      <c r="W5" s="0" t="n">
        <v>56</v>
      </c>
      <c r="X5" s="0" t="n">
        <v>52.5</v>
      </c>
      <c r="Y5" s="0" t="n">
        <v>55.5</v>
      </c>
      <c r="Z5" s="0" t="n">
        <v>52</v>
      </c>
    </row>
    <row r="6" customFormat="false" ht="15" hidden="false" customHeight="false" outlineLevel="0" collapsed="false">
      <c r="A6" s="0" t="s">
        <v>249</v>
      </c>
      <c r="B6" s="0" t="n">
        <v>19</v>
      </c>
      <c r="C6" s="0" t="n">
        <v>27</v>
      </c>
      <c r="D6" s="0" t="n">
        <v>34</v>
      </c>
      <c r="E6" s="0" t="n">
        <v>37</v>
      </c>
      <c r="F6" s="0" t="n">
        <v>42</v>
      </c>
      <c r="G6" s="0" t="n">
        <v>38</v>
      </c>
      <c r="P6" s="0" t="s">
        <v>249</v>
      </c>
      <c r="Q6" s="0" t="n">
        <v>27</v>
      </c>
      <c r="R6" s="0" t="n">
        <v>32</v>
      </c>
      <c r="S6" s="0" t="n">
        <v>40</v>
      </c>
      <c r="T6" s="0" t="n">
        <v>42</v>
      </c>
      <c r="U6" s="0" t="n">
        <v>56.5</v>
      </c>
      <c r="V6" s="0" t="n">
        <v>56.5</v>
      </c>
      <c r="W6" s="0" t="n">
        <v>55</v>
      </c>
      <c r="X6" s="0" t="n">
        <v>52</v>
      </c>
      <c r="Y6" s="0" t="n">
        <v>55</v>
      </c>
      <c r="Z6" s="0" t="n">
        <v>51</v>
      </c>
    </row>
    <row r="7" customFormat="false" ht="15" hidden="false" customHeight="false" outlineLevel="0" collapsed="false">
      <c r="A7" s="17" t="s">
        <v>250</v>
      </c>
      <c r="B7" s="16" t="n">
        <v>0.04</v>
      </c>
      <c r="C7" s="16" t="n">
        <v>0.02</v>
      </c>
      <c r="D7" s="16" t="n">
        <v>0.02</v>
      </c>
      <c r="E7" s="16" t="n">
        <v>0.01</v>
      </c>
      <c r="F7" s="16" t="n">
        <v>0.01</v>
      </c>
      <c r="G7" s="16" t="n">
        <v>0.01</v>
      </c>
      <c r="P7" s="17" t="s">
        <v>250</v>
      </c>
      <c r="Q7" s="16" t="n">
        <v>2</v>
      </c>
      <c r="R7" s="16" t="n">
        <v>1</v>
      </c>
      <c r="S7" s="16" t="n">
        <v>4</v>
      </c>
      <c r="T7" s="16" t="n">
        <v>2</v>
      </c>
      <c r="U7" s="16" t="n">
        <v>9.5</v>
      </c>
      <c r="V7" s="16" t="n">
        <v>0.5</v>
      </c>
      <c r="W7" s="16" t="n">
        <v>1</v>
      </c>
      <c r="X7" s="16" t="n">
        <v>0.5</v>
      </c>
      <c r="Y7" s="16" t="n">
        <v>0.5</v>
      </c>
      <c r="Z7" s="16" t="n">
        <v>1</v>
      </c>
    </row>
    <row r="8" customFormat="false" ht="15" hidden="false" customHeight="false" outlineLevel="0" collapsed="false">
      <c r="A8" s="18" t="s">
        <v>251</v>
      </c>
      <c r="B8" s="19" t="n">
        <v>0.0999440000000009</v>
      </c>
      <c r="C8" s="19" t="n">
        <v>0.0510560000000009</v>
      </c>
      <c r="D8" s="19" t="n">
        <v>0.0510560000000009</v>
      </c>
      <c r="E8" s="19" t="n">
        <v>0.0257990000000009</v>
      </c>
      <c r="F8" s="19" t="n">
        <v>0.0257990000000009</v>
      </c>
      <c r="G8" s="19" t="n">
        <v>0.0257990000000009</v>
      </c>
      <c r="P8" s="18" t="s">
        <v>252</v>
      </c>
    </row>
    <row r="9" customFormat="false" ht="15" hidden="false" customHeight="false" outlineLevel="0" collapsed="false">
      <c r="A9" s="0" t="n">
        <v>2</v>
      </c>
      <c r="P9" s="0" t="n">
        <v>2</v>
      </c>
    </row>
    <row r="10" customFormat="false" ht="15" hidden="false" customHeight="false" outlineLevel="0" collapsed="false">
      <c r="B10" s="0" t="n">
        <v>0.5</v>
      </c>
      <c r="C10" s="0" t="n">
        <v>1</v>
      </c>
      <c r="D10" s="0" t="n">
        <v>1.5</v>
      </c>
      <c r="E10" s="0" t="n">
        <v>2</v>
      </c>
      <c r="F10" s="0" t="n">
        <v>2.5</v>
      </c>
      <c r="G10" s="0" t="n">
        <v>3</v>
      </c>
      <c r="H10" s="0" t="n">
        <v>3.5</v>
      </c>
      <c r="I10" s="0" t="n">
        <v>4</v>
      </c>
      <c r="J10" s="0" t="n">
        <v>4.5</v>
      </c>
      <c r="K10" s="0" t="n">
        <v>5</v>
      </c>
      <c r="L10" s="0" t="n">
        <v>5.5</v>
      </c>
      <c r="Q10" s="0" t="n">
        <v>0.5</v>
      </c>
      <c r="R10" s="0" t="n">
        <v>1</v>
      </c>
      <c r="S10" s="0" t="n">
        <v>1.5</v>
      </c>
      <c r="T10" s="0" t="n">
        <v>2</v>
      </c>
      <c r="U10" s="0" t="n">
        <v>2.5</v>
      </c>
      <c r="V10" s="0" t="n">
        <v>3</v>
      </c>
      <c r="W10" s="0" t="n">
        <v>3.5</v>
      </c>
      <c r="X10" s="0" t="n">
        <v>4</v>
      </c>
      <c r="Y10" s="0" t="n">
        <v>4.5</v>
      </c>
      <c r="Z10" s="0" t="n">
        <v>5</v>
      </c>
      <c r="AA10" s="0" t="n">
        <v>5.5</v>
      </c>
      <c r="AB10" s="0" t="n">
        <v>6</v>
      </c>
      <c r="AC10" s="0" t="n">
        <v>6.5</v>
      </c>
      <c r="AD10" s="0" t="n">
        <v>7</v>
      </c>
      <c r="AE10" s="0" t="n">
        <v>7.5</v>
      </c>
      <c r="AF10" s="0" t="n">
        <v>8</v>
      </c>
    </row>
    <row r="11" customFormat="false" ht="15" hidden="false" customHeight="false" outlineLevel="0" collapsed="false">
      <c r="A11" s="0" t="s">
        <v>253</v>
      </c>
      <c r="B11" s="19" t="n">
        <v>0.112</v>
      </c>
      <c r="C11" s="19" t="n">
        <v>0.176</v>
      </c>
      <c r="D11" s="19" t="n">
        <v>0.153</v>
      </c>
      <c r="E11" s="19" t="n">
        <v>0.116</v>
      </c>
      <c r="F11" s="19" t="n">
        <v>0.286</v>
      </c>
      <c r="G11" s="19" t="n">
        <v>0.346</v>
      </c>
      <c r="H11" s="19" t="n">
        <v>0.415</v>
      </c>
      <c r="I11" s="19" t="n">
        <v>0.427</v>
      </c>
      <c r="J11" s="19" t="n">
        <v>0.585</v>
      </c>
      <c r="K11" s="19" t="n">
        <v>0.532</v>
      </c>
      <c r="L11" s="19" t="n">
        <v>0</v>
      </c>
      <c r="M11" s="19"/>
      <c r="P11" s="0" t="s">
        <v>254</v>
      </c>
      <c r="Q11" s="19" t="n">
        <v>0.105</v>
      </c>
      <c r="R11" s="19" t="n">
        <v>0.123</v>
      </c>
      <c r="S11" s="19" t="n">
        <v>0.111</v>
      </c>
      <c r="T11" s="19" t="n">
        <v>0.294</v>
      </c>
      <c r="U11" s="19" t="n">
        <v>0.356</v>
      </c>
      <c r="V11" s="19" t="n">
        <v>0.493</v>
      </c>
      <c r="W11" s="19" t="n">
        <v>0.219</v>
      </c>
      <c r="X11" s="19" t="n">
        <v>0.281</v>
      </c>
      <c r="Y11" s="19" t="n">
        <v>0.302</v>
      </c>
      <c r="Z11" s="19" t="n">
        <v>0.354</v>
      </c>
      <c r="AA11" s="19" t="n">
        <v>0.438</v>
      </c>
      <c r="AB11" s="19" t="n">
        <v>0.222</v>
      </c>
      <c r="AC11" s="19" t="n">
        <v>0.154</v>
      </c>
      <c r="AD11" s="19" t="n">
        <v>0.124</v>
      </c>
      <c r="AE11" s="19" t="n">
        <v>0.105</v>
      </c>
      <c r="AF11" s="19" t="n">
        <v>0</v>
      </c>
    </row>
    <row r="12" customFormat="false" ht="15" hidden="false" customHeight="false" outlineLevel="0" collapsed="false">
      <c r="A12" s="7" t="s">
        <v>251</v>
      </c>
      <c r="B12" s="19" t="n">
        <v>0.028</v>
      </c>
      <c r="C12" s="19" t="n">
        <v>0.043</v>
      </c>
      <c r="D12" s="19" t="n">
        <v>0.036</v>
      </c>
      <c r="E12" s="19" t="n">
        <v>0.036</v>
      </c>
      <c r="F12" s="19" t="n">
        <v>0.059</v>
      </c>
      <c r="G12" s="19" t="n">
        <v>0.046</v>
      </c>
      <c r="H12" s="19" t="n">
        <v>0.078</v>
      </c>
      <c r="I12" s="19" t="n">
        <v>0.036</v>
      </c>
      <c r="J12" s="19" t="n">
        <v>0.072</v>
      </c>
      <c r="K12" s="19" t="n">
        <v>0.165</v>
      </c>
      <c r="L12" s="19" t="n">
        <v>0</v>
      </c>
      <c r="M12" s="19"/>
      <c r="P12" s="0" t="s">
        <v>252</v>
      </c>
      <c r="Q12" s="19" t="n">
        <v>0.005</v>
      </c>
      <c r="R12" s="19" t="n">
        <v>0.004</v>
      </c>
      <c r="S12" s="19" t="n">
        <v>0.012</v>
      </c>
      <c r="T12" s="19" t="n">
        <v>0.009</v>
      </c>
      <c r="U12" s="19" t="n">
        <v>0.007</v>
      </c>
      <c r="V12" s="19" t="n">
        <v>0.006</v>
      </c>
      <c r="W12" s="19" t="n">
        <v>0.021</v>
      </c>
      <c r="X12" s="19" t="n">
        <v>0.043</v>
      </c>
      <c r="Y12" s="19" t="n">
        <v>0.015</v>
      </c>
      <c r="Z12" s="19" t="n">
        <v>0.004</v>
      </c>
      <c r="AA12" s="19" t="n">
        <v>0.076</v>
      </c>
      <c r="AB12" s="19" t="n">
        <v>0.003</v>
      </c>
      <c r="AC12" s="19" t="n">
        <v>0.004</v>
      </c>
      <c r="AD12" s="19" t="n">
        <v>0.011</v>
      </c>
      <c r="AE12" s="19" t="n">
        <v>0.052</v>
      </c>
      <c r="AF12" s="19" t="n">
        <v>0</v>
      </c>
    </row>
    <row r="13" customFormat="false" ht="15" hidden="false" customHeight="false" outlineLevel="0" collapsed="false">
      <c r="A13" s="0" t="s">
        <v>249</v>
      </c>
      <c r="P13" s="0" t="s">
        <v>249</v>
      </c>
    </row>
    <row r="14" customFormat="false" ht="15" hidden="false" customHeight="false" outlineLevel="0" collapsed="false">
      <c r="A14" s="7" t="s">
        <v>250</v>
      </c>
      <c r="P14" s="7" t="s">
        <v>250</v>
      </c>
    </row>
    <row r="17" customFormat="false" ht="15" hidden="false" customHeight="false" outlineLevel="0" collapsed="false">
      <c r="A17" s="0" t="n">
        <v>3</v>
      </c>
      <c r="P17" s="0" t="n">
        <v>3</v>
      </c>
    </row>
    <row r="18" customFormat="false" ht="15" hidden="false" customHeight="false" outlineLevel="0" collapsed="false">
      <c r="B18" s="0" t="n">
        <v>1</v>
      </c>
      <c r="C18" s="0" t="n">
        <v>2</v>
      </c>
      <c r="D18" s="0" t="n">
        <v>3</v>
      </c>
      <c r="E18" s="0" t="n">
        <v>4</v>
      </c>
      <c r="F18" s="0" t="n">
        <v>5</v>
      </c>
      <c r="G18" s="0" t="n">
        <v>6</v>
      </c>
      <c r="H18" s="0" t="n">
        <v>7</v>
      </c>
      <c r="I18" s="0" t="n">
        <v>8</v>
      </c>
      <c r="J18" s="0" t="n">
        <v>9</v>
      </c>
      <c r="K18" s="0" t="n">
        <v>10</v>
      </c>
      <c r="L18" s="0" t="n">
        <v>11</v>
      </c>
      <c r="Q18" s="0" t="n">
        <v>1</v>
      </c>
      <c r="R18" s="0" t="n">
        <v>2</v>
      </c>
      <c r="S18" s="0" t="n">
        <v>3</v>
      </c>
      <c r="T18" s="0" t="n">
        <v>4</v>
      </c>
      <c r="U18" s="0" t="n">
        <v>5</v>
      </c>
      <c r="V18" s="0" t="n">
        <v>6</v>
      </c>
      <c r="X18" s="0" t="n">
        <v>4</v>
      </c>
      <c r="Y18" s="0" t="n">
        <v>4.5</v>
      </c>
      <c r="Z18" s="0" t="n">
        <v>5</v>
      </c>
    </row>
    <row r="19" customFormat="false" ht="15" hidden="false" customHeight="false" outlineLevel="0" collapsed="false">
      <c r="A19" s="0" t="s">
        <v>254</v>
      </c>
      <c r="B19" s="0" t="n">
        <v>0.96</v>
      </c>
      <c r="C19" s="0" t="n">
        <v>0.84</v>
      </c>
      <c r="D19" s="0" t="n">
        <v>0.54</v>
      </c>
      <c r="E19" s="0" t="n">
        <v>0.39</v>
      </c>
      <c r="F19" s="0" t="n">
        <v>0.3</v>
      </c>
      <c r="G19" s="0" t="n">
        <v>0.2</v>
      </c>
      <c r="H19" s="0" t="n">
        <v>0.07</v>
      </c>
      <c r="I19" s="0" t="n">
        <v>0.198</v>
      </c>
      <c r="J19" s="0" t="n">
        <v>0.19</v>
      </c>
      <c r="K19" s="0" t="n">
        <v>0.08</v>
      </c>
      <c r="L19" s="0" t="n">
        <v>0</v>
      </c>
      <c r="P19" s="0" t="s">
        <v>254</v>
      </c>
      <c r="Q19" s="0" t="n">
        <v>0.35</v>
      </c>
      <c r="R19" s="0" t="n">
        <v>0.41</v>
      </c>
      <c r="S19" s="0" t="n">
        <v>0.38</v>
      </c>
      <c r="T19" s="0" t="n">
        <v>0.33</v>
      </c>
      <c r="U19" s="0" t="n">
        <v>0.09</v>
      </c>
      <c r="V19" s="0" t="n">
        <v>0</v>
      </c>
    </row>
    <row r="20" customFormat="false" ht="15" hidden="false" customHeight="false" outlineLevel="0" collapsed="false">
      <c r="A20" s="0" t="s">
        <v>248</v>
      </c>
      <c r="B20" s="0" t="n">
        <v>0.945</v>
      </c>
      <c r="C20" s="0" t="n">
        <v>0.84</v>
      </c>
      <c r="D20" s="0" t="n">
        <v>0.532</v>
      </c>
      <c r="E20" s="0" t="n">
        <v>0.38</v>
      </c>
      <c r="F20" s="0" t="n">
        <v>0.305</v>
      </c>
      <c r="G20" s="0" t="n">
        <v>0.199</v>
      </c>
      <c r="H20" s="0" t="n">
        <v>0.07</v>
      </c>
      <c r="I20" s="0" t="n">
        <v>0.205</v>
      </c>
      <c r="J20" s="0" t="n">
        <v>0.188</v>
      </c>
      <c r="K20" s="0" t="n">
        <v>0.085</v>
      </c>
      <c r="L20" s="0" t="n">
        <v>0</v>
      </c>
      <c r="P20" s="0" t="s">
        <v>248</v>
      </c>
      <c r="Q20" s="0" t="n">
        <v>0.35</v>
      </c>
      <c r="R20" s="0" t="n">
        <v>0.43</v>
      </c>
      <c r="S20" s="0" t="n">
        <v>0.38</v>
      </c>
      <c r="T20" s="0" t="n">
        <v>0.33</v>
      </c>
      <c r="U20" s="0" t="n">
        <v>0.09</v>
      </c>
      <c r="V20" s="0" t="n">
        <v>0</v>
      </c>
    </row>
    <row r="21" customFormat="false" ht="15" hidden="false" customHeight="false" outlineLevel="0" collapsed="false">
      <c r="A21" s="0" t="s">
        <v>249</v>
      </c>
      <c r="B21" s="0" t="n">
        <v>0.94</v>
      </c>
      <c r="C21" s="0" t="n">
        <v>0.83</v>
      </c>
      <c r="D21" s="0" t="n">
        <v>0.53</v>
      </c>
      <c r="E21" s="0" t="n">
        <v>0.378</v>
      </c>
      <c r="F21" s="0" t="n">
        <v>0.295</v>
      </c>
      <c r="G21" s="0" t="n">
        <v>0.188</v>
      </c>
      <c r="H21" s="0" t="n">
        <v>0.065</v>
      </c>
      <c r="I21" s="0" t="n">
        <v>0.2</v>
      </c>
      <c r="J21" s="0" t="n">
        <v>0.185</v>
      </c>
      <c r="K21" s="0" t="n">
        <v>0.08</v>
      </c>
      <c r="L21" s="0" t="n">
        <v>0</v>
      </c>
      <c r="P21" s="0" t="s">
        <v>249</v>
      </c>
      <c r="Q21" s="0" t="n">
        <v>0.35</v>
      </c>
      <c r="R21" s="0" t="n">
        <v>0.41</v>
      </c>
      <c r="S21" s="0" t="n">
        <v>0.37</v>
      </c>
      <c r="T21" s="0" t="n">
        <v>0.33</v>
      </c>
      <c r="U21" s="0" t="n">
        <v>0.09</v>
      </c>
      <c r="V21" s="0" t="n">
        <v>0</v>
      </c>
    </row>
    <row r="22" customFormat="false" ht="15" hidden="false" customHeight="false" outlineLevel="0" collapsed="false">
      <c r="A22" s="7" t="s">
        <v>250</v>
      </c>
      <c r="B22" s="0" t="n">
        <f aca="false">B20-B21</f>
        <v>0.005</v>
      </c>
      <c r="C22" s="0" t="n">
        <f aca="false">C20-C21</f>
        <v>0.0099999999999999</v>
      </c>
      <c r="D22" s="0" t="n">
        <f aca="false">D20-D21</f>
        <v>0.002</v>
      </c>
      <c r="E22" s="0" t="n">
        <f aca="false">E20-E21</f>
        <v>0.002</v>
      </c>
      <c r="F22" s="0" t="n">
        <f aca="false">F20-F21</f>
        <v>0.01</v>
      </c>
      <c r="G22" s="0" t="n">
        <f aca="false">G20-G21</f>
        <v>0.011</v>
      </c>
      <c r="H22" s="0" t="n">
        <f aca="false">H20-H21</f>
        <v>0.005</v>
      </c>
      <c r="I22" s="0" t="n">
        <f aca="false">I20-I21</f>
        <v>0.005</v>
      </c>
      <c r="J22" s="0" t="n">
        <f aca="false">J20-J21</f>
        <v>0.003</v>
      </c>
      <c r="K22" s="0" t="n">
        <f aca="false">K20-K21</f>
        <v>0.005</v>
      </c>
      <c r="L22" s="0" t="n">
        <f aca="false">L20-L21</f>
        <v>0</v>
      </c>
      <c r="P22" s="7" t="s">
        <v>250</v>
      </c>
      <c r="Q22" s="0" t="n">
        <f aca="false">Q20-Q21</f>
        <v>0</v>
      </c>
      <c r="R22" s="0" t="n">
        <f aca="false">R20-R21</f>
        <v>0.02</v>
      </c>
      <c r="S22" s="0" t="n">
        <f aca="false">S20-S21</f>
        <v>0.01</v>
      </c>
      <c r="T22" s="0" t="n">
        <f aca="false">T20-T21</f>
        <v>0</v>
      </c>
      <c r="U22" s="0" t="n">
        <f aca="false">U20-U21</f>
        <v>0</v>
      </c>
      <c r="V22" s="0" t="n">
        <f aca="false">V20-V21</f>
        <v>0</v>
      </c>
    </row>
    <row r="23" customFormat="false" ht="15" hidden="false" customHeight="false" outlineLevel="0" collapsed="false">
      <c r="B23" s="0" t="n">
        <f aca="false">B22*100</f>
        <v>0.500000000000001</v>
      </c>
      <c r="C23" s="0" t="n">
        <f aca="false">C22*100</f>
        <v>0.99999999999999</v>
      </c>
      <c r="D23" s="0" t="n">
        <f aca="false">D22*100</f>
        <v>0.2</v>
      </c>
      <c r="E23" s="0" t="n">
        <f aca="false">E22*100</f>
        <v>0.2</v>
      </c>
      <c r="F23" s="0" t="n">
        <f aca="false">F22*100</f>
        <v>1</v>
      </c>
      <c r="G23" s="0" t="n">
        <f aca="false">G22*100</f>
        <v>1.1</v>
      </c>
      <c r="H23" s="0" t="n">
        <f aca="false">H22*100</f>
        <v>0.5</v>
      </c>
      <c r="I23" s="0" t="n">
        <f aca="false">I22*100</f>
        <v>0.5</v>
      </c>
      <c r="J23" s="0" t="n">
        <f aca="false">J22*100</f>
        <v>0.3</v>
      </c>
      <c r="K23" s="0" t="n">
        <f aca="false">K22*100</f>
        <v>0.5</v>
      </c>
      <c r="L23" s="0" t="n">
        <f aca="false">L22*100</f>
        <v>0</v>
      </c>
      <c r="P23" s="0" t="s">
        <v>252</v>
      </c>
      <c r="Q23" s="0" t="n">
        <v>0</v>
      </c>
      <c r="R23" s="0" t="n">
        <v>0.0510560000000009</v>
      </c>
      <c r="S23" s="0" t="n">
        <v>0.0257990000000009</v>
      </c>
      <c r="T23" s="0" t="n">
        <v>0</v>
      </c>
      <c r="U23" s="0" t="n">
        <v>0</v>
      </c>
      <c r="V23" s="0" t="n">
        <v>0</v>
      </c>
    </row>
    <row r="24" customFormat="false" ht="15" hidden="false" customHeight="false" outlineLevel="0" collapsed="false">
      <c r="A24" s="7" t="s">
        <v>251</v>
      </c>
      <c r="B24" s="0" t="n">
        <v>0.123575000000001</v>
      </c>
      <c r="C24" s="0" t="n">
        <v>0.233600000000001</v>
      </c>
      <c r="D24" s="0" t="n">
        <v>0.0510560000000009</v>
      </c>
      <c r="E24" s="0" t="n">
        <v>0.0510560000000009</v>
      </c>
      <c r="F24" s="0" t="n">
        <v>0.233600000000001</v>
      </c>
      <c r="G24" s="0" t="n">
        <v>0.253979000000001</v>
      </c>
      <c r="H24" s="0" t="n">
        <v>0.123575000000001</v>
      </c>
      <c r="I24" s="0" t="n">
        <v>0.123575000000001</v>
      </c>
      <c r="J24" s="0" t="n">
        <v>0.0757710000000009</v>
      </c>
      <c r="K24" s="0" t="n">
        <v>0.123575000000001</v>
      </c>
      <c r="L24" s="0" t="n">
        <v>0</v>
      </c>
      <c r="P24" s="0" t="n">
        <v>4</v>
      </c>
    </row>
    <row r="25" customFormat="false" ht="15" hidden="false" customHeight="false" outlineLevel="0" collapsed="false">
      <c r="Q25" s="0" t="n">
        <v>0.5</v>
      </c>
      <c r="R25" s="0" t="n">
        <v>1</v>
      </c>
      <c r="S25" s="0" t="n">
        <v>1.5</v>
      </c>
      <c r="T25" s="0" t="n">
        <v>2</v>
      </c>
      <c r="U25" s="0" t="n">
        <v>2.5</v>
      </c>
      <c r="V25" s="0" t="n">
        <v>3</v>
      </c>
      <c r="W25" s="0" t="n">
        <v>3.5</v>
      </c>
      <c r="X25" s="0" t="n">
        <v>4</v>
      </c>
      <c r="Y25" s="0" t="n">
        <v>4.5</v>
      </c>
      <c r="Z2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2015-03-06T06:43:38Z</dcterms:created>
  <dc:creator>Woodford</dc:creator>
  <dc:description/>
  <dc:language>en-ZA</dc:language>
  <cp:lastModifiedBy>Darragh</cp:lastModifiedBy>
  <dcterms:modified xsi:type="dcterms:W3CDTF">2018-08-29T10:01:30Z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