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Q:\GS\POKU\00_BFS_ALLE\Austausch_DAM_DIAM\B17\17_01_Abstimmungen\2023\GNP_2023_370_Juni\Excel-Tabellen manuell\"/>
    </mc:Choice>
  </mc:AlternateContent>
  <xr:revisionPtr revIDLastSave="0" documentId="13_ncr:1_{365204A4-F0D7-48E1-BC0C-C45334B3077C}" xr6:coauthVersionLast="47" xr6:coauthVersionMax="47" xr10:uidLastSave="{00000000-0000-0000-0000-000000000000}"/>
  <bookViews>
    <workbookView xWindow="-13944" yWindow="-16308" windowWidth="29016" windowHeight="15816" tabRatio="676" xr2:uid="{00000000-000D-0000-FFFF-FFFF00000000}"/>
  </bookViews>
  <sheets>
    <sheet name="2020-2023" sheetId="21" r:id="rId1"/>
    <sheet name="2010-2019" sheetId="17" r:id="rId2"/>
    <sheet name="2000-2009" sheetId="6" r:id="rId3"/>
    <sheet name="1990-1999" sheetId="5" r:id="rId4"/>
    <sheet name="1980-1989" sheetId="4" r:id="rId5"/>
    <sheet name="1970-1979" sheetId="1" r:id="rId6"/>
    <sheet name="1950-1969" sheetId="18" r:id="rId7"/>
    <sheet name="1900-1949" sheetId="19" r:id="rId8"/>
    <sheet name="1848-1899" sheetId="20" r:id="rId9"/>
  </sheets>
  <definedNames>
    <definedName name="_xlnm._FilterDatabase" localSheetId="7" hidden="1">'1900-1949'!$A$8:$P$104</definedName>
    <definedName name="_xlnm._FilterDatabase" localSheetId="6" hidden="1">'1950-1969'!$A$8:$P$78</definedName>
    <definedName name="_xlnm._FilterDatabase" localSheetId="5" hidden="1">'1970-1979'!$A$8:$P$93</definedName>
    <definedName name="_xlnm._FilterDatabase" localSheetId="4" hidden="1">'1980-1989'!$A$8:$P$69</definedName>
    <definedName name="_xlnm._FilterDatabase" localSheetId="3" hidden="1">'1990-1999'!$A$8:$P$107</definedName>
    <definedName name="_xlnm._FilterDatabase" localSheetId="2" hidden="1">'2000-2009'!$A$8:$P$98</definedName>
    <definedName name="_xlnm._FilterDatabase" localSheetId="1" hidden="1">'2010-2019'!$A$4:$P$82</definedName>
    <definedName name="_xlnm.Print_Area" localSheetId="5">'1970-1979'!$A$1:$P$107</definedName>
    <definedName name="_xlnm.Print_Area" localSheetId="4">'1980-1989'!$A$1:$P$83</definedName>
    <definedName name="_xlnm.Print_Area" localSheetId="3">'1990-1999'!$A$1:$P$121</definedName>
    <definedName name="_xlnm.Print_Area" localSheetId="2">'2000-2009'!$A$1:$P$113</definedName>
    <definedName name="_xlnm.Print_Area" localSheetId="1">'2010-2019'!$A$1:$P$103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1" l="1"/>
  <c r="G38" i="21"/>
  <c r="M38" i="21"/>
  <c r="M37" i="21"/>
  <c r="F37" i="21"/>
  <c r="G37" i="21"/>
  <c r="M36" i="21"/>
  <c r="F36" i="21"/>
  <c r="G36" i="21"/>
  <c r="F33" i="21"/>
  <c r="G33" i="21"/>
  <c r="F34" i="21"/>
  <c r="G34" i="21"/>
  <c r="F35" i="21"/>
  <c r="G35" i="21"/>
  <c r="F39" i="21"/>
  <c r="G39" i="21"/>
  <c r="F19" i="21"/>
  <c r="G19" i="21"/>
  <c r="F20" i="21"/>
  <c r="G20" i="21"/>
  <c r="F21" i="21"/>
  <c r="F22" i="21"/>
  <c r="G22" i="21"/>
  <c r="M32" i="21"/>
  <c r="J32" i="21"/>
  <c r="F32" i="21"/>
  <c r="G32" i="21"/>
  <c r="M39" i="21"/>
  <c r="M35" i="21"/>
  <c r="M34" i="21"/>
  <c r="M33" i="21"/>
  <c r="J30" i="21"/>
  <c r="F30" i="21"/>
  <c r="G30" i="21"/>
  <c r="J31" i="21"/>
  <c r="F31" i="21"/>
  <c r="G31" i="21"/>
  <c r="M30" i="21"/>
  <c r="M31" i="21"/>
  <c r="J26" i="21"/>
  <c r="F26" i="21"/>
  <c r="G26" i="21"/>
  <c r="J27" i="21"/>
  <c r="F27" i="21"/>
  <c r="G27" i="21"/>
  <c r="J28" i="21"/>
  <c r="F28" i="21"/>
  <c r="G28" i="21"/>
  <c r="J29" i="21"/>
  <c r="F29" i="21"/>
  <c r="G29" i="21"/>
  <c r="M29" i="21"/>
  <c r="M28" i="21"/>
  <c r="M27" i="21"/>
  <c r="M26" i="21"/>
  <c r="M25" i="21"/>
  <c r="J25" i="21"/>
  <c r="F25" i="21"/>
  <c r="G25" i="21"/>
  <c r="M24" i="21"/>
  <c r="J24" i="21"/>
  <c r="F24" i="21"/>
  <c r="G24" i="21"/>
  <c r="M23" i="21"/>
  <c r="J23" i="21"/>
  <c r="F23" i="21"/>
  <c r="G23" i="21"/>
  <c r="M21" i="21"/>
  <c r="M22" i="21"/>
  <c r="F16" i="21"/>
  <c r="G16" i="21"/>
  <c r="F17" i="21"/>
  <c r="G17" i="21"/>
  <c r="F18" i="21"/>
  <c r="G18" i="21"/>
  <c r="G21" i="21"/>
  <c r="J12" i="21"/>
  <c r="M12" i="21"/>
  <c r="J11" i="21"/>
  <c r="F11" i="21"/>
  <c r="G11" i="21"/>
  <c r="M17" i="21"/>
  <c r="M18" i="21"/>
  <c r="M19" i="21"/>
  <c r="M20" i="21"/>
  <c r="M16" i="21"/>
  <c r="M15" i="21"/>
  <c r="J15" i="21"/>
  <c r="F15" i="21"/>
  <c r="G15" i="21"/>
  <c r="J14" i="21"/>
  <c r="F14" i="21"/>
  <c r="G14" i="21"/>
  <c r="M14" i="21"/>
  <c r="J13" i="21"/>
  <c r="F13" i="21"/>
  <c r="G13" i="21"/>
  <c r="M13" i="21"/>
  <c r="E12" i="21"/>
  <c r="J7" i="21"/>
  <c r="F7" i="21"/>
  <c r="G7" i="21"/>
  <c r="J8" i="21"/>
  <c r="F8" i="21"/>
  <c r="G8" i="21"/>
  <c r="J9" i="21"/>
  <c r="F9" i="21"/>
  <c r="G9" i="21"/>
  <c r="J10" i="21"/>
  <c r="M10" i="21"/>
  <c r="J6" i="21"/>
  <c r="F6" i="21"/>
  <c r="G6" i="21"/>
  <c r="M8" i="21"/>
  <c r="M11" i="21"/>
  <c r="F12" i="21"/>
  <c r="G12" i="21"/>
  <c r="F10" i="21"/>
  <c r="G10" i="21"/>
  <c r="M6" i="21"/>
  <c r="M7" i="21"/>
  <c r="M9" i="21"/>
</calcChain>
</file>

<file path=xl/sharedStrings.xml><?xml version="1.0" encoding="utf-8"?>
<sst xmlns="http://schemas.openxmlformats.org/spreadsheetml/2006/main" count="3835" uniqueCount="869">
  <si>
    <t>Schweizerisches Strafgesetzbuch</t>
  </si>
  <si>
    <t>Bundesbeschluss betreffend die Uebergangsordnung des Finanzhaushaltes</t>
  </si>
  <si>
    <t>Volksinitiative «zur Wahrung der verfassungsmässigen Rechte der Bürger» (Erweiterung der Verfassungsgerichtsbarkeit)</t>
  </si>
  <si>
    <t>Bundesbeschluss über das Volksbegehren für Einschränkung der Anwendung der Dringlichkeitsklausel</t>
  </si>
  <si>
    <t>Bundesbeschluss betreffend Ergänzung der Bundesverfassung für die Eröffnung und teilweise Deckung von Krediten zum Ausbau der Landesverteidigung und zur Bekämpfung der Arbeitslosigkeit</t>
  </si>
  <si>
    <t>Bundesgesetz über die Änderung des Dienstverhältnisses und der Versicherung des Bundespersonals</t>
  </si>
  <si>
    <t>Bundesgesetz über die Abänderung der Art. 103 und 104 des Bundesgesetzes vom 12. April 1907 betreffend die Militärorganisation (Einführung des obligatorischen militärischen Vorunterrichts)</t>
  </si>
  <si>
    <t>Volksinitiative «zur Neuordnung des Alkoholwesens»</t>
  </si>
  <si>
    <t>Volksinitiative «für die Wahl des Bundesrates durch das Volk und die Erhöhung der Mitgliederzahl»</t>
  </si>
  <si>
    <t>Volksinitiative «für die Reorganisation des Nationalrates»</t>
  </si>
  <si>
    <t>Bundesgesetz über den unlauteren Wettbewerb</t>
  </si>
  <si>
    <t>Bundesgesetz über die Schweizerischen Bundesbahnen</t>
  </si>
  <si>
    <t>Bundesbeschluss über das Volksbegehren «Für die Familie»</t>
  </si>
  <si>
    <t>Bundesbeschluss über das Volksbegehren betreffend eine Gütertransportordnung</t>
  </si>
  <si>
    <t>Volksinitiative «Recht auf Arbeit»</t>
  </si>
  <si>
    <t>Volksinitiative «Wirtschaftsreform und Rechte der Arbeit»</t>
  </si>
  <si>
    <t>Bundesbeschluss über eine Revision der Wirtschaftsartikel der Bundesverfassung</t>
  </si>
  <si>
    <t>Bundesbeschluss über die Ordnung der schweizerischen Zuckerwirtschaft</t>
  </si>
  <si>
    <t>Bundesbeschluss über die Revision von Artikel 39 der Bundesverfassung betreffend die Schweizerische Nationalbank</t>
  </si>
  <si>
    <t>Bundesgesetz über die Ergänzung des Bundesgesetzes vom 13. Juni 1928 betreffend Massnahmen gegen die Tuberkulose</t>
  </si>
  <si>
    <t>Volksinitiative «für die Rückkehr zur direkten Demokratie»</t>
  </si>
  <si>
    <t>11 3/2</t>
  </si>
  <si>
    <t>8 3/2</t>
  </si>
  <si>
    <t>Bundesgesetz betreffend Abänderung des Bundesgesetzes vom 30. Juni 1927 über das Dienstverhältnis der Bundesbeamten</t>
  </si>
  <si>
    <t>Totalrevision vom 12. September 1848</t>
  </si>
  <si>
    <t>Festsetzung von Mass und Gewicht</t>
  </si>
  <si>
    <t>Stimmrecht der Niedergelassenen in Gemeindeangelegenheiten</t>
  </si>
  <si>
    <t>Besteuerung und zivilrechtliche Verhältnisse der Niedergelassenen</t>
  </si>
  <si>
    <t>Stimmrecht der Niedergelassenen in kantonalen Angelegenheiten</t>
  </si>
  <si>
    <t>Glaubens- und Kultusfreiheit</t>
  </si>
  <si>
    <t>Ausschliessung einzelner Strafarten</t>
  </si>
  <si>
    <t>Schutz des geistigen Eigentums</t>
  </si>
  <si>
    <t>Verbot der Lotterie und Hasardspiele</t>
  </si>
  <si>
    <t>Totalrevision</t>
  </si>
  <si>
    <t>Bundesgesez betreffend Feststellung und Beurkundung des Zivilstandes und die Ehe</t>
  </si>
  <si>
    <t>Bundesgesez über die politische Stimmberechtigung der Schweizerbürger</t>
  </si>
  <si>
    <t>Bundesgesez über die Ausgabe und Einlösung von Banknoten</t>
  </si>
  <si>
    <t>Bundesgesez betreffend die Militärpflichtersazsteuer</t>
  </si>
  <si>
    <t>Bundesgesez betreffend die Arbeit in den Fabriken</t>
  </si>
  <si>
    <t>Bundesgesez betreffend den Militärpflichtersaz</t>
  </si>
  <si>
    <t>Bundesgesez betreffend die politischen Rechte der Niedergelassenen und Aufenthalter und den Verlust der politischen Rechte der Schweizerbürger</t>
  </si>
  <si>
    <t>Bundesgesez betreffend Gewährung von Subsidien für Alpenbahnen</t>
  </si>
  <si>
    <t>Bundesbeschluss betreffend Abänderung von Artikel 65 der Bundesverfassung (Todesstrafe)</t>
  </si>
  <si>
    <t>Bundesbeschluss betreffend den durch das Volksbegehren vom 3. August 1880 gestellten Antrag auf Revision der Bundesverfassung</t>
  </si>
  <si>
    <t>Bundesbeschluss betreffend den Erfindungsschutz</t>
  </si>
  <si>
    <t>12 5/2</t>
  </si>
  <si>
    <t>Bundesgesez betreffend Massnahmen gegen gemeingefährliche Epidemien</t>
  </si>
  <si>
    <t>Bundesbeschluss betreffend die Vollziehung des Artikels 27 der Bundesverfassung</t>
  </si>
  <si>
    <t>Bundesgesetz betreffend die Organisation des eidgenössischen Justiz- und Polizeidepartements</t>
  </si>
  <si>
    <t>Bundesbeschluss betreffend die Patenttaxen der Handelsreisenden</t>
  </si>
  <si>
    <t>Bundesgesetz betreffend die Ergänzung des Bundesstrafrechtes vom 4. Februar 1853</t>
  </si>
  <si>
    <t>Bundesbeschluss betreffend Gewährung eines Beitrags von 10'000 Franken an die Kanzleikosten der schweizerischen Gesandtschaft in Washington</t>
  </si>
  <si>
    <t>Bundesbeschluss betreffend theilweise Änderung der Bundesverfassung der schweizerischen Eidgenossenschaft</t>
  </si>
  <si>
    <t>Bundesgesetz betreffend gebrannte Wasser</t>
  </si>
  <si>
    <t>Bundesbeschluss betreffend Ergänzung des Artikels 64 der Bundesverfassung vom 29. Mai 1874</t>
  </si>
  <si>
    <t>Bundesgesetz über Schuldbetreibung und Konkurs</t>
  </si>
  <si>
    <t>Bundesbeschluss betreffend Ergänzung der Bundesverfassung vom 29. Mai 1874 durch einen Zusatz bezüglich des Gesetzgebungsrechtes über Unfall- und Krankenversicherung</t>
  </si>
  <si>
    <t>Bundesgesetz betreffend die arbeitsunfähig gewordenen eidgenössischen Beamten und Angestellten</t>
  </si>
  <si>
    <t>Bundesbeschluss betreffend Revision der Bundesverfassung</t>
  </si>
  <si>
    <t>Bundesbeschluss betreffend Revision von Art. 39 der Bundesverfassung</t>
  </si>
  <si>
    <t>Bundesbeschluss betreffend den Ankauf der schweizerischen Centralbahn</t>
  </si>
  <si>
    <t>Volksinitiative «Verbot des Schlachtens ohne vorherige Betäubung»</t>
  </si>
  <si>
    <t>Bundesbeschluss vom 20. Dezember 1893 betreffend Ergänzung der Bundesverfassung durch einen Zusatz bezüglich des Rechts der Gesetzgebung über das Gewerbewesen</t>
  </si>
  <si>
    <t>Volksinitiative «zur Gewährleistung des Rechts auf Arbeit»</t>
  </si>
  <si>
    <t>Volksinitiative «zur Abgabe eines Teils der Zolleinnahmen an die Kantone»</t>
  </si>
  <si>
    <t>Bundesgesetz betreffend die Vertretung der Schweiz im Auslande</t>
  </si>
  <si>
    <t>Bundesbeschluss über die Ergänzung der Bundesverfassung durch Zusatzbestimmungen betreffend die Einführung des Zündhölzchenmonopols</t>
  </si>
  <si>
    <t>Bundesbeschluss über die Revision der Militärartikel der Bundesverfassung</t>
  </si>
  <si>
    <t>Bundesgesetz betreffend die Gewährleistung beim Viehhandel</t>
  </si>
  <si>
    <t>Bundesgesetz über das Rechnungswesen der Eisenbahnen</t>
  </si>
  <si>
    <t>Bundesgesetz betreffend die Disciplinarstrafordnung für die eidgenössische Armee</t>
  </si>
  <si>
    <t>Bundesgesetz über die Errichtung der schweizerischen Bundesbank</t>
  </si>
  <si>
    <t>Bundesbeschluss über die Revision des Art. 24 der Bundesverfassung</t>
  </si>
  <si>
    <t>Bundesbeschluss betreffend Bundesgesetzgebung über den Verkehr mit Nahrungs- und Genussmitteln und mit solchen Gebrauchs- und Verbrauchsgegenständen, welche das Leben oder die Gesundheit gefährden können</t>
  </si>
  <si>
    <t>Bundesgesetz betreffend die Erwerbung und den Betrieb von Eisenbahnen für Rechnung des Bundes und die Organisation der Verwaltung der schweizerischen Bundesbahnen</t>
  </si>
  <si>
    <t>Bundesbeschluss betreffend Revision des Artikels 64 der Bundesverfassung</t>
  </si>
  <si>
    <t>Bundesbeschluss betreffend Aufnahme eines Artikels 64bis in die Bundesverfassung</t>
  </si>
  <si>
    <t>06.06.1848</t>
  </si>
  <si>
    <t>14.01.1866</t>
  </si>
  <si>
    <t>12.05.1872</t>
  </si>
  <si>
    <t>19.04.1874</t>
  </si>
  <si>
    <t>23.05.1875</t>
  </si>
  <si>
    <t>23.04.1876</t>
  </si>
  <si>
    <t>09.07.1876</t>
  </si>
  <si>
    <t>21.10.1877</t>
  </si>
  <si>
    <t>19.01.1879</t>
  </si>
  <si>
    <t>18.05.1879</t>
  </si>
  <si>
    <t>31.10.1880</t>
  </si>
  <si>
    <t>30.07.1882</t>
  </si>
  <si>
    <t>26.11.1882</t>
  </si>
  <si>
    <t>11.05.1884</t>
  </si>
  <si>
    <t>25.10.1885</t>
  </si>
  <si>
    <t>15.05.1887</t>
  </si>
  <si>
    <t>10.07.1887</t>
  </si>
  <si>
    <t>17.11.1889</t>
  </si>
  <si>
    <t>26.10.1890</t>
  </si>
  <si>
    <t>15.03.1891</t>
  </si>
  <si>
    <t>05.07.1891</t>
  </si>
  <si>
    <t>18.10.1891</t>
  </si>
  <si>
    <t>06.12.1891</t>
  </si>
  <si>
    <t>20.08.1893</t>
  </si>
  <si>
    <t>04.03.1894</t>
  </si>
  <si>
    <t>03.06.1894</t>
  </si>
  <si>
    <t>04.11.1894</t>
  </si>
  <si>
    <t>03.02.1895</t>
  </si>
  <si>
    <t>29.09.1895</t>
  </si>
  <si>
    <t>03.11.1895</t>
  </si>
  <si>
    <t>04.10.1896</t>
  </si>
  <si>
    <t>28.02.1897</t>
  </si>
  <si>
    <t>11.07.1897</t>
  </si>
  <si>
    <t>20.02.1898</t>
  </si>
  <si>
    <t>13.11.1898</t>
  </si>
  <si>
    <t>Volksinitiative «MoratoriumPlus - Für die Verlängerung des Atomkraftwerk-Baustopps und die Begrenzung des Atomrisikos»</t>
  </si>
  <si>
    <t>A</t>
  </si>
  <si>
    <t>V</t>
  </si>
  <si>
    <t>Bundesgesetz über Zwangsmassnahmen im Ausländerrecht</t>
  </si>
  <si>
    <t>Bundesbeschluss über eine Ausgabenbremse</t>
  </si>
  <si>
    <t>Bundesbeschluss über die Revision des Sprachenartikels in der Bundesverfassung (Art. 116 BV)</t>
  </si>
  <si>
    <t>Bundesbeschluss über den Uebertritt der bernischen Gemeinde Vellerat zum Kanton Jura</t>
  </si>
  <si>
    <t>Bundesbeschluss über die Aufhebung der kantonalen Zuständigkeit im Bereich der persönlichen Ausrüstung der Armeeangehörigen</t>
  </si>
  <si>
    <t>Bundesbeschluss über die Aufhebung der Pflicht zum Ankauf von Brennapparaten und zur Uebernahme von Branntwein</t>
  </si>
  <si>
    <t>Bundesbeschluss über die Aufhebung der Bundesbeiträge an Bahnhofparkplatzanlagen</t>
  </si>
  <si>
    <t>11 6/2</t>
  </si>
  <si>
    <t>Bundesbeschluss über die Aufhebung des Pulverregals</t>
  </si>
  <si>
    <t>Bundesbeschluss über Massnahmen zum Haushaltausgleich</t>
  </si>
  <si>
    <t>0</t>
  </si>
  <si>
    <t>Bundesbeschluss über Bau und Finanzierung von Infrastrukturvorhaben des öffentlichen Verkehrs</t>
  </si>
  <si>
    <t>19 3/2</t>
  </si>
  <si>
    <t>1 3/2</t>
  </si>
  <si>
    <t>Bundesbeschluss über einen befristet geltenden, neuen Getreideartikel</t>
  </si>
  <si>
    <t>Bundesbeschluss über die Änderung der Voraussetzung für die Wählbarkeit in den Bundesrat</t>
  </si>
  <si>
    <t>Bundesbeschluss betreffend die Verfassungsbestimmung über die Transplantationsmedizin</t>
  </si>
  <si>
    <t>Bundesbeschluss über eine neue Bundesverfassung</t>
  </si>
  <si>
    <t>12 2/2</t>
  </si>
  <si>
    <t>Bundesbeschluss über die ärztliche Verschreibung von Heroin</t>
  </si>
  <si>
    <t>Bundesgesetz über die Invalidenversicherung</t>
  </si>
  <si>
    <t>Bundesgesetz über die Mutterschaftsversicherung</t>
  </si>
  <si>
    <t>Fak. = Gesetze und Bundesbeschlüsse, gegen die erfolgreich das fakultative Referendum ergriffen wurde</t>
  </si>
  <si>
    <t>I. = Verfassungsvorlagen aufgrund von Volksbegehren (Initiativen)</t>
  </si>
  <si>
    <t>GE = Gegenentwürfe der Bundesversammlung zu einem Volksbegehren</t>
  </si>
  <si>
    <t>1) Volksinitiativen mit Gegenentwurf werden als eine Abstimmung gezählt.</t>
  </si>
  <si>
    <t>2) Obl. = Dem obligatorischen Referendum unterstehende Verfassungsvorlagen des Bundes</t>
  </si>
  <si>
    <t>Vorlage 1)</t>
  </si>
  <si>
    <t>Art 2)</t>
  </si>
  <si>
    <t>Bundesbeschluss über die Revision der Brotgetreideordnung des Landes</t>
  </si>
  <si>
    <t>13 6/2</t>
  </si>
  <si>
    <t>6</t>
  </si>
  <si>
    <t>Bundesbeschluss über die inländische Zuckerwirtschaft</t>
  </si>
  <si>
    <t>Bundesbeschluss über die Ergänzung der Bundesverfassung durch einen Artikel 27quinquies betreffend die Förderung von Turnen und Sport</t>
  </si>
  <si>
    <t>Bundesbeschluss über die Änderung der Finanzordnung des Bundes</t>
  </si>
  <si>
    <t>Bundesbeschluss über die Einführung des Frauenstimm- und Wahlrechts in eidgenössischen Angelegenheiten</t>
  </si>
  <si>
    <t>Bundesbeschluss über die Ergänzung der Bundesverfassung durch einen Artikel 24septies betreffend den Schutz des Menschen und seiner natürlichen Umwelt gegen schädliche oder lästige Einwirkungen</t>
  </si>
  <si>
    <t>Bundesbeschluss über die Weiterführung der Finanzordnung des Bundes</t>
  </si>
  <si>
    <t>Bundesbeschluss betreffend die Ergänzung der Bundesverfassung durch einen Artikel 34septies über die Allgemeinverbindlicherklärung von Mietverträgen und Massnahmen zum Schutze der Mieter</t>
  </si>
  <si>
    <t>Bundesbeschluss über Massnahmen zur Stabilisierung des Baumarktes</t>
  </si>
  <si>
    <t>Bundesbeschluss über den Schutz der Währung</t>
  </si>
  <si>
    <t>Bundesbeschluss über die Abkommen zwischen der Schweizerischen Eidgenossenschaft und der Europäischen Wirtschaftsgemeinschaft sowie den Mitgliedstaaten der Europäischen Gemeinschaft für Kohle und Stahl</t>
  </si>
  <si>
    <t>Bundesbeschluss über die Änderung der Bundesverfassung betreffend das Bildungswesen</t>
  </si>
  <si>
    <t>Bundesbeschluss über die Ergänzung der Bundesverfassung betreffend die Förderung der wissenschaftlichen Forschung</t>
  </si>
  <si>
    <t>Bundesbeschluss über die Aufhebung des Jesuiten- und des Klosterartikels der Bundesverfassung (Art. 51 und 52)</t>
  </si>
  <si>
    <t>5 1/2</t>
  </si>
  <si>
    <t>Bundesbeschluss über Massnahmen zur Ueberwachung der Preise</t>
  </si>
  <si>
    <t>Bundesbeschluss über Massnahmen auf dem Gebiete des Kreditwesens</t>
  </si>
  <si>
    <t>Bundesbeschluss über die Einschränkung der steuerwirksamen Abschreibungen bei den Einkommenssteuern von Bund, Kantonen und Gemeinden</t>
  </si>
  <si>
    <t>Bundesbeschluss über einen Tierschutzartikel anstelle des bisherigen Artikels 25bis der Bundesverfassung</t>
  </si>
  <si>
    <t>Bundesbeschluss zur Verbesserung des Bundeshaushalts</t>
  </si>
  <si>
    <t>Bundesbeschluss über die Erschwerung von Ausgabenbeschlüssen</t>
  </si>
  <si>
    <t>Bundesbeschluss über den Konjunkturartikel der Bundesverfassung</t>
  </si>
  <si>
    <t>Bundesbeschluss über den Schutz der Währung, Änderung vom 28. Juni 1974 (Verlängerung)</t>
  </si>
  <si>
    <t>Eidgenössische Volksabstimmungen 1990 – 1999, detaillierte Ergebnisse</t>
  </si>
  <si>
    <t>Bundesgesetz über die Änderung des Generalzolltarifs</t>
  </si>
  <si>
    <t>Bundesbeschluss betreffend Erhöhung der Steuereinnahmen ab 1976</t>
  </si>
  <si>
    <t>Bundesbeschluss über eine Änderung der Bundesverfassung (Niederlassungsfreiheit und Unterstützungsregelung)</t>
  </si>
  <si>
    <t>Bundesbeschluss betreffend Änderung der Bundesverfassung im Gebiete der Wasserwirtschaft</t>
  </si>
  <si>
    <t>Bundesgesetz über die Ein- und Ausfuhr von Erzeugnissen aus Landwirtschaftsprodukten</t>
  </si>
  <si>
    <t>Bundesgesetz über die Raumplanung</t>
  </si>
  <si>
    <t>Bundesbeschluss betreffend ein Abkommen zwischen der Schweiz und der Internationalen Entwicklungsorganisation (IDA) über ein Darlehen von 200 Millionen Franken</t>
  </si>
  <si>
    <t>Bundesbeschluss über eine Neukonzeption der Arbeitslosenversicherung</t>
  </si>
  <si>
    <t>Bundesbeschluss betreffend einen Verfassungsartikel über Radio und Fernsehen</t>
  </si>
  <si>
    <t>Bundesbeschluss über die Geld- und Kreditpolitik</t>
  </si>
  <si>
    <t>Bundesbeschluss über die Preisüberwachung</t>
  </si>
  <si>
    <t>Bundesbeschluss über die Neuordnung der Umsatzsteuer und der direkten Bundessteuer</t>
  </si>
  <si>
    <t>Bundesbeschluss über die Steuerharmonisierung</t>
  </si>
  <si>
    <t>16 3/2</t>
  </si>
  <si>
    <t>3 3/2</t>
  </si>
  <si>
    <t>1 2/2</t>
  </si>
  <si>
    <t>18 4/2</t>
  </si>
  <si>
    <t>Bundesbeschluss über die Erhöhung der Unterschriftenzahl für das Referendum (Art. 89 und 89bis BV)</t>
  </si>
  <si>
    <t>Bundesbeschluss über die Erhöhung der Unterschriftenzahl für die Verfassungsinitiative (Art. 120 und 121 BV)</t>
  </si>
  <si>
    <t>Bundesgesetz über die politischen Rechte</t>
  </si>
  <si>
    <t>Bundesbeschluss über die Einführung eines zivilen Ersatzdienstes</t>
  </si>
  <si>
    <t>Bundesgesetz über Massnahmen zum Ausgleich des Bundeshaushaltes</t>
  </si>
  <si>
    <t>Zeitgesetz</t>
  </si>
  <si>
    <t>Zolltarifgesetz, Änderung vom 7. Oktober 1977</t>
  </si>
  <si>
    <t>Bundesgesetz über den Schutz der Schwangerschaft und die Strafbarkeit des Schwangerschaftsabbruchs</t>
  </si>
  <si>
    <t>Bundesgesetz über die Förderung der Hochschulen und die Forschung (HFG)</t>
  </si>
  <si>
    <t>Bundesbeschluss über die Gründung des Kantons Jura (Art. 1 und 80 BV)</t>
  </si>
  <si>
    <t>Milchwirtschaftsbeschluss 1977 (MWB 1977)</t>
  </si>
  <si>
    <t>Tierschutzgesetz (TschG)</t>
  </si>
  <si>
    <t>Bundesgesetz über die Erfüllung sicherheitspolizeilicher Aufgaben des Bundes</t>
  </si>
  <si>
    <t>Bundesgesetz über die Berufsbildung (BBG)</t>
  </si>
  <si>
    <t>Bundesbeschluss über das Stimm- und Wahlrecht für 18jährige</t>
  </si>
  <si>
    <t>20 5/2</t>
  </si>
  <si>
    <t>20 6/2</t>
  </si>
  <si>
    <t>Bundesbeschluss zum Atomgesetz</t>
  </si>
  <si>
    <t>Bundesbeschluss über die Neuordnung der Landesversorgung</t>
  </si>
  <si>
    <t>Bundesbeschluss über die Aufhebung des Kantonsanteiles am Reinertrag der Stempelabgaben</t>
  </si>
  <si>
    <t>Bundesbeschluss über die Neuverteilung der Reineinnahmen der Eidgenössischen Alkoholverwaltung aus der fiskalischen Belastung der gebrannten Wasser</t>
  </si>
  <si>
    <t>Bundesbeschluss über die Weiterführung der Finanzordnung und die Verbesserung des Bundeshaushaltes</t>
  </si>
  <si>
    <t>4 4/2</t>
  </si>
  <si>
    <t>Bundesbeschluss über die Neuregelung bei den Treibstoffzöllen</t>
  </si>
  <si>
    <t>Bundesbeschluss über den Energieartikel in der Bundesverfassung</t>
  </si>
  <si>
    <t>11</t>
  </si>
  <si>
    <t>9 6/2</t>
  </si>
  <si>
    <t>Bundesbeschluss über Änderungen der Bürgerrechtsregelung in der Bundesverfassung</t>
  </si>
  <si>
    <t>Bundesbeschluss über die Erleichterung gewisser Einbürgerungen</t>
  </si>
  <si>
    <t>Bundesbeschluss über die Erhebung einer Schwerverkehrsabgabe</t>
  </si>
  <si>
    <t>Bundesbeschluss über eine Abgabe für die Benützung der Nationalstrassen</t>
  </si>
  <si>
    <t>7</t>
  </si>
  <si>
    <t>Nr. der</t>
  </si>
  <si>
    <t>Datum</t>
  </si>
  <si>
    <t>Gegenstand</t>
  </si>
  <si>
    <t>Stimmbe-</t>
  </si>
  <si>
    <t>Vorlage 1) 5)</t>
  </si>
  <si>
    <t>leere und ungültige Stimmzettel zusammen: 5305</t>
  </si>
  <si>
    <t>5) Bis in die 1880er Jahre sind keine oder nur summarische Angaben zu den Stimmberechtigten, eingelangten, leeren und ungültigen Stimmzetteln erhältlich, vgl. dazu auch die Anmerkungen der Bundeskanzlei (http://www.admin.ch/ch/d/pore/va/vab_2_2_4_1_1848_1).</t>
  </si>
  <si>
    <t>Abgegebene</t>
  </si>
  <si>
    <t>Leer</t>
  </si>
  <si>
    <t>Ungültig</t>
  </si>
  <si>
    <t>Gültige</t>
  </si>
  <si>
    <t>Annehmende</t>
  </si>
  <si>
    <t>Ablehnende</t>
  </si>
  <si>
    <t>rechtigte</t>
  </si>
  <si>
    <t>Stimmen</t>
  </si>
  <si>
    <t>teiligung in %</t>
  </si>
  <si>
    <t>Obl.</t>
  </si>
  <si>
    <t/>
  </si>
  <si>
    <t>14 3/2</t>
  </si>
  <si>
    <t>5 3/2</t>
  </si>
  <si>
    <t>7 2/2</t>
  </si>
  <si>
    <t>12 4/2</t>
  </si>
  <si>
    <t>8 2/2</t>
  </si>
  <si>
    <t>11 4/2</t>
  </si>
  <si>
    <t>9 2/2</t>
  </si>
  <si>
    <t>10 4/2</t>
  </si>
  <si>
    <t>10 2/2</t>
  </si>
  <si>
    <t>9 4/2</t>
  </si>
  <si>
    <t>13 5/2</t>
  </si>
  <si>
    <t>7 3/2</t>
  </si>
  <si>
    <t>13 4/2</t>
  </si>
  <si>
    <t>6 2/2</t>
  </si>
  <si>
    <t>4 1/2</t>
  </si>
  <si>
    <t>7 1/2</t>
  </si>
  <si>
    <t>18 5/2</t>
  </si>
  <si>
    <t>1 1/2</t>
  </si>
  <si>
    <t>16 4/2</t>
  </si>
  <si>
    <t>3 2/2</t>
  </si>
  <si>
    <t>I.</t>
  </si>
  <si>
    <t>10 3/2</t>
  </si>
  <si>
    <t>9 3/2</t>
  </si>
  <si>
    <t>19 6/2</t>
  </si>
  <si>
    <t>6 3/2</t>
  </si>
  <si>
    <t>13 3/2</t>
  </si>
  <si>
    <t>14 4/2</t>
  </si>
  <si>
    <t>5 2/2</t>
  </si>
  <si>
    <t>16 5/2</t>
  </si>
  <si>
    <t>3 1/2</t>
  </si>
  <si>
    <t>4 3/2</t>
  </si>
  <si>
    <t>19 5/2</t>
  </si>
  <si>
    <t>1/2</t>
  </si>
  <si>
    <t>4</t>
  </si>
  <si>
    <t>15 6/2</t>
  </si>
  <si>
    <t>17 6/2</t>
  </si>
  <si>
    <t>2</t>
  </si>
  <si>
    <t>14 5/2</t>
  </si>
  <si>
    <t>17 5/2</t>
  </si>
  <si>
    <t>2 1/2</t>
  </si>
  <si>
    <t>3</t>
  </si>
  <si>
    <t>16 6/2</t>
  </si>
  <si>
    <t>4 2/2</t>
  </si>
  <si>
    <t>15 4/2</t>
  </si>
  <si>
    <t>9</t>
  </si>
  <si>
    <t>10 6/2</t>
  </si>
  <si>
    <t>18 6/2</t>
  </si>
  <si>
    <t>Volksinitiative «Schluss mit uferlosem Bau von Zweitwohnungen!»</t>
  </si>
  <si>
    <t>Volksinitiative «Für ein steuerlich begünstigtes Bausparen zum Erwerb von selbst genutztem Wohneigentum und zur Finanzierung von baulichen Energiespar- und Umweltschutzmassnahmen»</t>
  </si>
  <si>
    <t>Volksinitiative «6 Wochen Ferien für alle»</t>
  </si>
  <si>
    <t>Bundesbeschluss über die Regelung der Geldspiele zugunsten gemeinnütziger Zwecke</t>
  </si>
  <si>
    <t>Bundesgesetz über die Buchpreisbindung</t>
  </si>
  <si>
    <t>1</t>
  </si>
  <si>
    <t>2 2/2</t>
  </si>
  <si>
    <t>17 4/2</t>
  </si>
  <si>
    <t>16 2/2</t>
  </si>
  <si>
    <t>14 6/2</t>
  </si>
  <si>
    <t>5</t>
  </si>
  <si>
    <t>8 4/2</t>
  </si>
  <si>
    <t>Eidgenössische Volksabstimmungen 1970 – 1979, detaillierte Ergebnisse</t>
  </si>
  <si>
    <t>Eidgenössische Volksabstimmungen 1980 – 1989, detaillierte Ergebnisse</t>
  </si>
  <si>
    <t>Bundesbeschluss über einen Radio- und Fernsehartikel</t>
  </si>
  <si>
    <t>Bundesbeschluss über die Aufhebung der Beiträge für den Primarschulunterricht</t>
  </si>
  <si>
    <t>Bundesbeschluss über die Aufhebung der Beitragspflicht des Bundes im Gesundheitswesen</t>
  </si>
  <si>
    <t>10</t>
  </si>
  <si>
    <t>Bundesbeschluss über die Ausbildungsbeiträge</t>
  </si>
  <si>
    <t>Bundesbeschluss über die Neuverteilung des Reinertrages aus der fiskalischen Belastung gebrannter Wasser</t>
  </si>
  <si>
    <t>Bundesbeschluss über die Aufhebung der Unterstützung für die Selbstversorgung mit Brotgetreide</t>
  </si>
  <si>
    <t>Bundesbeschluss über die Innovationsrisikogarantie zugunsten von kleinen und mittleren Unternehmen</t>
  </si>
  <si>
    <t>Bundesbeschluss über den Beitritt der Schweiz zur Organisation der Vereinten Nationen</t>
  </si>
  <si>
    <t>17 3/2</t>
  </si>
  <si>
    <t>Bundesbeschluss über das Abstimmungsverfahren bei Volksinitiativen mit Gegenentwurf</t>
  </si>
  <si>
    <t>Bundesbeschluss betreffend das Konzept BAHN 2000</t>
  </si>
  <si>
    <t>Bundesbeschluss über die Verfassungsgrundlagen für eine koordinierte Verkehrspolitik</t>
  </si>
  <si>
    <t>Bundesbeschluss über den Rebbau</t>
  </si>
  <si>
    <t>Bundesbeschluss über die Herabsetzung des Stimm- und Wahlrechtsalters auf 18 Jahre</t>
  </si>
  <si>
    <t>Bundesbeschluss über die Neuordnung der Bundesfinanzen</t>
  </si>
  <si>
    <t>Bundesbeschluss über den Beitritt der Schweiz zu den Institutionen von Bretton Woods</t>
  </si>
  <si>
    <t>Bundesgesetz über die Mitwirkung der Schweiz an den Institutionen von Bretton Woods</t>
  </si>
  <si>
    <t>Bundesgesetz über den Schutz der Gewässer (Gewässerschutzgesetz, GSchG)</t>
  </si>
  <si>
    <t>Bundesbeschluss über die Einführung eines Zivildienstes für Dienstverweigerer</t>
  </si>
  <si>
    <t>Bundesbeschluss über den Bau der schweizerischen Eisenbahn-Alpentransversale (Alpentransit-Beschluss)</t>
  </si>
  <si>
    <t>Bundesgesetz über die Beiträge an die Infrastrukturkosten der Fraktionen und der Mitglieder der eidgenössischen Räte (Infrastrukturgesetz)</t>
  </si>
  <si>
    <t>Bundesbeschluss über den Europäischen Wirtschaftsraum (EWR)</t>
  </si>
  <si>
    <t>Bundesbeschluss über die Aufhebung des Spielbankenverbots</t>
  </si>
  <si>
    <t>Bundesbeschluss gegen den Waffenmissbrauch</t>
  </si>
  <si>
    <t>Bundesbeschluss über den Anschluss des bernischen Amtsbezirks Laufen an den Kanton Basel-Landschaft</t>
  </si>
  <si>
    <t>Bundesbeschluss über befristete Massnahmen gegen die Kostensteigerung in der Krankenversicherung</t>
  </si>
  <si>
    <t>Bundesbeschluss über Massnahmen in der Arbeitslosenversicherung</t>
  </si>
  <si>
    <t>Bundesbeschluss über die Finanzordnung</t>
  </si>
  <si>
    <t>Bundesbeschluss über einen Beitrag zur Gesundung der Bundesfinanzen</t>
  </si>
  <si>
    <t>Bundesbeschluss über Massnahmen zur Erhaltung der Sozialversicherung</t>
  </si>
  <si>
    <t>Bundesbeschluss über besondere Verbrauchssteuern</t>
  </si>
  <si>
    <t>Bundesbeschluss über die Weiterführung der Nationalstrassenabgabe</t>
  </si>
  <si>
    <t>Bundesbeschluss über die Weiterführung der Schwerverkehrsabgabe</t>
  </si>
  <si>
    <t>Bundesbeschluss über die Einführung einer leistungs- oder verbrauchsabhängigen Schwerverkehrsabgabe</t>
  </si>
  <si>
    <t>Bundesbeschluss über einen Kulturförderungsartikel in der Bundesverfassung (Art. 27septies BV)</t>
  </si>
  <si>
    <t>Bundesbeschluss über die Revision der Bürgerrechtsregelung in der Bundesverfassung (Erleichterte Einbürgerung für junge Ausländer)</t>
  </si>
  <si>
    <t>Bundesgesetz über schweizerische Truppen für friedenserhaltende Operationen (BTFO)</t>
  </si>
  <si>
    <t>Bundesbeschluss über die Aufhebung der Verbilligung von inländischem Brotgetreide aus Zolleinnahmen</t>
  </si>
  <si>
    <t>Bundesgesetz über die Krankenversicherung (KVG)</t>
  </si>
  <si>
    <t>Auskunft:</t>
  </si>
  <si>
    <t>in % 3)</t>
  </si>
  <si>
    <t>JA</t>
  </si>
  <si>
    <t>Stände 4)</t>
  </si>
  <si>
    <t>NEIN-</t>
  </si>
  <si>
    <t>JA-</t>
  </si>
  <si>
    <t>Bundesamt für Statistik, Statistik der eidg. Volksabstimmungen</t>
  </si>
  <si>
    <t>3) der gültigen Stimmen</t>
  </si>
  <si>
    <t>Bundesbeschluss über die Justizreform</t>
  </si>
  <si>
    <t>Volksinitiative «für Beschleunigung der direkten Demokratie (Behandlungsfristen für Volksinitiativen in Form eines ausgearbeiteten Entwurfs)»</t>
  </si>
  <si>
    <t>Volksinitiative «für eine gerechte Vertretung der Frauen in den Bundesbehörden (Initiative 3. März)»</t>
  </si>
  <si>
    <t>Volksinitiative «zum Schutze des Menschen vor Manipulationen in der Fortpflanzungstechnologie (Initiative für menschenwürdige Fortpflanzung [FMF])»</t>
  </si>
  <si>
    <t>Volksinitiative «für die Halbierung des motorisierten Strassenverkehrs zur Erhaltung und Verbesserung von Lebensräumen (Verkehrshalbierungs-Initiative)»</t>
  </si>
  <si>
    <t>Bundesbeschluss über die Genehmigung der sektoriellen Abkommen zwischen der Schweizerischen Eidgenossenschaft einerseits und der Europäischen Gemeinschaft andererseits</t>
  </si>
  <si>
    <t>Verfassungsartikel über eine Energielenkungsabgabe für die Umwelt</t>
  </si>
  <si>
    <t>Volksinitiative «für eine Regelung der Zuwanderung»</t>
  </si>
  <si>
    <t>Volksinitiative «Mehr Rechte für das Volk dank dem Referendum mit Gegenvorschlag»</t>
  </si>
  <si>
    <t>Volksinitiative «für ein flexibles Rentenalter ab 62 für Frau und Mann»</t>
  </si>
  <si>
    <t>Volksinitiative «für tiefere Spitalkosten»</t>
  </si>
  <si>
    <t>Bundespersonalgesetz</t>
  </si>
  <si>
    <t>1) Volksinitiativen mit Gegenentwurf werden als eine Abstimmung gezählt. Die Stimmen ohne Antwort sind nicht aufgeführt.</t>
  </si>
  <si>
    <t>Volksinitiative «Ja zu Europa!»</t>
  </si>
  <si>
    <t>Volksinitiative «für tiefere Arzneimittelpreise»</t>
  </si>
  <si>
    <t>Volksinitiative «für mehr Verkehrssicherheit durch Tempo 30 innerorts mit Ausnahmen (Strassen für alle)»</t>
  </si>
  <si>
    <t>Bundesgesetz über die Armee und die Militärverwaltung (Bewaffnung)</t>
  </si>
  <si>
    <t>Bundesgesetz über die Armee und die Militärverwaltung (Ausbildungszusammenarbeit)</t>
  </si>
  <si>
    <t>Bundesbeschluss über die Aufhebung der Genehmigungspflicht für die Errichtung von Bistümern</t>
  </si>
  <si>
    <t>Bundesbeschluss über eine Schuldenbremse</t>
  </si>
  <si>
    <t>Volksinitiative «für eine glaubwürdige Sicherheitspolitik und eine Schweiz ohne Armee»</t>
  </si>
  <si>
    <t>Volksinitiative «Solidarität schafft Sicherheit: Für einen freiwilligen zivilen Friedensdienst (ZFD)»</t>
  </si>
  <si>
    <t>Volksinitiative «für eine Kapitalgewinnsteuer»</t>
  </si>
  <si>
    <t>Volksinitiative «für den Beitritt der Schweiz zur Organisation der Vereinten Nationen (UNO)»</t>
  </si>
  <si>
    <t>Volksinitiative «für eine kürzere Arbeitszeit»</t>
  </si>
  <si>
    <t>Schweizerisches Strafgesetzbuch (Schwangerschaftsabbruch, Fristenregelung)</t>
  </si>
  <si>
    <t>Volksinitiative «Überschüssige Goldreserven in den AHV-Fonds»</t>
  </si>
  <si>
    <t>Gold für AHV, Kantone und Stiftung (Gegenvorschlag zur Goldinitiative)</t>
  </si>
  <si>
    <t>Elektrizitätsmarktgesetz</t>
  </si>
  <si>
    <t>Volksinitiative «gegen Asylrechtsmissbrauch»</t>
  </si>
  <si>
    <t>Bundesbeschluss über die Änderung der Volksrechte</t>
  </si>
  <si>
    <t>Bundesgesetz über die Anpassung der kantonalen Beiträge an Spitalbehandlungen</t>
  </si>
  <si>
    <t>11 2/2</t>
  </si>
  <si>
    <t>20 4/2</t>
  </si>
  <si>
    <t>Bundesgesetz über die Armee und die Militärverwaltung (Armee XXI)</t>
  </si>
  <si>
    <t>*</t>
  </si>
  <si>
    <t>Bundesgesetz über den Bevölkerungsschutz und den Zivilschutz</t>
  </si>
  <si>
    <t>Volksinitiative «Ja zu fairen Mieten»</t>
  </si>
  <si>
    <t>Volksinitiative «Gesundheit muss bezahlbar bleiben»</t>
  </si>
  <si>
    <t>Volksinitiative «Gleiche Rechte für Behinderte»</t>
  </si>
  <si>
    <t>2/2</t>
  </si>
  <si>
    <t>Volksinitiative «für ein ausreichendes Berufsbildungsangebot»</t>
  </si>
  <si>
    <t>Fak.</t>
  </si>
  <si>
    <t>GE</t>
  </si>
  <si>
    <t>Gegenentwurf zur Volksinitiative «Avanti – für sichere und leistungsfähige Autobahnen»</t>
  </si>
  <si>
    <t>Obligationenrecht (Miete). Änderung</t>
  </si>
  <si>
    <t>Volksinitiative «Lebenslange Verwahrung für nicht therapierbare, extrem gefährliche Sexual- und Gewaltstraftäter»</t>
  </si>
  <si>
    <t>Bundesgesetz über die Alters- und Hinterlassenenversicherung (11. AHV-Revision)</t>
  </si>
  <si>
    <t>Bundesbeschluss über die Finanzierung der AHV/IV durch Anhebung der Mehrwertsteuersätze</t>
  </si>
  <si>
    <t>Bundesgesetz über die Änderung von Erlassen im Bereich der Ehe- und Familienbesteuerung, der Wohneigentumsbesteuerung und der Stempelabgaben</t>
  </si>
  <si>
    <t>© BFS - Statistisches Lexikon der Schweiz</t>
  </si>
  <si>
    <t>Bundesbeschluss über die ordentliche Einbürgerung sowie über die erleichterte Einbürgerung junger Ausländerinnen und Ausländer der zweiten Generation</t>
  </si>
  <si>
    <t>15 5/2</t>
  </si>
  <si>
    <t>Bundesbeschluss über den Bürgerrechtserwerb von Ausländerinnen und Ausländern der dritten Generation</t>
  </si>
  <si>
    <t>6 1/2</t>
  </si>
  <si>
    <t>9 1/2</t>
  </si>
  <si>
    <t>11 5/2</t>
  </si>
  <si>
    <t>Bundesgesetz über die Erwerbsersatzordnung für Dienstleistende in Armee, Zivildienst und Zivilschutz (Erwerbsersatzgesetz, EOG)</t>
  </si>
  <si>
    <t>Bundesbeschluss zur Neugestaltung des Finanzausgleichs und der Aufgabenteilung zwischen Bund und Kantonen (NFA)</t>
  </si>
  <si>
    <t>Bundesbeschluss über eine neue Finanzordnung</t>
  </si>
  <si>
    <t>Bundesgesetz über die Forschung an embryonalen Stammzellen</t>
  </si>
  <si>
    <t>Bundesgesetz über die eingetragene Partnerschaft gleichgeschlechtlicher Paare (Partnerschaftsgesetz, PartG)</t>
  </si>
  <si>
    <t>Bundesbeschluss über die Genehmigung und die Umsetzung der bilateralen Abkommen zwischen der Schweiz und der EU über die Assoziierung an Schengen und Dublin</t>
  </si>
  <si>
    <t>Bundesbeschluss über die Ausdehnung des Personenfreizügigkeitsabkommens auf die neuen EU-Staaten und über die Revision der flankierenden Massnahmen</t>
  </si>
  <si>
    <t>Angenommen (A)</t>
  </si>
  <si>
    <t>Verworfen (V)</t>
  </si>
  <si>
    <t>Volksinitiative «für Lebensmittel aus gentechnikfreier Landwirtschaft»</t>
  </si>
  <si>
    <t>Arbeitsgesetz (Ladenöffnungszeiten in Zentren des öffentlichen Verkehrs)</t>
  </si>
  <si>
    <t>Bundesbeschluss über die Neuordnung der Verfassungsbestimmungen zur Bildung</t>
  </si>
  <si>
    <t>Volksinitiative «Nationalbankgewinne für die AHV»</t>
  </si>
  <si>
    <t>Bundesgesetz über die Ausländerinnen und Ausländer</t>
  </si>
  <si>
    <t>Änderung des Asylgesetzes</t>
  </si>
  <si>
    <t>Bundesgesetz über die Zusammenarbeit mit den Staaten Osteuropas</t>
  </si>
  <si>
    <t>Bundesgesetz über die Familienzulagen</t>
  </si>
  <si>
    <t>Volksinitiative «Für eine soziale Einheitskrankenkasse»</t>
  </si>
  <si>
    <t>Volksinitiative «Gegen Kampfjetlärm in Tourismusgebieten»</t>
  </si>
  <si>
    <t>Bundesgesetz über die Verbesserung der steuerlichen Rahmenbedingungen für unternehmerische Tätigkeiten und Investitionen</t>
  </si>
  <si>
    <t>Volksinitiative «Für demokratische Einbürgerungen»</t>
  </si>
  <si>
    <t>Volksinitiative «Volkssouveränität statt Behördenpropaganda»</t>
  </si>
  <si>
    <t>Verfassungsartikel «Für Qualität und Wirtschaftlichkeit in der Krankenversicherung»</t>
  </si>
  <si>
    <t>Volksinitiative «für die Unverjährbarkeit pornografischer Straftaten an Kindern»</t>
  </si>
  <si>
    <t>Volksinitiative «für ein flexibles AHV-Alter»</t>
  </si>
  <si>
    <t>Volksinitiative «Verbandsbeschwerderecht: Schluss mit der Verhinderungspolitik - Mehr Wachstum für die Schweiz!»</t>
  </si>
  <si>
    <t>Volksinitiative «für eine vernünftige Hanf-Politik mit wirksamem Jugendschutz»</t>
  </si>
  <si>
    <t>Bundesgesetz über die Betäubungsmittel und psychotropen Stoffe</t>
  </si>
  <si>
    <t>Bundesbeschluss über die Genehmigung und Umsetzung des Notenaustauschs zwischen der Schweiz und der Europäischen Gemeinschaft betreffend die Übernahme der Verordnung über biometrische Pässe und Reisedokumente</t>
  </si>
  <si>
    <t>Verfassungsartikel «Zukunft mit Komplementärmedizin» (Gegenentwurf zur Volksinitiative «Ja zur Komplementärmedizin»)</t>
  </si>
  <si>
    <t>Bundesbeschluss über die Genehmigung der Weiterführung des Freizügigkeitsabkommens zwischen der Schweiz und der Europäischen Gemeinschaft sowie über die Genehmigung des Protokolls über die Ausdehnung des Abkommens auf Bulgarien und Rumänien</t>
  </si>
  <si>
    <t>Bundesbeschluss über eine befristete Zusatzfinanzierung der Invalidenversicherung durch Anhebung der Mehrwertsteuersätze</t>
  </si>
  <si>
    <t>Bundesbeschluss über den Verzicht auf die Einführung der allgemeinen Volksinitiative</t>
  </si>
  <si>
    <t>Bundesbeschluss zur Schaffung einer Spezialfinanzierung für Aufgaben im Luftverkehr</t>
  </si>
  <si>
    <t>Volksinitiative «Für ein Verbot von Kriegsmaterial-Exporten»</t>
  </si>
  <si>
    <t>Volksinitiative «Gegen den Bau von Minaretten»</t>
  </si>
  <si>
    <t>Verfassungsartikel über die Forschung am Menschen</t>
  </si>
  <si>
    <t>Volksinitiative «Gegen Tierquälerei und für einen besseren Rechtsschutz der Tiere»</t>
  </si>
  <si>
    <t>Bundesgesetz über die berufliche Alters-, Hinterlassenen- und Invalidenvorsorge (BVG) (Mindestumwandlungssatz)</t>
  </si>
  <si>
    <t>3) der gültigen Stimmen (mit Ausnahme der Initiativen mit Gegenentwurf: in % der Summe von Ja- und  Nein-Stimmen)</t>
  </si>
  <si>
    <t>Eidgenössische Volksabstimmungen 2000 – 2009, detaillierte Ergebnisse</t>
  </si>
  <si>
    <t>Volksinitiative «für einen Solarrappen»</t>
  </si>
  <si>
    <t>Verfassungsartikel über eine Förderabgabe für erneuerbare Energien</t>
  </si>
  <si>
    <t>Volksinitiative «für eine Flexibilisierung der AHV - gegen die Erhöhung des Rentenalters für Frauen»</t>
  </si>
  <si>
    <t>Volksinitiative «Sparen beim Militär und der Gesamtverteidigung - für mehr Frieden und zukunftsgerichtete Arbeitsplätze»</t>
  </si>
  <si>
    <t>Volksinitiative «für eine gesicherte AHV - Energie statt Arbeit besteuern!»</t>
  </si>
  <si>
    <t>Volksinitiative «für Mutter und Kind - für den Schutz des ungeborenen Kindes und für die Hilfe an seine Mutter in Not»</t>
  </si>
  <si>
    <t>10 5/2</t>
  </si>
  <si>
    <t>10 1/2</t>
  </si>
  <si>
    <t>Bundesgesetz über die obligatorische Arbeitslosenversicherung und die Insolvenzentschädigung</t>
  </si>
  <si>
    <t>Volksinitiative «für einen autofreien Sonntag pro Jahreszeit - ein Versuch für vier Jahre»</t>
  </si>
  <si>
    <t>Volksinitiative «Strom ohne Atom - Für eine Energiewende und die schrittweise Stilllegung der Atomkraftwerke»</t>
  </si>
  <si>
    <t>Volksinitiative «Für die Ausschaffung krimineller Ausländer»</t>
  </si>
  <si>
    <t>Bundesbeschluss über die Aus- und Wegweisung krimineller Ausländerinnen und Ausländer im Rahmen der Bundesverfassung (Gegenentwurf zur Ausschaffungsinitiative)</t>
  </si>
  <si>
    <t>Volksinitiative «Für faire Steuern. Stopp dem Missbrauch beim Steuerwettbewerb»</t>
  </si>
  <si>
    <t>Volksinitiative «Für den Schutz vor Waffengewalt»</t>
  </si>
  <si>
    <t>Bundesbeschluss betreffend die Verlängerung der Geltungsdauer und die Abänderung des Bundesbeschlusses über Massnahmen zur Förderung der Wohnbautätigkeit</t>
  </si>
  <si>
    <t>Bundesbeschluss über die verfassungsmässige Neuordnung des Finanzhaushaltes des Bundes</t>
  </si>
  <si>
    <t>Volksinitiative «zum Schutz des Bodens und der Arbeit durch Verhinderung der Spekulation»</t>
  </si>
  <si>
    <t>Bundesbeschluss betreffend Abänderung des Artikels 72 der Bundesverfassung (Wahl des Nationalrates)</t>
  </si>
  <si>
    <t>Bundesbeschluss über die Finanzordnung 1951 bis 1954</t>
  </si>
  <si>
    <t>Bundesbeschluss über den Transport von Personen und Sachen mit Motorfahrzeugen auf öffentlichen Strassen (Autotransportordnung)</t>
  </si>
  <si>
    <t>Volksinitiative «zur Sicherstellung der Kaufkraft und Vollbeschäftigung» (Freigeldinitiative)</t>
  </si>
  <si>
    <t>Gegenentwurf zur Volksinitiative «zur Sicherstellung der Kaufkraft und Vollbeschäftigung» (Freigeldinitiative)</t>
  </si>
  <si>
    <t>Volksinitiative «zur Heranziehung der öffentlichen Unternehmungen zu einem Beitrag an die Kosten der Landesverteidigung»</t>
  </si>
  <si>
    <t>Bundesbeschluss betreffend Verlängerung der Geltungsdauer des Bundesbeschlusses über die Bewilligungspflicht für die Eröffnung und Erweiterung von Gasthöfen</t>
  </si>
  <si>
    <t>Bundesgesetz über die Förderung der Landwirtschaft und die Erhaltung des Bauernstandes (Landwirtschaftsgesetz)</t>
  </si>
  <si>
    <t>Volksinitiative «Warenumsatzsteuer»</t>
  </si>
  <si>
    <t>Volksinitiative «zur Rüstungsfinanzierung und zum Schutz der sozialen Errungenschaften»</t>
  </si>
  <si>
    <t>Bundesbeschluss über die Deckung der Rüstungsausgaben</t>
  </si>
  <si>
    <t>Bundesgesetz betreffend die Abänderung von Bestimmungen über die fiskalische Belastung des Tabaks im Bundesgesetz über die Alters- und Hinterlassenenversicherung</t>
  </si>
  <si>
    <t>Bundesbeschluss über den Einbau von Luftschutzräumen in bestehenden Häusern</t>
  </si>
  <si>
    <t>Bundesbeschluss über die befristete Weiterführung einer beschränkten Preiskontrolle</t>
  </si>
  <si>
    <t>Bundesbeschluss über die Brotgetreideversorgung des Landes</t>
  </si>
  <si>
    <t>Bundesgesetz über die Revision des Bundesgesetzes betreffend den Postverkehr</t>
  </si>
  <si>
    <t>Bundesbeschluss über die Ergänzung der Bundesvefassung durch einen Artikel 24quater betreffend den Schutz der Gewässer gegen Verunreinigung</t>
  </si>
  <si>
    <t>Bundesbeschluss über den Fähigkeitsausweis im Schuhmacher-, Coiffeur-, Sattler- und Wagnergewerbe</t>
  </si>
  <si>
    <t>Bundesbeschluss über ausserordentliche Hilfeleistungen an kriegsgeschädigte Auslandschweizer</t>
  </si>
  <si>
    <t>Bundesbeschluss über die Finanzordnung 1955 bis 1958</t>
  </si>
  <si>
    <t>Volksinitiative «Schutz der Stromlandschaft und Verleihung Rheinau»</t>
  </si>
  <si>
    <t>Volksinitiative «zum Schutz der Mieter und Konsumenten» (Weiterführung der Preiskontrolle)</t>
  </si>
  <si>
    <t>Gegenentwurf zur Volksinitiative «zum Schutz der Mieter und Konsumenten» (Weiterführung der Preiskontrolle)</t>
  </si>
  <si>
    <t>Bundesbeschluss über die befristete Weiterführung einer beschränkten Preiskontrolle (Verlängerung der Gültigkeitsdauer des Verfassungszusatzes vom 26. September 1952)</t>
  </si>
  <si>
    <t>Volksinitiative «zur Erteilung von Wasserrechtskonzessionen»</t>
  </si>
  <si>
    <t>Bundesbeschluss über Massnahmen zur Stärkung der Wirtschaft des Kantons Graubünden durch Gewährung einer Hilfe an die Holzverzuckerungs-AG</t>
  </si>
  <si>
    <t>Bundesbeschluss über das Volksbegehren betreffend Ausgabenbeschlüsse der Bundesversammlung</t>
  </si>
  <si>
    <t>Bundesbeschluss über die Ergänzung der Bundesverfassung durch einen Artikel 22bis über den Zivilschutz</t>
  </si>
  <si>
    <t>Bundesbeschluss über die Ergänzung der Bundesverfassung durch einen Artikel 36bis betreffend Rundspruch und Fernsehen</t>
  </si>
  <si>
    <t>Bundesbeschluss über die Ergänzung der Bundesverfassung durch einen Artikel 24quinquies betreffend die Atomenergie und den Strahlenschutz</t>
  </si>
  <si>
    <t>Bundesbeschluss über die befristete Verlängerung der Geltungsdauer der Uebergangsordnung betreffend die Brotgetreideversorgung des Landes</t>
  </si>
  <si>
    <t>Volksinitiative «gegen den Missbrauch wirtschaftlicher Macht»</t>
  </si>
  <si>
    <t>Bundesbeschluss über die Ergänzung der Bundesverfassung durch einen Artikel 27ter betreffend das Filmwesen</t>
  </si>
  <si>
    <t>Bundesbeschluss über das Volksbegehren für die Verbesserung des Strassennetzes</t>
  </si>
  <si>
    <t>Volksinitiative «zur Einführung der 44-Stunden-Woche»</t>
  </si>
  <si>
    <t>Bundesbeschluss über die Änderung der Bundesverfassung (Kursaalspiele)</t>
  </si>
  <si>
    <t>Bundesbeschluss betreffend die Genehmigung des zwischen der Schweizerischen Eidgenossenschaft und der Italienischen Republik abgeschlossenen Abkommens über die Nutzbarmachung der Wasserkraft des Spöl</t>
  </si>
  <si>
    <t>Bundesbeschluss über die Einführung des Frauenstimm- und -wahlrechts in eidgenössischen Angelegenheiten</t>
  </si>
  <si>
    <t>Bundesbeschluss über die Weiterführung befristeter Preiskontrollmassnahmen</t>
  </si>
  <si>
    <t>Bundesbeschluss betreffend die Änderung des Bundesbeschlusses über zusätzliche wirtschaftliche und finanzielle Massnahmen auf dem Gebiete der Milchwirtschaft</t>
  </si>
  <si>
    <t>Bundesbeschluss über die Ergänzung der Bundesverfassung durch einen Artikel 26bis betreffend Rohrleitungsanlagen zur Beförderung flüssiger oder gasförmiger Brenn- oder Treibstoffe</t>
  </si>
  <si>
    <t>Bundesbeschluss über die Erhebung eines Zollzuschlages auf Treibstoffen zur Finanzierung der Nationalstrassen</t>
  </si>
  <si>
    <t>Volksinitiative «zur Einführung der Gesetzesinitiative im Bunde»</t>
  </si>
  <si>
    <t>Bundesbeschluss über die schweizerische Uhrenindustrie (Uhrenstatut)</t>
  </si>
  <si>
    <t>Volksinitiative «für ein Verbot der Atomwaffen»</t>
  </si>
  <si>
    <t>Bundesbeschluss über die Ergänzung der Bundesverfassung durch einen Artikel 24sexies betreffend den Natur- und Heimatschutz</t>
  </si>
  <si>
    <t>Bundesgesetz über die Abänderung des Bundesgesetzes betreffend die Taggelder und Reiseentschädigungen des Nationalrates und der Kommission der eidgenössischen Räte</t>
  </si>
  <si>
    <t>Bundesbeschluss über die Änderung des Artikels 72 der Bundesverfassung (Wahl des Nationalrates)</t>
  </si>
  <si>
    <t>Volksinitiative «Entscheidungsrecht des Volkes über die Ausrüstung der schweizerischen Armee mit Atomwaffen»</t>
  </si>
  <si>
    <t>Bundesbeschluss über die Weiterführung der Finanzordnung des Bundes (Verlängerung der Geltungsdauer von Art.41ter BV und Ermässigung der Wehrsteuer)</t>
  </si>
  <si>
    <t>Bundesbeschluss betreffend die Ergänzung der Bundesverfassung durch einen Artikel 27quater über Stipendien und andere Ausbildungsbeihilfen</t>
  </si>
  <si>
    <t>Bundesbeschluss über den Erlass einer allgemeinen Steueramnestie auf den 1. Januar 1965</t>
  </si>
  <si>
    <t>Bundesgesetz über die Berufsbildung</t>
  </si>
  <si>
    <t>Bundesbeschluss über die Bekämpfung der Teuerung durch Massnahmen auf dem Gebiete des Geld- und Kapitalmarktes und des Kreditwesens</t>
  </si>
  <si>
    <t>Bundesbeschluss über die Bekämpfung der Teuerung durch Massnahmen auf dem Gebiete der Bauwirtschaft</t>
  </si>
  <si>
    <t>Bundesgesetz betreffend die Änderung des Beschlusses der Bundesversammlung über Milch, Milchprodukte und Speisefette (Milchbeschluss)</t>
  </si>
  <si>
    <t>Bundesbeschluss über die Ergänzung der Bundesverfasssung durch einen Artikel 45bis über die Auslandschweizer</t>
  </si>
  <si>
    <t>Volksinitiative «zur Bekämpfung des Alkoholismus»</t>
  </si>
  <si>
    <t>Volksinitiative «gegen die Bodenspekulation»</t>
  </si>
  <si>
    <t>Bundesbeschluss über den Erlass einer allgemeinen Steueramnestie</t>
  </si>
  <si>
    <t>Bundesgesetz über die Tabakbesteuerung</t>
  </si>
  <si>
    <t>Bundesgesetz über die Eidgenössischen Technischen Hochschulen</t>
  </si>
  <si>
    <t>Bundesbeschluss über die Ergänzung der Bundesverfassung durch die Artikel 22ter und 22quater (Verfassungsrechtliche Ordnung des Bodenrechts)</t>
  </si>
  <si>
    <t>14 2/2</t>
  </si>
  <si>
    <t>5 4/2</t>
  </si>
  <si>
    <t>12 3/2</t>
  </si>
  <si>
    <t>15 3/2</t>
  </si>
  <si>
    <t>3 4/2</t>
  </si>
  <si>
    <t>Art Fak.)</t>
  </si>
  <si>
    <t>Eidgenössische Volksabstimmungen 1950 – 1969, detaillierte Ergebnisse</t>
  </si>
  <si>
    <t>Eidgenössische Volksabstimmungen 1900 – 1949, detaillierte Ergebnisse</t>
  </si>
  <si>
    <t>Eidgenössische Volksabstimmungen 1848 – 1899, detaillierte Ergebnisse</t>
  </si>
  <si>
    <t>Bundesgesetz betreffend die Kranken- und Unfallversicherung mit Einschluss der Militärversicherung</t>
  </si>
  <si>
    <t>Volksinitiative «für die Proporzwahl des Nationalrates»</t>
  </si>
  <si>
    <t>Volksinitiative «für die Volkswahl des Bundesrates und die Vermehrung der Mitgliederzahl»</t>
  </si>
  <si>
    <t>Bundesbeschluss betreffend die Unterstützung der öffentlichen Primarschule durch den Bund</t>
  </si>
  <si>
    <t>Bundesgesetz betreffend den schweizerischen Zolltarif</t>
  </si>
  <si>
    <t>Bundesgesetz betreffend Ergänzung des Bundesgesetzes über das Bundesstrafrecht der schweizerischen Eidgenossenschaft vom 4. Februar 1853</t>
  </si>
  <si>
    <t>Volksinitiative «für die Wahl des Nationalrates aufgrund der Schweizer Wohnbevölkerung»</t>
  </si>
  <si>
    <t>Bundesbeschluss betreffend Abänderung des Art. 32bis der Bundesverfassung</t>
  </si>
  <si>
    <t>Bundesbeschluss betreffend Revision des Art. 64 der Bundesverfassung (Ausdehnung des Erfinderschutzes)</t>
  </si>
  <si>
    <t>Bundesgesetz betreffend den Verkehr mit Lebensmitteln und Gebrauchsgegenständen</t>
  </si>
  <si>
    <t>Militärorganisation der schweizerischen Eidgenossenschaft</t>
  </si>
  <si>
    <t>Bundesbeschluss betreffend Ergänzung der Bundesverfassung bezüglich des Rechts der Gesetzgebung über das Gewerbewesen</t>
  </si>
  <si>
    <t>Volksinitiative «für ein Absinthverbot»</t>
  </si>
  <si>
    <t>Bundesbeschluss betreffend die Aufnahme eines Zusatzartikels 24bis in die Bundesverfassung betreffend die Gesetzgebung des Bundes über die Nutzbarmachung der Wasserkräfte und über die Fortleitung und die Abgabe der elektrischen Energie</t>
  </si>
  <si>
    <t>Bundesgesetz über die Kranken- und Unfallversicherung</t>
  </si>
  <si>
    <t>Bundesbeschluss betreffend Revision der Artikel 69 und 31, 2.Absatz, lit.d, der Bundesverfassung (Bekämpfung menschlicher und tierischer Krankheiten)</t>
  </si>
  <si>
    <t>Bundesbeschluss betreffend Revision von Art. 103 der Bundesverfassung und Aufnahme eines Artikels 114bis in die Bundesverfassung</t>
  </si>
  <si>
    <t>Bundesbeschluss betreffend Erlass eines Artikels der Bundesverfassung zur Erhebung einer einmaligen Kriegssteuer</t>
  </si>
  <si>
    <t>Bundesbeschluss betreffend die Einfügung eines Art. 41bis und eines Artikels 42, lit.g, in die Bundesverfasssung (Stempelabgaben)</t>
  </si>
  <si>
    <t>14 1/2</t>
  </si>
  <si>
    <t>5 5/2</t>
  </si>
  <si>
    <t>Volksinitiative «für die Einführung der direkten Bundessteuer»</t>
  </si>
  <si>
    <t>Bundesbeschluss betreffend Aufnahme eines Art. 24ter in die Bundesverfassung (Schiffahrt)</t>
  </si>
  <si>
    <t>Bundesbeschluss betreffend Erlass eines Artikels der Bundesverfassung über die Erhebung einer neuen ausserordentlichen Kriegssteuer</t>
  </si>
  <si>
    <t>Bundesbeschluss betreffend die Aufnahme von Uebergangsbestimmungen zu Art. 73 der Bundesverfassung</t>
  </si>
  <si>
    <t>Bundesgesetz betreffend die Ordnung des Arbeitsverhältnisses</t>
  </si>
  <si>
    <t>Volksinitiative «für ein Verbot der Errichtung von Spielbanken»</t>
  </si>
  <si>
    <t>13 2/2</t>
  </si>
  <si>
    <t>6 4/2</t>
  </si>
  <si>
    <t>Gegenentwurf zur Volksinitiative «für ein Verbot der Errichtung von Spielbanken»</t>
  </si>
  <si>
    <t>Bundesbeschluss betreffend den Beitritt der Schweiz zum Völkerbund</t>
  </si>
  <si>
    <t>Bundesgesetz betreffend die Arbeitszeit beim Betriebe der Eisenbahnen und anderer Verkehrsanstalten</t>
  </si>
  <si>
    <t>Volksinitiative «für die Unterstellung von unbefristeten oder für eine Dauer von mehr als 15 Jahren abgeschlossenen Staatsverträgen unter das Referendum (Staatsvertragsreferendum)»</t>
  </si>
  <si>
    <t>Volksinitiative «für die Aufhebung der Militärjustiz»</t>
  </si>
  <si>
    <t>Bundesbeschluss betreffend Aufnahme eines Art. 37bis und eines Art. 37ter in die Bundesverfassung (Automobil und Fahrradverkehr, Luftschiffahrt)</t>
  </si>
  <si>
    <t>Bundesbeschluss betreffend Aufnahme eines Artikels 37ter (Luftschiffahrt) in die Bundesverfassung</t>
  </si>
  <si>
    <t>Volksinitiative «betreffend die Erlangung des Schweizerbürgerrechts, Teil I»</t>
  </si>
  <si>
    <t>Volksinitiative «betreffend die Ausweisung von Ausländern, Teil II»</t>
  </si>
  <si>
    <t>Volksinitiative «betreffend die Wählbarkeit der Bundesbeamten in den Nationalrat»</t>
  </si>
  <si>
    <t>Bundesgesetz betreffend Abänderung des Bundesstrafrechts vom 4. Februar 1853 in bezug auf Verbrechen gegen die verfassungsmässige Ordnung und innere Sicherheit und in bezug auf die Einführung des bedingten Strafvollzugs</t>
  </si>
  <si>
    <t>Volksinitiative «für die Einmalige Vermögensabgabe»</t>
  </si>
  <si>
    <t>Volksinitiative «Schutzhaft»</t>
  </si>
  <si>
    <t>Bundesbeschluss über die Ratifikation des am 7. August 1921 in Paris unterzeichneten Abkommens zwischen der Schweiz und Frankreich zur Regelung der Handelsbeziehungen und des freundnachbarlichen Grenzverkehrs zwischen den ehemaligen Freizonen Hochsavoyens</t>
  </si>
  <si>
    <t>Volksinitiative «zur Wahrung der Volksrechte in der Zollfrage»</t>
  </si>
  <si>
    <t>Bundesbeschluss betreffend die Revision der Art. 31 und 32bis (Alkoholwesen) der Bundesverfassung</t>
  </si>
  <si>
    <t>Bundesgesetz betreffend Abänderung von Art. 41 des Fabrikgesetzes vom 18. Juni 1914 / 27. Juni 1919</t>
  </si>
  <si>
    <t>Volksinitiative «für eine Invaliditäts-, Alters- und Hinterlassenenversicherung» (AHV)</t>
  </si>
  <si>
    <t>Bundesbeschluss betreffend Aufenthalt und Niederlassung der Ausländer</t>
  </si>
  <si>
    <t>Bundesbeschluss betreffend die Alters-, Hinterlassenen- und Invalidenversicherung</t>
  </si>
  <si>
    <t>Bundesbeschluss über die Aufnahme eines neuen Artikels 23bis in die Bundesverfassung betreffend die Getreideversorgung des Landes</t>
  </si>
  <si>
    <t>Bundesbeschluss betreffend die Abänderung des Artikels 30 der Bundesverfassung</t>
  </si>
  <si>
    <t>Bundesgesetz über den Automobil- und Fahrradverkehr</t>
  </si>
  <si>
    <t>Bundesbeschluss betreffend Revision des Art. 44 der Bundesverfassung (Massnahmen gegen die Ueberfremdung)</t>
  </si>
  <si>
    <t>Volksinitiative «Kursaalspiele» (Spielbanken)</t>
  </si>
  <si>
    <t>Volksinitiative «Getreideversorgung»</t>
  </si>
  <si>
    <t>Gegenentwurf zur Volksinitiative «Getreideversorgung»</t>
  </si>
  <si>
    <t>Bundesgesetz betreffend Abänderung von Art.14 des Bundesgesetzes vom 10. Oktober 1902 betreffend den schweizerischen Zolltarif</t>
  </si>
  <si>
    <t>Volksinitiative «betreffend die Gesetzgebung über den Strassenverkehr»</t>
  </si>
  <si>
    <t>Volksinitiative «für ein Branntweinverbot»</t>
  </si>
  <si>
    <t>Bundesbeschluss betreffend die Revision der Art. 31 und 32bis der Bundesverfassung und die Aufnahme eines neuen Art. 32quater (Alkoholwesen)</t>
  </si>
  <si>
    <t>Bundesbeschluss über das Volksbegehren um Revision des Artikels 12 der Bundesverfassung (Ordensverbot)</t>
  </si>
  <si>
    <t>Bundesbeschluss über die Revision des Art. 72 der Bundesverfassung (Wahl des Nationalrats)</t>
  </si>
  <si>
    <t>8 1/2</t>
  </si>
  <si>
    <t>Bundesbeschluss über die Revision der Art. 76, 96 , Abs. 1, und 105, Abs. 2, der Bundesverfassung (Amtsdauer des Nationalrats, des Bundesrats und des Bundeskanzlers)</t>
  </si>
  <si>
    <t>Bundesgesetz über die Alters- und Hinterlassenenversicherung</t>
  </si>
  <si>
    <t>Bundesgesetz über die Besteuerung des Tabaks</t>
  </si>
  <si>
    <t>Bundesgesetz über die vorübergehende Herabsetzung der Besoldungen, Gehälter und Löhne der im Dienste des Bundes stehenden Personen</t>
  </si>
  <si>
    <t>Bundesgesetz über den Schutz der öffentlichen Ordnung</t>
  </si>
  <si>
    <t>Bundesgesetz über die Abänderung des Bundesgesetzes vom 12. April 1907 betreffend die Militärorganisation (Neuordnung der Ausbildung)</t>
  </si>
  <si>
    <t>Bundesgesetz über die Regelung der Beförderung von Gütern und Tieren mit Motorfahrzeugen auf öffentlichen Strassen (Verkehrsteilungsgesetz)</t>
  </si>
  <si>
    <t>Volksinitiative «zur Bekämpfung der Wirtschaftskrise»</t>
  </si>
  <si>
    <t>Volksinitiative «für eine Totalrevision der Bundesverfassung»</t>
  </si>
  <si>
    <t>Volksinitiative «für ein Verbot der Freimaurerei»</t>
  </si>
  <si>
    <t>Bundesbeschluss über die Revision der Art. 107 und 116 der Bundesverfassung (Anerkennung des Rätoromanischen als Nationalsprache)</t>
  </si>
  <si>
    <t>Volksinitiative «betreffend die dringlichen Bundesbeschlüsse und die Wahrung der demokratischen Volksrechte»</t>
  </si>
  <si>
    <t>Volksinitiative «Private Rüstungsindustrie»</t>
  </si>
  <si>
    <t>Gegenentwurf zur Volksinitiative «Private Rüstungsindustrie»</t>
  </si>
  <si>
    <t>Volksinitiative «Eigene vier Wände dank Bausparen»</t>
  </si>
  <si>
    <t>Volksinitiative «Für die Stärkung der Volksrechte in der Aussenpolitik (Staatsverträge vors Volk!)»</t>
  </si>
  <si>
    <t>Änderung des Bundesgesetzes über die Krankenversicherung (Managed Care)</t>
  </si>
  <si>
    <t>Gleichstellung der Bürger in Bezug auf Niederlassung und Gesetzgebung</t>
  </si>
  <si>
    <t>poku@bfs.admin.ch</t>
  </si>
  <si>
    <t>Bundesbeschluss über die Jugendmusikförderung</t>
  </si>
  <si>
    <t>Volksinitiative «Sicheres Wohnen im Alter»</t>
  </si>
  <si>
    <t>Volksinitiative «Schutz vor Passivrauchen»</t>
  </si>
  <si>
    <t>Änderung des Tierseuchengesetzes (TSG)</t>
  </si>
  <si>
    <t>Bundesbeschluss über die Familienpolitik</t>
  </si>
  <si>
    <t>Volksinitiative «gegen die Abzockerei»</t>
  </si>
  <si>
    <t>5) Die Vorlage scheiterte am Ständemehr.</t>
  </si>
  <si>
    <t>Volksinitiative «Volkswahl des Bundesrates»</t>
  </si>
  <si>
    <t>Asylgesetz (AsylG) (Dringliche Änderungen des Asylgesetzes)</t>
  </si>
  <si>
    <t>567 5)</t>
  </si>
  <si>
    <t>Volksinitiative «Ja zur Aufhebung der Wehrpflicht»</t>
  </si>
  <si>
    <t>Bundesgesetz über die Bekämpfung übertragbarer Krankheiten des Menschen (Epidemiengesetz)</t>
  </si>
  <si>
    <t>Arbeitsgesetz (Liberalisierung der Öffnungszeiten von Tankstellenshops)</t>
  </si>
  <si>
    <t>Volksinitiative «1:12 – Für gerechte Löhne»</t>
  </si>
  <si>
    <t>Volksinitiative «Familieninitiative: Steuerabzüge auch für Eltern, die ihre Kinder selber betreuen»</t>
  </si>
  <si>
    <t>Bundesgesetz über die Abgabe für die Benützung von Nationalstrassen</t>
  </si>
  <si>
    <t>Bundesbeschluss über die Finanzierung und den Ausbau der Eisenbahninfrastruktur (direkter Gegenentwurf zur zurückgezogenen Volksinitiative «Für den öffentlichen Verkehr»)</t>
  </si>
  <si>
    <t>Volksinitiative «Abtreibungsfinanzierung ist Privatsache – Entlastung der Krankenversicherung durch Streichung der Kosten des Schwangerschaftsabbruchs aus der obligatorischen Grundversicherung»</t>
  </si>
  <si>
    <t>Volksinitiative «Gegen Masseneinwanderung»</t>
  </si>
  <si>
    <t>Bundesbeschluss über die medizinische Grundversorgung (direkter Gegenentwurf zur zurückgezogenen Volksinitiative «Ja zur Hausarztmedizin»)</t>
  </si>
  <si>
    <t>Volksinitiative «Pädophile sollen nicht mehr mit Kindern arbeiten dürfen»</t>
  </si>
  <si>
    <t>Volksinitiative «Für den Schutz fairer Löhne (Mindestlohn-Initiative)»</t>
  </si>
  <si>
    <t>Bundesgesetz über den Fonds zur Beschaffung des Kampfflugzeugs Gripen</t>
  </si>
  <si>
    <t>Volksinitiative «Schluss mit der MwSt-Diskriminierung des Gastgewerbes!»</t>
  </si>
  <si>
    <t>Volksinitiative «Für eine öffentliche Krankenkasse»</t>
  </si>
  <si>
    <t>Volksinitiative «Schluss mit den Steuerprivilegien für Millionäre (Abschaffung der Pauschalbesteuerung)»</t>
  </si>
  <si>
    <t>Volksinitiative «Stopp der Überbevölkerung – zur Sicherung der natürlichen Lebensgrundlagen»</t>
  </si>
  <si>
    <t>Volksinitiative «Rettet unser Schweizer Gold (Gold-Initiative)»</t>
  </si>
  <si>
    <t>058 463 61 58</t>
  </si>
  <si>
    <t>4) Total 23 Stände (bis 1978: 22 Stände). Beim fakultativen Referendum ist nur das Volksmehr nötig, bei obligatorischen Referenden und Volksinitiativen sind Volks- und Ständemehr notwendig.</t>
  </si>
  <si>
    <t>Volksinitiative «gegen die Ueberfremdung»</t>
  </si>
  <si>
    <t>Volksinitiative «Recht auf Wohnung und Ausbau des Familienschutzes»</t>
  </si>
  <si>
    <t>Volksinitiative «zur Förderung des Wohnungsbaues»</t>
  </si>
  <si>
    <t>Gegenentwurf zur Volksinitiative «zur Förderung des Wohnungsbaues»</t>
  </si>
  <si>
    <t>Volksinitiative «für eine vermehrte Rüstungskontrolle und ein Waffenausfuhrverbot»</t>
  </si>
  <si>
    <t>Volksinitiative «zur Einführung einer Volkspension»</t>
  </si>
  <si>
    <t>Gegenentwurf zur Volksinitiative «zur Einführung einer Volkspension»</t>
  </si>
  <si>
    <t>Volksinitiative «gegen die Ueberfremdung und Ueberbevölkerung der Schweiz»</t>
  </si>
  <si>
    <t>Volksinitiative «Soziale Krankenversicherung»</t>
  </si>
  <si>
    <t>Gegenentwurf zur Volksinitiative «Soziale Krankenversicherung»</t>
  </si>
  <si>
    <t>Bundesbeschluss über die Finanzierung der Nationalstrassen</t>
  </si>
  <si>
    <t>Volksinitiative «für die Mitbestimmung der Arbeitnehmer»</t>
  </si>
  <si>
    <t>Gegenentwurf zur Volksinitiative «für die Mitbestimmung der Arbeitnehmer»</t>
  </si>
  <si>
    <t>Volksinitiative «für eine Reform des Steuerwesens» (Gerechtere Besteuerung und Abschaffung der Steuerprivilegien)</t>
  </si>
  <si>
    <t>Volksinitiative «für eine Haftpflichtversicherung durch den Bund für Motorfahrzeuge und Fahrräder»</t>
  </si>
  <si>
    <t>Volksinitiative «für die Einführung der 40-Stunden-Woche»</t>
  </si>
  <si>
    <t>Volksinitiative «IV. Ueberfremdungsinitiative»</t>
  </si>
  <si>
    <t>Volksinitiative «für eine Beschränkung der Einbürgerungen»</t>
  </si>
  <si>
    <t>Volksinitiative «über die Neuordnung des Staatsvertragsreferendums»</t>
  </si>
  <si>
    <t>Gegenentwurf zur Volksinitiative «über die Neuordnung des Staatsvertragsreferendums»</t>
  </si>
  <si>
    <t>Volksinitiative «für einen wirksamen Mieterschutz»</t>
  </si>
  <si>
    <t>Gegenentwurf zur Volksinitiative «für einen wirksamen Mieterschutz»</t>
  </si>
  <si>
    <t>Volksinitiative «gegen die Luftverschmutzung durch Motorfahrzeuge» (Albatrosinitiative)</t>
  </si>
  <si>
    <t>Volksinitiative «für die Fristenlösung»</t>
  </si>
  <si>
    <t>Volksinitiative «für eine Reichtumssteuer»</t>
  </si>
  <si>
    <t>Volksinitiative «für die vermehrte Mitbestimmung der Bundesversammlung und des Schweizervolkes im Nationalstrassenbau»</t>
  </si>
  <si>
    <t>Bundesgesetz über die Alters- und Hinterlassenenversicherung (9. AHV-Revision)</t>
  </si>
  <si>
    <t>Volksinitiative «zur Herabsetzung des AHV-Alters»</t>
  </si>
  <si>
    <t>Volksinitiative «für 12 motorfahrzeugfreie Sonntage pro Jahr»</t>
  </si>
  <si>
    <t>Bundesbeschluss über die Volksinitiative «zur Förderung der Fuss- und Wanderwege»</t>
  </si>
  <si>
    <t>Volksinitiative «gegen Suchtmittelreklame»</t>
  </si>
  <si>
    <t>Volksinitiative «zur Wahrung der Volksrechte und der Sicherheit beim Bau und Betrieb von Atomanlagen»</t>
  </si>
  <si>
    <t>Volksinitiative «betreffend die vollständige Trennung von Kirche und Staat»</t>
  </si>
  <si>
    <t>Bundesgesetz über den Strassenverkehr (Gurten- und Schutzhelmobligatorium)</t>
  </si>
  <si>
    <t>Volksinitiative «Mitenand-Initiative für eine neue Ausländerpolitik»</t>
  </si>
  <si>
    <t>Bundesbeschluss über die Volksinitiative «Gleiche Rechte für Mann und Frau»</t>
  </si>
  <si>
    <t>Bundesbeschluss über die Volksinitiative «zur Absicherung der Rechte der Konsumenten»</t>
  </si>
  <si>
    <t>Schweizerisches Strafgesetzbuch (Gewaltverbrechen)</t>
  </si>
  <si>
    <t>Ausländergesetz</t>
  </si>
  <si>
    <t>Volksinitiative «zur Verhinderung missbräuchlicher Preise»</t>
  </si>
  <si>
    <t>Gegenentwurf zur Volksinitiative «zur Verhinderung missbräuchlicher Preise»</t>
  </si>
  <si>
    <t>Volksinitiative «für einen echten Zivildienst auf der Grundlage des Tatbeweises»</t>
  </si>
  <si>
    <t>Volksinitiative «gegen den Missbrauch des Bankgeheimnisses und der Bankenmacht»</t>
  </si>
  <si>
    <t>Volksinitiative «gegen den Ausverkauf der Heimat»</t>
  </si>
  <si>
    <t>Volksinitiative «für eine Zukunft ohne weitere Atomkraftwerke»</t>
  </si>
  <si>
    <t>Volksinitiative «für eine sichere, sparsame und umweltgerechte Energieversorgung»</t>
  </si>
  <si>
    <t>Volksinitiative «für einen wirksamen Schutz der Mutterschaft»</t>
  </si>
  <si>
    <t>Bundesbeschluss über die Volksinitiative «zur Entschädigung der Opfer von Gewaltverbrechen»</t>
  </si>
  <si>
    <t>Volksinitiative «für eine Verlängerung der bezahlten Ferien»</t>
  </si>
  <si>
    <t>Volksinitiative «Recht auf Leben»</t>
  </si>
  <si>
    <t>Bundesbeschluss über die Volksinitiative «für die Koordination des Schuljahrbeginns»</t>
  </si>
  <si>
    <t>Schweizerisches Zivilgesetzbuch (Wirkungen der Ehe im allgemeinen, Ehegüterrecht und Erbrecht)</t>
  </si>
  <si>
    <t>Volksinitiative «für die Abschaffung der Vivisektion»</t>
  </si>
  <si>
    <t>Volksinitiative Eidgenössische «Kulturinitiative»</t>
  </si>
  <si>
    <t>Gegenentwurf zur Volksinitiative Eidgenössische «Kulturinitiative»</t>
  </si>
  <si>
    <t>Volksinitiative «für eine gesicherte Berufsbildung und Umschulung»</t>
  </si>
  <si>
    <t>Bundesbeschluss über die Volksinitiative «für Mieterschutz»</t>
  </si>
  <si>
    <t>Volksinitiative «für eine gerechte Besteuerung des Schwerverkehrs (Schwerverkehrsabgabe)»</t>
  </si>
  <si>
    <t>Asylgesetz</t>
  </si>
  <si>
    <t>Bundesgesetz über Aufenthalt und Niederlassung der Ausländer</t>
  </si>
  <si>
    <t>Volksinitiative «für die Mitsprache des Volkes bei Militärausgaben (Rüstungsreferendum)»</t>
  </si>
  <si>
    <t>Bundesgesetz über die Krankenversicherung</t>
  </si>
  <si>
    <t>Volksinitiative «zum Schutz der Moore - Rothenthurm-Initiative»</t>
  </si>
  <si>
    <t>Volksinitiative «zur Herabsetzung des AHV-Rentenalters auf 62 Jahre für Männer und 60 Jahre für Frauen»</t>
  </si>
  <si>
    <t>Volksinitiative «Stadt-Land-Initiative gegen die Bodenspekulation»</t>
  </si>
  <si>
    <t>Volksinitiative «zur Herabsetzung der Arbeitszeit»</t>
  </si>
  <si>
    <t>Volksinitiative «für die Begrenzung der Einwanderung»</t>
  </si>
  <si>
    <t>Volksinitiative «für ein naturnahes Bauern - gegen Tierfabriken (Kleinbauern-Initiative)»</t>
  </si>
  <si>
    <t>Volksinitiative «für eine Schweiz ohne Armee und für eine umfassende Friedenspolitik»</t>
  </si>
  <si>
    <t>Volksinitiative «pro Tempo 130/100»</t>
  </si>
  <si>
    <t>Volksinitiative «Stopp dem Beton - für eine Begrenzung des Strassenbaus!»</t>
  </si>
  <si>
    <t>Volksinitiative «für eine autobahnfreie Landschaft zwischen Murten und Yverdon»</t>
  </si>
  <si>
    <t>Volksinitiative «für ein autobahnfreies Knonauer Amt»</t>
  </si>
  <si>
    <t>Volksinitiative «für eine freie Aarelandschaft zwischen Biel und Solothurn/Zuchwil»</t>
  </si>
  <si>
    <t>Bundesgesetz über die Organisation der Bundesrechtspflege</t>
  </si>
  <si>
    <t>Volksinitiative «für den Ausstieg aus der Atomenergie»</t>
  </si>
  <si>
    <t>Volksinitiative «Stopp dem Atomkraftwerkbau (Moratorium)»</t>
  </si>
  <si>
    <t>Bundesgesetz über den Strassenverkehr</t>
  </si>
  <si>
    <t>Volksinitiative «zur Förderung des öffentlichen Verkehrs»</t>
  </si>
  <si>
    <t>Militärstrafgesetz (MStG)</t>
  </si>
  <si>
    <t>Volksinitiative «für eine finanziell tragbare Krankenversicherung (Krankenkasseninitiative)»</t>
  </si>
  <si>
    <t>Volksinitiative «zur drastischen und schrittweisen Einschränkung der Tierversuche (Weg vom Tierversuch!)»</t>
  </si>
  <si>
    <t>Volksinitiative «zur Rettung unserer Gewässer»</t>
  </si>
  <si>
    <t>Gegenentwurf der Bundesversammlung zur Volksinitiative «gegen Missbräuche der Fortpflanzungs- und Gentechnologie beim Menschen»</t>
  </si>
  <si>
    <t>Schweizerisches Strafgesetzbuch, Militärstrafgesetz (Strafbare Handlungen gegen die sexuelle Integrität)</t>
  </si>
  <si>
    <t>Bundesgesetz über den Geschäftsverkehr der Bundesversammlung sowie über die Form, die Bekanntmachung und das Inkrafttreten ihrer Erlasse (Geschäftsverkehrsgesetz)</t>
  </si>
  <si>
    <t>Bundesgesetz über die Bezüge der Mitglieder der eidgenössischen Räte und über die Beiträge an die Fraktionen (Entschädigungsgesetz)</t>
  </si>
  <si>
    <t>Bundesgesetz über die Stempelabgaben</t>
  </si>
  <si>
    <t>Bundesgesetz über das bäuerliche Bodenrecht</t>
  </si>
  <si>
    <t>Bundesgesetz über die Erhöhung des Treibstoffzolles</t>
  </si>
  <si>
    <t>Volksinitiative «zur Abschaffung der Tierversuche»</t>
  </si>
  <si>
    <t>Volksinitiative «40 Waffenplätze sind genug - Umweltschutz auch beim Militär»</t>
  </si>
  <si>
    <t>Volksinitiative «für eine Schweiz ohne neue Kampfflugzeuge»</t>
  </si>
  <si>
    <t>Volksinitiative «für einen arbeitsfreien Bundesfeiertag» (1. August-Initiative)</t>
  </si>
  <si>
    <t>Volksinitiative «zur Verminderung der Alkoholprobleme»</t>
  </si>
  <si>
    <t>Volksinitiative «zur Verminderung der Tabakprobleme»</t>
  </si>
  <si>
    <t>Volksinitiative «zum Schutze des Alpengebietes vor dem Transitverkehr»</t>
  </si>
  <si>
    <t>Luftfahrtgesetz</t>
  </si>
  <si>
    <t>Schweizerisches Strafgesetzbuch Militärstrafgesetz</t>
  </si>
  <si>
    <t>Volksinitiative «für eine gesunde Krankenversicherung»</t>
  </si>
  <si>
    <t>Gegenentwurf der Bundesversammlung zur Volksinitiative «für eine umweltgerechte und leistungsfähige bäuerliche Landwirtschaft»</t>
  </si>
  <si>
    <t>Milchwirtschaftsbeschluss 1988 (MWB 1988)</t>
  </si>
  <si>
    <t>Landwirtschaftsgesetz</t>
  </si>
  <si>
    <t>Volksinitiative «zum Ausbau von AHV und IV»</t>
  </si>
  <si>
    <t>Bundesgesetz über den Erwerb von Grundstücken durch Personen im Ausland</t>
  </si>
  <si>
    <t>Gegenentwurf der Bundesversammlung zur Volksinitiative «Bauern und Konsumenten - für eine naturnahe Landwirtschaft»</t>
  </si>
  <si>
    <t>Regierungs- und Verwaltungsorganisationsgesetz (RVOG)</t>
  </si>
  <si>
    <t>Volksinitiative «gegen die illegale Einwanderung»</t>
  </si>
  <si>
    <t>Bundesgesetz über die Arbeit in Industrie, Gewerbe und Handel</t>
  </si>
  <si>
    <t>Volksinitiative «EU-Beitrittsverhandlungen vors Volk!»</t>
  </si>
  <si>
    <t>Volksinitiative «für ein Verbot der Kriegsmaterialausfuhr»</t>
  </si>
  <si>
    <t>Bundesbeschluss über die Finanzierung der Arbeitslosenversicherung</t>
  </si>
  <si>
    <t>Volksinitiative «Jugend ohne Drogen»</t>
  </si>
  <si>
    <t>Volksinitiative «zum Schutz von Leben und Umwelt vor Genmanipulation (Gen-Schutz-Initiative)»</t>
  </si>
  <si>
    <t>Volksinitiative «S.o.S. - Schweiz ohne Schnüffelpolizei»</t>
  </si>
  <si>
    <t>Bundesgesetz über eine leistungsabhängige Schwerverkehrsabgabe</t>
  </si>
  <si>
    <t>Volksinitiative «für preisgünstige Nahrungsmittel und ökologische Bauernhöfe»</t>
  </si>
  <si>
    <t>Volksinitiative «für die 10. AHV-Revision ohne Erhöhung des Rentenalters»</t>
  </si>
  <si>
    <t>Volksinitiative «für eine vernünftige Drogenpolitik»</t>
  </si>
  <si>
    <t>Volksinitiative «Wohneigentum für alle»</t>
  </si>
  <si>
    <t>Bundesbeschluss über dringliche Massnahmen im Asyl- und Ausländerbereich</t>
  </si>
  <si>
    <t>Volksinitiative «Familien stärken! Steuerfreie Kinder- und Ausbildungszulagen»</t>
  </si>
  <si>
    <t>Volksinitiative «Energie- statt Mehrwertsteuer»</t>
  </si>
  <si>
    <t>Geändert am: 8.3.2015</t>
  </si>
  <si>
    <t>Volksinitiative «Postdienst für alle»</t>
  </si>
  <si>
    <t>Bundesbeschluss über die Änderung der Verfassungsbestimmung zur Fortpflanzungsmedizin und Gentechnologie im Humanbereich</t>
  </si>
  <si>
    <t>Volksinitiative «Stipendieninitiative»</t>
  </si>
  <si>
    <t>Volksinitiative «Millionen-Erbschaften besteuern für unsere AHV (Erbschaftssteuerreform)»</t>
  </si>
  <si>
    <t>Bundesgesetz über Radio und Fernsehen</t>
  </si>
  <si>
    <t>552.1 6)</t>
  </si>
  <si>
    <t>552.2 6)</t>
  </si>
  <si>
    <t xml:space="preserve">Die Stichfrage wird bekanntlich einzig für den Fall gestellt, dass Volk und Stände sowohl die Initiative wie den Gegenentwurf annehmen. Sie fragt danach, ob in diesem Fall die Stimmbürgerin </t>
  </si>
  <si>
    <t xml:space="preserve">oder der Stimmbürger der Initiative oder dem Gegenentwurf den Vorzug gibt. Wenn in der Stichfrage die eine Vorlage das Volksmehr und die andere das Ständemehr auf sich vereinigt, </t>
  </si>
  <si>
    <t xml:space="preserve">tritt gemäss der neuen Regelung diejenige Vorlage in Kraft, bei der der prozentuale Anteil der Volksstimmen und der prozentuale Anteil der Standesstimmen in der Stichfrage die grössere </t>
  </si>
  <si>
    <t>Summe ergeben. Dabei wird der prozentuale Anteil der Volksstimmen - der Ja-Stimmenanteil in % - als Anteil der Ja-Stimmen an der Summe der Ja- und Nein-Stimmen berechnet.</t>
  </si>
  <si>
    <t>Die Stimmen ohne gültige Antwort sind zwar im Total der der "in Betracht fallenden Stimmzettel" enthalten, werden aber nicht in die Berechnung des prozentualen Ja-Stimmenanteils einbezogen.</t>
  </si>
  <si>
    <t>6) Seit 2003 gilt gemäss Artikel 139b/Absatz 3 der Bundesverfassung bei Volksinitiativen mit Gegenvorschlag in Bezug auf die Stichfrage eine neue Regelung:</t>
  </si>
  <si>
    <t>Volksinitiative «Für Ehe und Familie – gegen die Heiratsstrafe»</t>
  </si>
  <si>
    <t>Volksinitiative «Zur Durchsetzung der Ausschaffung krimineller Ausländer (Durchsetzungsinitiative)»</t>
  </si>
  <si>
    <t>Volksinitiative «Keine Spekulation mit Nahrungsmitteln!»</t>
  </si>
  <si>
    <t>Bundesgesetz über den Strassentransitverkehr im Alpengebiet (Sanierung Gotthard-Strassentunnel)</t>
  </si>
  <si>
    <t>7) Die Vorlage scheiterte am Volksmehr.</t>
  </si>
  <si>
    <t>T 17.03.01.02</t>
  </si>
  <si>
    <t>Volksinitiative «Für ein bedingungsloses Grundeinkommen»</t>
  </si>
  <si>
    <t>Volksinitiative «Für eine faire Verkehrsfinanzierung»</t>
  </si>
  <si>
    <t>Bundesgesetz über die medizinisch unterstützte Fortpflanzung (Fortpflanzungsmedizingesetz, FMedG)</t>
  </si>
  <si>
    <t>Änderung des Asylgesetzes (AsylG)</t>
  </si>
  <si>
    <t>Volksinitiative «Pro Service public»</t>
  </si>
  <si>
    <t>596 7)</t>
  </si>
  <si>
    <t>Volksinitiative «Für eine nachhaltige und ressourceneffiziente Wirtschaft (Grüne Wirtschaft)»</t>
  </si>
  <si>
    <t>Volksinitiative «AHVplus: für eine starke AHV»</t>
  </si>
  <si>
    <t>Bundesgesetz über den Nachrichtendienst (Nachrichtendienstgesetz, NDG)</t>
  </si>
  <si>
    <t>p: provisorisch. Für einige Kantone sind am Abstimmungssonntag keine Angaben zu den eingegangenen, leeren und ungültigen Stimmen erhältlich. Für diese Kantone werden die Gültigen Stimmen für die Berechnung der Stimmbeteiligung verwendet.</t>
  </si>
  <si>
    <t>Volksinitiative «Für den geordneten Ausstieg aus der Atomenergie»</t>
  </si>
  <si>
    <t>Bundesbeschluss über die erleichterte Einbürgerung von Personen der dritten Ausländergeneration</t>
  </si>
  <si>
    <t>Bundesbeschluss über die Schaffung eines Fonds für die Nationalstrassen und den Agglomerationsverkehr</t>
  </si>
  <si>
    <t>Bundesgesetz über steuerliche Massnahmen zur Stärkung der Wettbewerbsfähigkeit des Unternehmensstandorts Schweiz</t>
  </si>
  <si>
    <t>Energiegesetz (EnG)</t>
  </si>
  <si>
    <t>Bundesbeschluss über die Ernährungssicherheit</t>
  </si>
  <si>
    <t>Bundesbeschluss über die Zusatzfinanzierung der AHV durch eine Erhöhung der Mehrwertsteuer</t>
  </si>
  <si>
    <t>Bundesgesetz über die Reform der Altersvorsorge 2020</t>
  </si>
  <si>
    <t>Bundesgesetz über Geldspiele (Geldspielgesetz)</t>
  </si>
  <si>
    <t>Bundesbeschluss über die Velowege sowie die Fuss- und Wanderwege (direkter Gegenentwurf zur Volksinitiative «Zur Förderung der Velo-, Fuss- und Wanderwege [Velo-Initiative]»)</t>
  </si>
  <si>
    <t>Volksinitiative «Für gesunde sowie umweltfreundlich und fair hergestellte Lebensmittel (Fair-Food-Initiative)»</t>
  </si>
  <si>
    <t>Volksinitiative «Für Ernährungssouveränität. Die Landwirtschaft betrifft uns alle»</t>
  </si>
  <si>
    <t>Volksinitiative «Für die Würde der landwirtschaftlichen Nutztiere (Hornkuh-Initiative)»</t>
  </si>
  <si>
    <t>Volksinitiative «Schweizer Recht statt fremde Richter (Selbstbestimmungsinitiative)»</t>
  </si>
  <si>
    <t>Änderung des Bundesgesetzes über den Allgemeinen Teil des Sozialversicherungsrechts (ATSG) (Gesetzliche Grundlage für die Überwachung von Versicherten)</t>
  </si>
  <si>
    <t>Volksinitiative «Für krisensicheres Geld: Geldschöpfung allein durch die Nationalbank! (Vollgeld-Initiative)»</t>
  </si>
  <si>
    <t>Volksinitiative «Ja zur Abschaffung der Radio- und Fernsehgebühren (Abschaffung der Billag-Gebühren)»</t>
  </si>
  <si>
    <t>Bundesbeschluss über die neue Finanzordnung 2021</t>
  </si>
  <si>
    <t>Volksinitiative «Zersiedelung stoppen – für eine nachhaltige Siedlungsentwicklung (Zersiedelungsinitiative)»</t>
  </si>
  <si>
    <t>R</t>
  </si>
  <si>
    <t>Bundesgesetz über die Steuerreform und die AHV-Finanzierung (STAF)</t>
  </si>
  <si>
    <t>Bundesbeschluss über die Genehmigung und die Umsetzung des Notenaustauschs zwischen der Schweiz und der EU betreffend die Übernahme der Richtlinie (EU) 2017/853 zur Änderung der EU-Waffenrichtlinie (Weiterentwicklung des Schengen-Besitzstands)</t>
  </si>
  <si>
    <t>Eidgenössische Volksabstimmungen 2010–2019, detaillierte Ergebnisse</t>
  </si>
  <si>
    <t>© BFS 2019</t>
  </si>
  <si>
    <t>Auskunft: Bundesamt für Statistik (BFS), Sektion Politik, Kultur, Medien, poku@bfs.admin.ch, Tel. 058 463 61 58</t>
  </si>
  <si>
    <t>Aktualisiert am 06.12.2019</t>
  </si>
  <si>
    <t>Quelle : BFS - Statistik der eidg. Volksabstimmungen</t>
  </si>
  <si>
    <t>Volksinitiative «Mehr bezahlbare Wohnungen»</t>
  </si>
  <si>
    <t>Änderung vom 14. Dezember 2018 des Strafgesetzbuches und des Militärstrafgesetzes (Diskriminierung und Aufruf zu Hass aufgrund der sexuellen Orientierung)</t>
  </si>
  <si>
    <t>Volksinitiative «Für eine massvolle Zuwanderung (Begrenzungsinitiative)»</t>
  </si>
  <si>
    <t>Bundesgesetz über die Jagd und den Schutz wildlebender Säugetiere und Vögel (Jagdgesetz JSG)</t>
  </si>
  <si>
    <t>Bundesgesetz über die direkte Bundessteuer (DBG) (Steuerliche Berücksichtigung der Kinderdrittbetreuungskosten)</t>
  </si>
  <si>
    <t>Erwerbsersatzgesetz (indirekter Gegenvorschlag zur Volksinitiative «Für einen vernünftigen Vaterschaftsurlaub - zum Nutzen der ganzen Familie»)</t>
  </si>
  <si>
    <t>Bundesbeschluss über die Beschaffung neuer Kampfflugzeuge</t>
  </si>
  <si>
    <t>15 2/2</t>
  </si>
  <si>
    <t>5) Am Ständemehr gescheitert.</t>
  </si>
  <si>
    <t>V 5)</t>
  </si>
  <si>
    <t>Volksinitiative «Für verantwortungsvolle Unternehmen – zum Schutz von Mensch und Umwelt»</t>
  </si>
  <si>
    <t>Volksinitiative «Für ein Verbot der Finanzierung von Kriegsmaterialproduzenten»</t>
  </si>
  <si>
    <t>Volksinitiative «Ja zum Verhüllungsverbot»</t>
  </si>
  <si>
    <t>Bundesgesetz über elektronische Identifizierungsdienste (EID-Gesetz, BGEID)</t>
  </si>
  <si>
    <t>Bundesbeschluss über die Genehmigung des Umfassenden Wirtschaftspartnerschaftsabkommens zwischen den EFTA-Staaten und Indonesien</t>
  </si>
  <si>
    <t>Volksinitiative «Für sauberes Trinkwasser und gesunde Nahrung – Keine Subventionen für den Pestizid- und den prophylaktischen Antibiotika-Einsatz»</t>
  </si>
  <si>
    <t>Volksinitiative «Für eine Schweiz ohne synthetische Pestizide»</t>
  </si>
  <si>
    <t>Bundesgesetz über die gesetzlichen Grundlagen für Verordnungen des Bundesrates zur Bewältigung der Covid-19-Epidemie (Covid-19-Gesetz)</t>
  </si>
  <si>
    <t>Bundesgesetz über die Verminderung von Treibhausgasemissionen (CO2-Gesetz)</t>
  </si>
  <si>
    <t>Bundesgesetz über polizeiliche Massnahmen zur Bekämpfung von Terrorismus (PMT)</t>
  </si>
  <si>
    <t>Volksinitiative «Löhne entlasten, Kapital gerecht besteuern»</t>
  </si>
  <si>
    <t>Änderung des Schweizerischen Zivilgesetzbuches (Ehe für alle)</t>
  </si>
  <si>
    <t>Volksinitiative «Für eine starke Pflege» (Pflegeinitiative)</t>
  </si>
  <si>
    <t xml:space="preserve">Volksinitiative «Bestimmung der Bundesrichterinnen und Bundesrichter im Losverfahren» (Justiz-Initiative) </t>
  </si>
  <si>
    <t xml:space="preserve">Änderung des Bundesgesetzes über die gesetzlichen Grundlagen für Verordnungen des Bundesrates zur Bewältigung der Covid-19-Epidemie (Covid-19-Gesetz) </t>
  </si>
  <si>
    <t xml:space="preserve"> 1/2</t>
  </si>
  <si>
    <t>Volksinitiative «Ja zum Tier- und Menschenversuchsverbot – Ja zu Forschungswegen mit Impulsen für Sicherheit und Fortschritt»</t>
  </si>
  <si>
    <t>Volksinitiative «Ja zum Schutz der Kinder und Jugendlichen vor Tabakwerbung» (Kinder und Jugendliche ohne Tabakwerbung)</t>
  </si>
  <si>
    <t>Änderung des Bundesgesetzes über die Stempelabgaben (StG)</t>
  </si>
  <si>
    <t>Bundesgesetz über ein Massnahmenpaket zugunsten der Medien</t>
  </si>
  <si>
    <t>Änderung des Bundesgesetzes über Filmproduktion und Filmkultur (Filmgesetz)</t>
  </si>
  <si>
    <t>Änderung des Bundesgesetzes über die Transplantation von Organen, Geweben und Zellen (Transplantationsgesetz)</t>
  </si>
  <si>
    <t>Übernahme der EU-Verordnung über die Europäische Grenz- und Küstenwache (Weiterentwicklung des Schengen-Besitzstands)</t>
  </si>
  <si>
    <t>Änderung des Bundesgesetzes über die Verrechnungssteuer (Stärkung des Fremdkapitalmarkts)</t>
  </si>
  <si>
    <t>Änderung des Bundesgesetzes über die Alters- und Hinterlassenenversicherung (AHV 21)</t>
  </si>
  <si>
    <t>Volksinitiative «Keine Massentierhaltung in der Schweiz (Massentierhaltungsinitiative)»</t>
  </si>
  <si>
    <t>© BFS 2023</t>
  </si>
  <si>
    <t>Eidgenössische Volksabstimmungen 2020-2023, detaillierte Ergebnisse</t>
  </si>
  <si>
    <t>Bundesbeschluss über eine besondere Besteuerung grosser Unternehmensgruppen (Umsetzung des OECD/G20-Projekts zur Besteuerung grosser Unternehmensgruppen)</t>
  </si>
  <si>
    <t>Bundesgesetz über die Ziele im Klimaschutz, die Innovation und die Stärkung der Energiesicherheit (KlG)</t>
  </si>
  <si>
    <t>Änderung des Bundesgesetzes über die gesetzlichen Grundlagen für Verordnungen des Bundesrates zur Bewältigung der Covid-19-Epidemie (Covid-19-Gesetz)</t>
  </si>
  <si>
    <t>19 4/2</t>
  </si>
  <si>
    <t>Aktualisiert am 01.09.2023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</si>
</sst>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 #,##0_ ;_ * \-#,##0_ ;_ * &quot;-&quot;??_ ;_ @_ "/>
    <numFmt numFmtId="165" formatCode="0.0"/>
    <numFmt numFmtId="166" formatCode="#,###,##0__;\-#,###,##0__;0__;@\ "/>
    <numFmt numFmtId="167" formatCode="#,###,##0.0__;\-#,###,##0.0__;\-__;@\ "/>
    <numFmt numFmtId="168" formatCode="#,###,##0.0____;\-#,###,##0.0____;\-____;@\ "/>
    <numFmt numFmtId="169" formatCode="#,###,##0__;\-#,###,##0__;\-__;@__\ "/>
    <numFmt numFmtId="170" formatCode="#,###,##0.0__;\-#,###,##0.0__;0.0__;@\ "/>
    <numFmt numFmtId="171" formatCode="#,###,##0.00__;\-#,###,##0.00__;0.00__;@\ "/>
    <numFmt numFmtId="172" formatCode="#,###,##0"/>
  </numFmts>
  <fonts count="23">
    <font>
      <sz val="9"/>
      <name val="Helvetica"/>
    </font>
    <font>
      <sz val="9"/>
      <name val="Helvetica"/>
    </font>
    <font>
      <sz val="10"/>
      <color indexed="8"/>
      <name val="MS Sans Serif"/>
      <family val="2"/>
    </font>
    <font>
      <sz val="8"/>
      <name val="Arial Narrow"/>
      <family val="2"/>
    </font>
    <font>
      <i/>
      <sz val="8"/>
      <name val="Arial Narrow"/>
      <family val="2"/>
    </font>
    <font>
      <b/>
      <sz val="8"/>
      <name val="Arial Narrow"/>
      <family val="2"/>
    </font>
    <font>
      <b/>
      <sz val="9"/>
      <name val="Arial"/>
      <family val="2"/>
    </font>
    <font>
      <sz val="8"/>
      <name val="NewsGothic"/>
      <family val="2"/>
    </font>
    <font>
      <sz val="8"/>
      <color indexed="10"/>
      <name val="Arial Narrow"/>
      <family val="2"/>
    </font>
    <font>
      <sz val="10"/>
      <color indexed="8"/>
      <name val="Arial"/>
      <family val="2"/>
    </font>
    <font>
      <sz val="8"/>
      <name val="Helvetica"/>
      <family val="2"/>
    </font>
    <font>
      <sz val="10"/>
      <name val="MS Sans Serif"/>
      <family val="2"/>
    </font>
    <font>
      <sz val="8"/>
      <color theme="1"/>
      <name val="Arial Narrow"/>
      <family val="2"/>
    </font>
    <font>
      <sz val="8"/>
      <name val="Arial"/>
      <family val="2"/>
    </font>
    <font>
      <b/>
      <sz val="8"/>
      <name val="Arial"/>
      <family val="2"/>
    </font>
    <font>
      <sz val="9"/>
      <name val="Arial"/>
      <family val="2"/>
    </font>
    <font>
      <sz val="8"/>
      <color theme="1"/>
      <name val="Arial"/>
      <family val="2"/>
    </font>
    <font>
      <sz val="9"/>
      <color rgb="FFFF0000"/>
      <name val="Arial"/>
      <family val="2"/>
    </font>
    <font>
      <sz val="11"/>
      <name val="Calibri"/>
      <family val="2"/>
    </font>
    <font>
      <sz val="11"/>
      <color rgb="FF000000"/>
      <name val="Arial"/>
      <family val="2"/>
    </font>
    <font>
      <sz val="8"/>
      <color rgb="FF000000"/>
      <name val="Arial"/>
      <family val="2"/>
    </font>
    <font>
      <sz val="11"/>
      <name val="Arial"/>
      <family val="2"/>
    </font>
    <font>
      <sz val="9.5"/>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1"/>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E8EAF7"/>
        <bgColor indexed="8"/>
      </patternFill>
    </fill>
    <fill>
      <patternFill patternType="solid">
        <fgColor rgb="FFE8EAF7"/>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rgb="FFFFFFFF"/>
      </left>
      <right style="thin">
        <color rgb="FFFFFFFF"/>
      </right>
      <top style="thin">
        <color rgb="FFFFFFFF"/>
      </top>
      <bottom style="thin">
        <color indexed="64"/>
      </bottom>
      <diagonal/>
    </border>
    <border>
      <left style="thin">
        <color rgb="FFFFFFFF"/>
      </left>
      <right style="thin">
        <color rgb="FFFFFFFF"/>
      </right>
      <top style="thin">
        <color rgb="FFFFFFFF"/>
      </top>
      <bottom style="thin">
        <color rgb="FFFFFFFF"/>
      </bottom>
      <diagonal/>
    </border>
    <border>
      <left/>
      <right style="thin">
        <color rgb="FFFFFFFF"/>
      </right>
      <top/>
      <bottom style="thin">
        <color indexed="64"/>
      </bottom>
      <diagonal/>
    </border>
  </borders>
  <cellStyleXfs count="6">
    <xf numFmtId="0" fontId="0" fillId="0" borderId="0"/>
    <xf numFmtId="0" fontId="11" fillId="0" borderId="0"/>
    <xf numFmtId="0" fontId="9" fillId="0" borderId="0"/>
    <xf numFmtId="0" fontId="2" fillId="0" borderId="0"/>
    <xf numFmtId="0" fontId="13" fillId="0" borderId="0"/>
    <xf numFmtId="0" fontId="22" fillId="0" borderId="0"/>
  </cellStyleXfs>
  <cellXfs count="250">
    <xf numFmtId="0" fontId="0" fillId="0" borderId="0" xfId="0"/>
    <xf numFmtId="164" fontId="3" fillId="2" borderId="1" xfId="0" applyNumberFormat="1" applyFont="1" applyFill="1" applyBorder="1"/>
    <xf numFmtId="165" fontId="3" fillId="2" borderId="1" xfId="0" applyNumberFormat="1" applyFont="1" applyFill="1" applyBorder="1"/>
    <xf numFmtId="0" fontId="3" fillId="2" borderId="2" xfId="0" applyFont="1" applyFill="1" applyBorder="1"/>
    <xf numFmtId="164" fontId="3" fillId="2" borderId="2" xfId="0" applyNumberFormat="1" applyFont="1" applyFill="1" applyBorder="1"/>
    <xf numFmtId="165" fontId="3" fillId="2" borderId="2" xfId="0" applyNumberFormat="1" applyFont="1" applyFill="1" applyBorder="1"/>
    <xf numFmtId="164" fontId="4" fillId="2" borderId="3" xfId="0" applyNumberFormat="1" applyFont="1" applyFill="1" applyBorder="1"/>
    <xf numFmtId="165" fontId="4" fillId="2" borderId="3" xfId="0" applyNumberFormat="1" applyFont="1" applyFill="1" applyBorder="1"/>
    <xf numFmtId="14" fontId="3" fillId="2" borderId="0" xfId="0" applyNumberFormat="1" applyFont="1" applyFill="1" applyBorder="1" applyAlignment="1">
      <alignment horizontal="right"/>
    </xf>
    <xf numFmtId="0" fontId="3" fillId="2" borderId="0" xfId="0" applyFont="1" applyFill="1" applyBorder="1"/>
    <xf numFmtId="0" fontId="3" fillId="2" borderId="4" xfId="0" applyFont="1" applyFill="1" applyBorder="1"/>
    <xf numFmtId="14" fontId="3" fillId="2" borderId="4" xfId="0" applyNumberFormat="1" applyFont="1" applyFill="1" applyBorder="1" applyAlignment="1">
      <alignment horizontal="right"/>
    </xf>
    <xf numFmtId="164" fontId="3" fillId="2" borderId="4" xfId="0" applyNumberFormat="1" applyFont="1" applyFill="1" applyBorder="1"/>
    <xf numFmtId="165" fontId="3" fillId="2" borderId="4" xfId="0" applyNumberFormat="1" applyFont="1" applyFill="1" applyBorder="1"/>
    <xf numFmtId="164" fontId="3" fillId="2" borderId="0" xfId="0" applyNumberFormat="1" applyFont="1" applyFill="1" applyBorder="1"/>
    <xf numFmtId="165" fontId="3" fillId="2" borderId="0" xfId="0" applyNumberFormat="1" applyFont="1" applyFill="1" applyBorder="1"/>
    <xf numFmtId="1" fontId="3" fillId="2" borderId="0" xfId="0" applyNumberFormat="1" applyFont="1" applyFill="1" applyAlignment="1">
      <alignment horizontal="left"/>
    </xf>
    <xf numFmtId="0" fontId="3" fillId="2" borderId="0" xfId="0" applyFont="1" applyFill="1" applyAlignment="1"/>
    <xf numFmtId="0" fontId="3" fillId="2" borderId="0" xfId="0" applyFont="1" applyFill="1" applyAlignment="1">
      <alignment horizontal="left"/>
    </xf>
    <xf numFmtId="0" fontId="4" fillId="2" borderId="0" xfId="0" applyFont="1" applyFill="1" applyBorder="1"/>
    <xf numFmtId="1" fontId="4" fillId="2" borderId="0" xfId="0" applyNumberFormat="1" applyFont="1" applyFill="1" applyBorder="1" applyAlignment="1">
      <alignment horizontal="left"/>
    </xf>
    <xf numFmtId="0" fontId="4" fillId="2" borderId="0" xfId="0" applyFont="1" applyFill="1" applyBorder="1" applyAlignment="1">
      <alignment wrapText="1"/>
    </xf>
    <xf numFmtId="164" fontId="4" fillId="2" borderId="0" xfId="0" applyNumberFormat="1" applyFont="1" applyFill="1" applyBorder="1"/>
    <xf numFmtId="165" fontId="4" fillId="2" borderId="0" xfId="0" applyNumberFormat="1" applyFont="1" applyFill="1" applyBorder="1"/>
    <xf numFmtId="0" fontId="4" fillId="2" borderId="0" xfId="0" applyFont="1" applyFill="1" applyBorder="1" applyAlignment="1">
      <alignment horizontal="left"/>
    </xf>
    <xf numFmtId="0" fontId="6" fillId="2" borderId="0" xfId="0" applyFont="1" applyFill="1" applyBorder="1" applyAlignment="1">
      <alignment vertical="center"/>
    </xf>
    <xf numFmtId="1" fontId="5" fillId="2" borderId="0" xfId="0" applyNumberFormat="1" applyFont="1" applyFill="1" applyBorder="1" applyAlignment="1">
      <alignment horizontal="left"/>
    </xf>
    <xf numFmtId="0" fontId="5" fillId="2" borderId="0" xfId="0" applyFont="1" applyFill="1" applyBorder="1" applyAlignment="1">
      <alignment wrapText="1"/>
    </xf>
    <xf numFmtId="0" fontId="5" fillId="2" borderId="0" xfId="0" applyFont="1" applyFill="1" applyBorder="1"/>
    <xf numFmtId="0" fontId="5" fillId="2" borderId="0" xfId="0" applyFont="1" applyFill="1" applyBorder="1" applyAlignment="1">
      <alignment horizontal="left"/>
    </xf>
    <xf numFmtId="0" fontId="3" fillId="2" borderId="0" xfId="0" applyFont="1" applyFill="1" applyBorder="1" applyAlignment="1">
      <alignment wrapText="1"/>
    </xf>
    <xf numFmtId="0" fontId="3" fillId="2" borderId="0" xfId="0" applyFont="1" applyFill="1" applyBorder="1" applyAlignment="1">
      <alignment horizontal="left"/>
    </xf>
    <xf numFmtId="0" fontId="5" fillId="2" borderId="4" xfId="0" applyFont="1" applyFill="1" applyBorder="1"/>
    <xf numFmtId="1" fontId="5" fillId="2" borderId="4" xfId="0" applyNumberFormat="1" applyFont="1" applyFill="1" applyBorder="1" applyAlignment="1">
      <alignment horizontal="left"/>
    </xf>
    <xf numFmtId="0" fontId="5" fillId="2" borderId="4" xfId="0" applyFont="1" applyFill="1" applyBorder="1" applyAlignment="1">
      <alignment horizontal="left"/>
    </xf>
    <xf numFmtId="0" fontId="4" fillId="2" borderId="4" xfId="0" applyFont="1" applyFill="1" applyBorder="1"/>
    <xf numFmtId="0" fontId="4" fillId="2" borderId="4" xfId="0" applyFont="1" applyFill="1" applyBorder="1" applyAlignment="1">
      <alignment wrapText="1"/>
    </xf>
    <xf numFmtId="164" fontId="4" fillId="2" borderId="4" xfId="0" applyNumberFormat="1" applyFont="1" applyFill="1" applyBorder="1"/>
    <xf numFmtId="0" fontId="4" fillId="2" borderId="4" xfId="0" applyFont="1" applyFill="1" applyBorder="1" applyAlignment="1">
      <alignment horizontal="left"/>
    </xf>
    <xf numFmtId="1" fontId="3" fillId="2" borderId="2" xfId="0" applyNumberFormat="1" applyFont="1" applyFill="1" applyBorder="1" applyAlignment="1">
      <alignment horizontal="left"/>
    </xf>
    <xf numFmtId="0" fontId="3" fillId="2" borderId="2" xfId="0" applyFont="1" applyFill="1" applyBorder="1" applyAlignment="1">
      <alignment horizontal="right"/>
    </xf>
    <xf numFmtId="1" fontId="4" fillId="2" borderId="3" xfId="0" applyNumberFormat="1" applyFont="1" applyFill="1" applyBorder="1" applyAlignment="1">
      <alignment horizontal="left"/>
    </xf>
    <xf numFmtId="0" fontId="3" fillId="2" borderId="5" xfId="0" applyFont="1" applyFill="1" applyBorder="1"/>
    <xf numFmtId="0" fontId="3" fillId="2" borderId="6" xfId="0" applyFont="1" applyFill="1" applyBorder="1" applyAlignment="1">
      <alignment horizontal="left"/>
    </xf>
    <xf numFmtId="0" fontId="4" fillId="2" borderId="7" xfId="0" applyFont="1" applyFill="1" applyBorder="1" applyAlignment="1">
      <alignment horizontal="left"/>
    </xf>
    <xf numFmtId="0" fontId="3" fillId="2" borderId="0" xfId="0" applyFont="1" applyFill="1" applyBorder="1" applyAlignment="1"/>
    <xf numFmtId="166" fontId="3" fillId="2" borderId="0" xfId="0" applyNumberFormat="1" applyFont="1" applyFill="1" applyBorder="1" applyAlignment="1">
      <alignment horizontal="right"/>
    </xf>
    <xf numFmtId="0" fontId="6" fillId="2" borderId="0" xfId="0" applyFont="1" applyFill="1" applyBorder="1" applyAlignment="1">
      <alignment horizontal="right" vertical="center"/>
    </xf>
    <xf numFmtId="166" fontId="3" fillId="3" borderId="0" xfId="0" applyNumberFormat="1" applyFont="1" applyFill="1" applyBorder="1" applyAlignment="1">
      <alignment horizontal="right"/>
    </xf>
    <xf numFmtId="0" fontId="3" fillId="2" borderId="1" xfId="0" applyFont="1" applyFill="1" applyBorder="1" applyAlignment="1">
      <alignment horizontal="right"/>
    </xf>
    <xf numFmtId="0" fontId="3" fillId="2" borderId="1" xfId="0" applyFont="1" applyFill="1" applyBorder="1"/>
    <xf numFmtId="0" fontId="4" fillId="2" borderId="3" xfId="0" applyFont="1" applyFill="1" applyBorder="1"/>
    <xf numFmtId="1" fontId="3" fillId="2" borderId="0" xfId="0" applyNumberFormat="1" applyFont="1" applyFill="1" applyAlignment="1">
      <alignment horizontal="left" indent="1"/>
    </xf>
    <xf numFmtId="0" fontId="7" fillId="2" borderId="0" xfId="0" applyFont="1" applyFill="1" applyBorder="1"/>
    <xf numFmtId="169" fontId="7" fillId="2" borderId="0" xfId="0" applyNumberFormat="1" applyFont="1" applyFill="1" applyBorder="1"/>
    <xf numFmtId="0" fontId="3" fillId="4" borderId="0" xfId="3" applyFont="1" applyFill="1" applyBorder="1" applyAlignment="1">
      <alignment horizontal="left" wrapText="1"/>
    </xf>
    <xf numFmtId="0" fontId="4" fillId="2" borderId="3" xfId="0" applyFont="1" applyFill="1" applyBorder="1" applyAlignment="1">
      <alignment wrapText="1"/>
    </xf>
    <xf numFmtId="0" fontId="8" fillId="2" borderId="0" xfId="0" applyFont="1" applyFill="1" applyBorder="1" applyAlignment="1"/>
    <xf numFmtId="0" fontId="0" fillId="2" borderId="0" xfId="0" applyFill="1"/>
    <xf numFmtId="0" fontId="3" fillId="3" borderId="0" xfId="0" applyFont="1" applyFill="1" applyAlignment="1">
      <alignment horizontal="center" vertical="top"/>
    </xf>
    <xf numFmtId="14" fontId="3" fillId="3" borderId="0" xfId="0" applyNumberFormat="1" applyFont="1" applyFill="1" applyAlignment="1">
      <alignment horizontal="center" vertical="top"/>
    </xf>
    <xf numFmtId="0" fontId="3" fillId="2" borderId="0" xfId="0" applyFont="1" applyFill="1" applyBorder="1" applyAlignment="1">
      <alignment horizontal="center" vertical="top"/>
    </xf>
    <xf numFmtId="14" fontId="3" fillId="2" borderId="0" xfId="0" applyNumberFormat="1" applyFont="1" applyFill="1" applyBorder="1" applyAlignment="1">
      <alignment horizontal="center" vertical="top"/>
    </xf>
    <xf numFmtId="0" fontId="3" fillId="2" borderId="0" xfId="0" applyFont="1" applyFill="1" applyAlignment="1">
      <alignment horizontal="center"/>
    </xf>
    <xf numFmtId="14" fontId="3" fillId="2" borderId="0" xfId="0" applyNumberFormat="1" applyFont="1" applyFill="1" applyBorder="1" applyAlignment="1">
      <alignment horizontal="right" vertical="top"/>
    </xf>
    <xf numFmtId="14" fontId="3" fillId="3" borderId="0" xfId="0" applyNumberFormat="1" applyFont="1" applyFill="1" applyBorder="1" applyAlignment="1">
      <alignment horizontal="right" vertical="top"/>
    </xf>
    <xf numFmtId="0" fontId="3" fillId="2" borderId="0" xfId="0" applyFont="1" applyFill="1" applyBorder="1" applyAlignment="1">
      <alignment horizontal="left" wrapText="1"/>
    </xf>
    <xf numFmtId="0" fontId="3" fillId="4" borderId="0" xfId="3" applyFont="1" applyFill="1" applyBorder="1" applyAlignment="1">
      <alignment horizontal="center" wrapText="1"/>
    </xf>
    <xf numFmtId="166" fontId="3" fillId="4" borderId="0" xfId="2" applyNumberFormat="1" applyFont="1" applyFill="1" applyBorder="1" applyAlignment="1">
      <alignment horizontal="right" wrapText="1"/>
    </xf>
    <xf numFmtId="166" fontId="3" fillId="5" borderId="0" xfId="2" applyNumberFormat="1" applyFont="1" applyFill="1" applyBorder="1" applyAlignment="1">
      <alignment horizontal="right" wrapText="1"/>
    </xf>
    <xf numFmtId="167" fontId="3" fillId="5" borderId="0" xfId="2" applyNumberFormat="1" applyFont="1" applyFill="1" applyBorder="1" applyAlignment="1">
      <alignment horizontal="right" wrapText="1"/>
    </xf>
    <xf numFmtId="0" fontId="3" fillId="5" borderId="0" xfId="3" applyFont="1" applyFill="1" applyBorder="1" applyAlignment="1">
      <alignment horizontal="center" wrapText="1"/>
    </xf>
    <xf numFmtId="166" fontId="3" fillId="2" borderId="0" xfId="0" quotePrefix="1" applyNumberFormat="1" applyFont="1" applyFill="1" applyBorder="1" applyAlignment="1">
      <alignment horizontal="right"/>
    </xf>
    <xf numFmtId="0" fontId="5" fillId="2" borderId="0" xfId="0" applyFont="1" applyFill="1" applyBorder="1" applyAlignment="1">
      <alignment horizontal="center"/>
    </xf>
    <xf numFmtId="0" fontId="5" fillId="2" borderId="4" xfId="0" applyFont="1" applyFill="1" applyBorder="1" applyAlignment="1">
      <alignment horizontal="center"/>
    </xf>
    <xf numFmtId="165" fontId="3" fillId="2" borderId="0" xfId="0" applyNumberFormat="1" applyFont="1" applyFill="1" applyBorder="1" applyAlignment="1">
      <alignment horizontal="center"/>
    </xf>
    <xf numFmtId="165" fontId="4" fillId="2" borderId="0" xfId="0" applyNumberFormat="1" applyFont="1" applyFill="1" applyBorder="1" applyAlignment="1">
      <alignment horizontal="center"/>
    </xf>
    <xf numFmtId="165" fontId="3" fillId="2" borderId="4" xfId="0" applyNumberFormat="1" applyFont="1" applyFill="1" applyBorder="1" applyAlignment="1">
      <alignment horizontal="center"/>
    </xf>
    <xf numFmtId="169" fontId="7" fillId="2" borderId="0" xfId="0" applyNumberFormat="1" applyFont="1" applyFill="1" applyBorder="1" applyAlignment="1">
      <alignment horizont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5" fontId="4" fillId="2" borderId="3" xfId="0" applyNumberFormat="1" applyFont="1" applyFill="1" applyBorder="1" applyAlignment="1">
      <alignment horizontal="left"/>
    </xf>
    <xf numFmtId="168" fontId="3" fillId="4" borderId="0" xfId="3" applyNumberFormat="1" applyFont="1" applyFill="1" applyBorder="1" applyAlignment="1">
      <alignment horizontal="center"/>
    </xf>
    <xf numFmtId="168" fontId="3" fillId="5" borderId="0" xfId="3" applyNumberFormat="1" applyFont="1" applyFill="1" applyBorder="1" applyAlignment="1">
      <alignment horizontal="center"/>
    </xf>
    <xf numFmtId="170" fontId="3" fillId="4" borderId="0" xfId="2" applyNumberFormat="1" applyFont="1" applyFill="1" applyBorder="1" applyAlignment="1">
      <alignment horizontal="right" wrapText="1"/>
    </xf>
    <xf numFmtId="170" fontId="3" fillId="5" borderId="0" xfId="2" applyNumberFormat="1" applyFont="1" applyFill="1" applyBorder="1" applyAlignment="1">
      <alignment horizontal="right" wrapText="1"/>
    </xf>
    <xf numFmtId="166" fontId="8" fillId="5" borderId="0" xfId="2" applyNumberFormat="1" applyFont="1" applyFill="1" applyBorder="1" applyAlignment="1">
      <alignment horizontal="right" wrapText="1"/>
    </xf>
    <xf numFmtId="166" fontId="8" fillId="4" borderId="0" xfId="2" applyNumberFormat="1" applyFont="1" applyFill="1" applyBorder="1" applyAlignment="1">
      <alignment horizontal="right" wrapText="1"/>
    </xf>
    <xf numFmtId="170" fontId="0" fillId="2" borderId="0" xfId="0" applyNumberFormat="1" applyFill="1"/>
    <xf numFmtId="0" fontId="1" fillId="2" borderId="0" xfId="0" applyFont="1" applyFill="1"/>
    <xf numFmtId="166" fontId="3" fillId="4" borderId="0" xfId="2" applyNumberFormat="1" applyFont="1" applyFill="1" applyBorder="1" applyAlignment="1">
      <alignment horizontal="left" wrapText="1"/>
    </xf>
    <xf numFmtId="0" fontId="3" fillId="7" borderId="0" xfId="3" applyFont="1" applyFill="1" applyBorder="1" applyAlignment="1">
      <alignment horizontal="left" wrapText="1"/>
    </xf>
    <xf numFmtId="0" fontId="12" fillId="2" borderId="0" xfId="0" applyFont="1" applyFill="1" applyBorder="1"/>
    <xf numFmtId="1" fontId="12" fillId="2" borderId="0" xfId="0" applyNumberFormat="1" applyFont="1" applyFill="1" applyAlignment="1">
      <alignment horizontal="left"/>
    </xf>
    <xf numFmtId="165" fontId="4" fillId="2" borderId="0" xfId="0" applyNumberFormat="1" applyFont="1" applyFill="1" applyBorder="1" applyAlignment="1">
      <alignment horizontal="left"/>
    </xf>
    <xf numFmtId="0" fontId="3" fillId="2" borderId="0" xfId="1" applyFont="1" applyFill="1"/>
    <xf numFmtId="0" fontId="3" fillId="4" borderId="0" xfId="3" applyFont="1" applyFill="1" applyBorder="1" applyAlignment="1">
      <alignment horizontal="center" vertical="top" wrapText="1"/>
    </xf>
    <xf numFmtId="168" fontId="3" fillId="4" borderId="0" xfId="3" applyNumberFormat="1" applyFont="1" applyFill="1" applyBorder="1" applyAlignment="1">
      <alignment horizontal="right"/>
    </xf>
    <xf numFmtId="0" fontId="3" fillId="5" borderId="0" xfId="3" applyFont="1" applyFill="1" applyBorder="1" applyAlignment="1">
      <alignment horizontal="center" vertical="top" wrapText="1"/>
    </xf>
    <xf numFmtId="168" fontId="3" fillId="5" borderId="0" xfId="3" applyNumberFormat="1" applyFont="1" applyFill="1" applyBorder="1" applyAlignment="1">
      <alignment horizontal="right"/>
    </xf>
    <xf numFmtId="0" fontId="4" fillId="2" borderId="3" xfId="0" applyFont="1" applyFill="1" applyBorder="1" applyAlignment="1">
      <alignment horizontal="left"/>
    </xf>
    <xf numFmtId="0" fontId="4" fillId="2" borderId="0" xfId="0" applyFont="1" applyFill="1"/>
    <xf numFmtId="1" fontId="14" fillId="2" borderId="0" xfId="0" applyNumberFormat="1" applyFont="1" applyFill="1" applyBorder="1" applyAlignment="1">
      <alignment horizontal="left"/>
    </xf>
    <xf numFmtId="0" fontId="14" fillId="2" borderId="0" xfId="0" applyFont="1" applyFill="1" applyBorder="1" applyAlignment="1">
      <alignment wrapText="1"/>
    </xf>
    <xf numFmtId="0" fontId="14" fillId="2" borderId="0" xfId="0" applyFont="1" applyFill="1" applyBorder="1"/>
    <xf numFmtId="165" fontId="14" fillId="2" borderId="0" xfId="0" applyNumberFormat="1" applyFont="1" applyFill="1" applyBorder="1"/>
    <xf numFmtId="0" fontId="14" fillId="2" borderId="0" xfId="0" applyFont="1" applyFill="1" applyBorder="1" applyAlignment="1">
      <alignment horizontal="left"/>
    </xf>
    <xf numFmtId="0" fontId="15" fillId="2" borderId="0" xfId="0" applyFont="1" applyFill="1"/>
    <xf numFmtId="0" fontId="13" fillId="2" borderId="0" xfId="0" applyFont="1" applyFill="1" applyBorder="1"/>
    <xf numFmtId="164" fontId="13" fillId="2" borderId="2" xfId="0" applyNumberFormat="1" applyFont="1" applyFill="1" applyBorder="1"/>
    <xf numFmtId="164" fontId="13" fillId="2" borderId="0" xfId="0" applyNumberFormat="1" applyFont="1" applyFill="1" applyBorder="1"/>
    <xf numFmtId="165" fontId="13" fillId="2" borderId="2" xfId="0" applyNumberFormat="1" applyFont="1" applyFill="1" applyBorder="1"/>
    <xf numFmtId="164" fontId="13" fillId="2" borderId="1" xfId="0" applyNumberFormat="1" applyFont="1" applyFill="1" applyBorder="1"/>
    <xf numFmtId="165" fontId="13" fillId="2" borderId="1" xfId="0" applyNumberFormat="1" applyFont="1" applyFill="1" applyBorder="1"/>
    <xf numFmtId="0" fontId="13" fillId="2" borderId="0" xfId="0" applyFont="1" applyFill="1" applyBorder="1" applyAlignment="1">
      <alignment horizontal="left"/>
    </xf>
    <xf numFmtId="0" fontId="13" fillId="2" borderId="6" xfId="0" applyFont="1" applyFill="1" applyBorder="1" applyAlignment="1">
      <alignment horizontal="left"/>
    </xf>
    <xf numFmtId="0" fontId="13" fillId="2" borderId="2" xfId="0" applyFont="1" applyFill="1" applyBorder="1" applyAlignment="1">
      <alignment horizontal="right"/>
    </xf>
    <xf numFmtId="0" fontId="13" fillId="2" borderId="2" xfId="0" applyFont="1" applyFill="1" applyBorder="1"/>
    <xf numFmtId="0" fontId="13" fillId="2" borderId="0" xfId="0" applyFont="1" applyFill="1" applyBorder="1" applyAlignment="1">
      <alignment horizontal="center" vertical="top"/>
    </xf>
    <xf numFmtId="14" fontId="13" fillId="2" borderId="0" xfId="0" applyNumberFormat="1" applyFont="1" applyFill="1" applyBorder="1" applyAlignment="1">
      <alignment horizontal="center" vertical="top"/>
    </xf>
    <xf numFmtId="0" fontId="13" fillId="2" borderId="0" xfId="0" applyFont="1" applyFill="1" applyBorder="1" applyAlignment="1">
      <alignment horizontal="left" wrapText="1"/>
    </xf>
    <xf numFmtId="0" fontId="13" fillId="5" borderId="0" xfId="3" applyFont="1" applyFill="1" applyBorder="1" applyAlignment="1">
      <alignment horizontal="center" wrapText="1"/>
    </xf>
    <xf numFmtId="166" fontId="13" fillId="5" borderId="0" xfId="2" applyNumberFormat="1" applyFont="1" applyFill="1" applyBorder="1" applyAlignment="1">
      <alignment horizontal="right" wrapText="1"/>
    </xf>
    <xf numFmtId="170" fontId="13" fillId="5" borderId="0" xfId="2" applyNumberFormat="1" applyFont="1" applyFill="1" applyBorder="1" applyAlignment="1">
      <alignment horizontal="right" wrapText="1"/>
    </xf>
    <xf numFmtId="167" fontId="13" fillId="5" borderId="0" xfId="2" applyNumberFormat="1" applyFont="1" applyFill="1" applyBorder="1" applyAlignment="1">
      <alignment horizontal="right" wrapText="1"/>
    </xf>
    <xf numFmtId="166" fontId="13" fillId="2" borderId="0" xfId="0" quotePrefix="1" applyNumberFormat="1" applyFont="1" applyFill="1" applyBorder="1" applyAlignment="1">
      <alignment horizontal="right"/>
    </xf>
    <xf numFmtId="0" fontId="13" fillId="2" borderId="0" xfId="0" applyFont="1" applyFill="1" applyAlignment="1">
      <alignment horizontal="center" vertical="top"/>
    </xf>
    <xf numFmtId="14" fontId="13" fillId="2" borderId="0" xfId="0" applyNumberFormat="1" applyFont="1" applyFill="1" applyAlignment="1">
      <alignment horizontal="center" vertical="top"/>
    </xf>
    <xf numFmtId="49" fontId="13" fillId="2" borderId="0" xfId="0" applyNumberFormat="1" applyFont="1" applyFill="1" applyAlignment="1">
      <alignment horizontal="right"/>
    </xf>
    <xf numFmtId="0" fontId="13" fillId="6" borderId="0" xfId="0" applyFont="1" applyFill="1" applyAlignment="1">
      <alignment horizontal="center" vertical="top"/>
    </xf>
    <xf numFmtId="14" fontId="13" fillId="6" borderId="0" xfId="0" applyNumberFormat="1" applyFont="1" applyFill="1" applyAlignment="1">
      <alignment horizontal="center" vertical="top"/>
    </xf>
    <xf numFmtId="0" fontId="13" fillId="7" borderId="0" xfId="3" applyFont="1" applyFill="1" applyBorder="1" applyAlignment="1">
      <alignment horizontal="left" wrapText="1"/>
    </xf>
    <xf numFmtId="0" fontId="13" fillId="7" borderId="0" xfId="3" applyFont="1" applyFill="1" applyBorder="1" applyAlignment="1">
      <alignment horizontal="center" wrapText="1"/>
    </xf>
    <xf numFmtId="166" fontId="13" fillId="7" borderId="0" xfId="2" applyNumberFormat="1" applyFont="1" applyFill="1" applyBorder="1" applyAlignment="1">
      <alignment horizontal="right" wrapText="1"/>
    </xf>
    <xf numFmtId="170" fontId="13" fillId="7" borderId="0" xfId="2" applyNumberFormat="1" applyFont="1" applyFill="1" applyBorder="1" applyAlignment="1">
      <alignment horizontal="right" wrapText="1"/>
    </xf>
    <xf numFmtId="49" fontId="13" fillId="6" borderId="0" xfId="0" applyNumberFormat="1" applyFont="1" applyFill="1" applyAlignment="1">
      <alignment horizontal="right"/>
    </xf>
    <xf numFmtId="166" fontId="13" fillId="7" borderId="0" xfId="2" applyNumberFormat="1" applyFont="1" applyFill="1" applyBorder="1" applyAlignment="1">
      <alignment horizontal="center" wrapText="1"/>
    </xf>
    <xf numFmtId="0" fontId="16" fillId="6" borderId="0" xfId="0" applyFont="1" applyFill="1" applyAlignment="1">
      <alignment horizontal="center" vertical="top"/>
    </xf>
    <xf numFmtId="14" fontId="16" fillId="6" borderId="0" xfId="0" applyNumberFormat="1" applyFont="1" applyFill="1" applyAlignment="1">
      <alignment horizontal="center" vertical="top"/>
    </xf>
    <xf numFmtId="166" fontId="16" fillId="7" borderId="0" xfId="2" applyNumberFormat="1" applyFont="1" applyFill="1" applyBorder="1" applyAlignment="1">
      <alignment horizontal="left" wrapText="1"/>
    </xf>
    <xf numFmtId="0" fontId="16" fillId="7" borderId="0" xfId="3" applyFont="1" applyFill="1" applyBorder="1" applyAlignment="1">
      <alignment horizontal="center" wrapText="1"/>
    </xf>
    <xf numFmtId="166" fontId="16" fillId="7" borderId="0" xfId="2" applyNumberFormat="1" applyFont="1" applyFill="1" applyBorder="1" applyAlignment="1">
      <alignment horizontal="right" wrapText="1"/>
    </xf>
    <xf numFmtId="170" fontId="16" fillId="7" borderId="0" xfId="2" applyNumberFormat="1" applyFont="1" applyFill="1" applyBorder="1" applyAlignment="1">
      <alignment horizontal="right" wrapText="1"/>
    </xf>
    <xf numFmtId="49" fontId="16" fillId="6" borderId="0" xfId="0" applyNumberFormat="1" applyFont="1" applyFill="1" applyAlignment="1">
      <alignment horizontal="right"/>
    </xf>
    <xf numFmtId="0" fontId="17" fillId="2" borderId="0" xfId="0" applyFont="1" applyFill="1"/>
    <xf numFmtId="49" fontId="16" fillId="6" borderId="0" xfId="0" quotePrefix="1" applyNumberFormat="1" applyFont="1" applyFill="1" applyAlignment="1">
      <alignment horizontal="right"/>
    </xf>
    <xf numFmtId="171" fontId="16" fillId="7" borderId="0" xfId="2" applyNumberFormat="1" applyFont="1" applyFill="1" applyBorder="1" applyAlignment="1">
      <alignment horizontal="right" wrapText="1"/>
    </xf>
    <xf numFmtId="168" fontId="16" fillId="7" borderId="0" xfId="3" applyNumberFormat="1" applyFont="1" applyFill="1" applyBorder="1" applyAlignment="1">
      <alignment horizontal="center"/>
    </xf>
    <xf numFmtId="0" fontId="16" fillId="6" borderId="4" xfId="0" applyFont="1" applyFill="1" applyBorder="1" applyAlignment="1">
      <alignment horizontal="center" vertical="top"/>
    </xf>
    <xf numFmtId="14" fontId="16" fillId="6" borderId="4" xfId="0" applyNumberFormat="1" applyFont="1" applyFill="1" applyBorder="1" applyAlignment="1">
      <alignment horizontal="center" vertical="top"/>
    </xf>
    <xf numFmtId="166" fontId="16" fillId="7" borderId="4" xfId="2" applyNumberFormat="1" applyFont="1" applyFill="1" applyBorder="1" applyAlignment="1">
      <alignment horizontal="left" wrapText="1"/>
    </xf>
    <xf numFmtId="0" fontId="16" fillId="7" borderId="4" xfId="3" applyFont="1" applyFill="1" applyBorder="1" applyAlignment="1">
      <alignment horizontal="center" wrapText="1"/>
    </xf>
    <xf numFmtId="49" fontId="16" fillId="6" borderId="4" xfId="0" applyNumberFormat="1" applyFont="1" applyFill="1" applyBorder="1" applyAlignment="1">
      <alignment horizontal="right"/>
    </xf>
    <xf numFmtId="14" fontId="13" fillId="2" borderId="0" xfId="0" applyNumberFormat="1" applyFont="1" applyFill="1" applyBorder="1" applyAlignment="1">
      <alignment horizontal="right"/>
    </xf>
    <xf numFmtId="0" fontId="16" fillId="2" borderId="0" xfId="0" applyFont="1" applyFill="1" applyBorder="1"/>
    <xf numFmtId="14" fontId="16" fillId="2" borderId="0" xfId="0" applyNumberFormat="1" applyFont="1" applyFill="1" applyBorder="1" applyAlignment="1">
      <alignment horizontal="right"/>
    </xf>
    <xf numFmtId="165" fontId="13" fillId="2" borderId="0" xfId="0" applyNumberFormat="1" applyFont="1" applyFill="1" applyBorder="1"/>
    <xf numFmtId="1" fontId="16" fillId="2" borderId="0" xfId="0" applyNumberFormat="1" applyFont="1" applyFill="1" applyAlignment="1">
      <alignment horizontal="left"/>
    </xf>
    <xf numFmtId="0" fontId="16" fillId="2" borderId="0" xfId="0" applyFont="1" applyFill="1" applyAlignment="1"/>
    <xf numFmtId="164" fontId="13" fillId="2" borderId="0" xfId="0" applyNumberFormat="1" applyFont="1" applyFill="1"/>
    <xf numFmtId="1" fontId="16" fillId="2" borderId="0" xfId="0" applyNumberFormat="1" applyFont="1" applyFill="1" applyAlignment="1">
      <alignment horizontal="left" indent="1"/>
    </xf>
    <xf numFmtId="0" fontId="13" fillId="2" borderId="0" xfId="0" applyFont="1" applyFill="1" applyAlignment="1"/>
    <xf numFmtId="165" fontId="13" fillId="2" borderId="0" xfId="0" applyNumberFormat="1" applyFont="1" applyFill="1"/>
    <xf numFmtId="0" fontId="13" fillId="2" borderId="0" xfId="0" applyFont="1" applyFill="1" applyAlignment="1">
      <alignment horizontal="center"/>
    </xf>
    <xf numFmtId="165" fontId="15" fillId="2" borderId="0" xfId="0" applyNumberFormat="1" applyFont="1" applyFill="1"/>
    <xf numFmtId="166" fontId="13" fillId="2" borderId="0" xfId="0" applyNumberFormat="1" applyFont="1" applyFill="1" applyAlignment="1">
      <alignment horizontal="left"/>
    </xf>
    <xf numFmtId="14" fontId="15" fillId="2" borderId="0" xfId="0" applyNumberFormat="1" applyFont="1" applyFill="1"/>
    <xf numFmtId="169" fontId="13" fillId="2" borderId="0" xfId="0" applyNumberFormat="1" applyFont="1" applyFill="1" applyBorder="1"/>
    <xf numFmtId="0" fontId="13" fillId="2" borderId="0" xfId="0" applyFont="1" applyFill="1" applyBorder="1" applyAlignment="1">
      <alignment horizontal="left" indent="1"/>
    </xf>
    <xf numFmtId="165" fontId="13" fillId="2" borderId="0" xfId="0" applyNumberFormat="1" applyFont="1" applyFill="1" applyAlignment="1"/>
    <xf numFmtId="0" fontId="13" fillId="2" borderId="0" xfId="0" applyFont="1" applyFill="1" applyAlignment="1">
      <alignment horizontal="left"/>
    </xf>
    <xf numFmtId="168" fontId="16" fillId="7" borderId="4" xfId="3" applyNumberFormat="1" applyFont="1" applyFill="1" applyBorder="1" applyAlignment="1">
      <alignment horizontal="center"/>
    </xf>
    <xf numFmtId="0" fontId="16" fillId="6" borderId="0" xfId="0" applyFont="1" applyFill="1" applyBorder="1" applyAlignment="1">
      <alignment horizontal="center" vertical="top"/>
    </xf>
    <xf numFmtId="14" fontId="16" fillId="6" borderId="0" xfId="0" applyNumberFormat="1" applyFont="1" applyFill="1" applyBorder="1" applyAlignment="1">
      <alignment horizontal="center" vertical="top"/>
    </xf>
    <xf numFmtId="49" fontId="16" fillId="6" borderId="0" xfId="0" applyNumberFormat="1" applyFont="1" applyFill="1" applyBorder="1" applyAlignment="1">
      <alignment horizontal="right"/>
    </xf>
    <xf numFmtId="0" fontId="13" fillId="2" borderId="8" xfId="0" applyFont="1" applyFill="1" applyBorder="1"/>
    <xf numFmtId="1" fontId="13" fillId="2" borderId="1" xfId="0" applyNumberFormat="1" applyFont="1" applyFill="1" applyBorder="1" applyAlignment="1">
      <alignment horizontal="left"/>
    </xf>
    <xf numFmtId="0" fontId="13" fillId="2" borderId="8" xfId="0" applyFont="1" applyFill="1" applyBorder="1" applyAlignment="1">
      <alignment wrapText="1"/>
    </xf>
    <xf numFmtId="164" fontId="13" fillId="2" borderId="8" xfId="0" applyNumberFormat="1" applyFont="1" applyFill="1" applyBorder="1"/>
    <xf numFmtId="0" fontId="13" fillId="2" borderId="8" xfId="0" applyFont="1" applyFill="1" applyBorder="1" applyAlignment="1">
      <alignment horizontal="left"/>
    </xf>
    <xf numFmtId="0" fontId="13" fillId="2" borderId="5" xfId="0" applyFont="1" applyFill="1" applyBorder="1" applyAlignment="1">
      <alignment horizontal="left"/>
    </xf>
    <xf numFmtId="0" fontId="13" fillId="8" borderId="0" xfId="3" applyFont="1" applyFill="1" applyBorder="1" applyAlignment="1">
      <alignment horizontal="center" wrapText="1"/>
    </xf>
    <xf numFmtId="0" fontId="13" fillId="9" borderId="0" xfId="0" applyFont="1" applyFill="1" applyAlignment="1">
      <alignment horizontal="center" vertical="top"/>
    </xf>
    <xf numFmtId="14" fontId="13" fillId="9" borderId="0" xfId="0" applyNumberFormat="1" applyFont="1" applyFill="1" applyAlignment="1">
      <alignment horizontal="center" vertical="top"/>
    </xf>
    <xf numFmtId="0" fontId="13" fillId="8" borderId="0" xfId="3" applyFont="1" applyFill="1" applyBorder="1" applyAlignment="1">
      <alignment horizontal="left" wrapText="1"/>
    </xf>
    <xf numFmtId="166" fontId="13" fillId="8" borderId="0" xfId="2" applyNumberFormat="1" applyFont="1" applyFill="1" applyBorder="1" applyAlignment="1">
      <alignment horizontal="right" wrapText="1"/>
    </xf>
    <xf numFmtId="170" fontId="13" fillId="8" borderId="0" xfId="2" applyNumberFormat="1" applyFont="1" applyFill="1" applyBorder="1" applyAlignment="1">
      <alignment horizontal="right" wrapText="1"/>
    </xf>
    <xf numFmtId="166" fontId="13" fillId="9" borderId="0" xfId="0" applyNumberFormat="1" applyFont="1" applyFill="1" applyBorder="1" applyAlignment="1">
      <alignment horizontal="right"/>
    </xf>
    <xf numFmtId="49" fontId="13" fillId="9" borderId="0" xfId="0" applyNumberFormat="1" applyFont="1" applyFill="1" applyAlignment="1">
      <alignment horizontal="right"/>
    </xf>
    <xf numFmtId="0" fontId="16" fillId="9" borderId="0" xfId="0" applyFont="1" applyFill="1" applyAlignment="1">
      <alignment horizontal="center" vertical="top"/>
    </xf>
    <xf numFmtId="14" fontId="16" fillId="9" borderId="0" xfId="0" applyNumberFormat="1" applyFont="1" applyFill="1" applyAlignment="1">
      <alignment horizontal="center" vertical="top"/>
    </xf>
    <xf numFmtId="0" fontId="16" fillId="8" borderId="0" xfId="3" applyFont="1" applyFill="1" applyBorder="1" applyAlignment="1">
      <alignment horizontal="left" wrapText="1"/>
    </xf>
    <xf numFmtId="0" fontId="16" fillId="8" borderId="0" xfId="3" applyFont="1" applyFill="1" applyBorder="1" applyAlignment="1">
      <alignment horizontal="center" wrapText="1"/>
    </xf>
    <xf numFmtId="166" fontId="16" fillId="8" borderId="0" xfId="2" applyNumberFormat="1" applyFont="1" applyFill="1" applyBorder="1" applyAlignment="1">
      <alignment horizontal="right" wrapText="1"/>
    </xf>
    <xf numFmtId="170" fontId="16" fillId="8" borderId="0" xfId="2" applyNumberFormat="1" applyFont="1" applyFill="1" applyBorder="1" applyAlignment="1">
      <alignment horizontal="right" wrapText="1"/>
    </xf>
    <xf numFmtId="49" fontId="16" fillId="9" borderId="0" xfId="0" applyNumberFormat="1" applyFont="1" applyFill="1" applyAlignment="1">
      <alignment horizontal="right"/>
    </xf>
    <xf numFmtId="166" fontId="16" fillId="7" borderId="4" xfId="2" applyNumberFormat="1" applyFont="1" applyFill="1" applyBorder="1" applyAlignment="1">
      <alignment horizontal="right" wrapText="1"/>
    </xf>
    <xf numFmtId="170" fontId="16" fillId="7" borderId="4" xfId="2" applyNumberFormat="1" applyFont="1" applyFill="1" applyBorder="1" applyAlignment="1">
      <alignment horizontal="right" wrapText="1"/>
    </xf>
    <xf numFmtId="0" fontId="13" fillId="10" borderId="0" xfId="0" applyFont="1" applyFill="1" applyAlignment="1">
      <alignment vertical="center"/>
    </xf>
    <xf numFmtId="0" fontId="18" fillId="0" borderId="0" xfId="0" applyFont="1" applyAlignment="1">
      <alignment wrapText="1"/>
    </xf>
    <xf numFmtId="0" fontId="19" fillId="10" borderId="0" xfId="0" applyFont="1" applyFill="1" applyAlignment="1">
      <alignment vertical="center"/>
    </xf>
    <xf numFmtId="0" fontId="20" fillId="10" borderId="0" xfId="0" applyFont="1" applyFill="1" applyAlignment="1">
      <alignment vertical="center"/>
    </xf>
    <xf numFmtId="0" fontId="13" fillId="2" borderId="4" xfId="0" applyFont="1" applyFill="1" applyBorder="1" applyAlignment="1">
      <alignment horizontal="center" vertical="top"/>
    </xf>
    <xf numFmtId="14" fontId="13" fillId="2" borderId="4" xfId="0" applyNumberFormat="1" applyFont="1" applyFill="1" applyBorder="1" applyAlignment="1">
      <alignment horizontal="center" vertical="top"/>
    </xf>
    <xf numFmtId="0" fontId="13" fillId="2" borderId="4" xfId="0" applyFont="1" applyFill="1" applyBorder="1" applyAlignment="1">
      <alignment horizontal="left" wrapText="1"/>
    </xf>
    <xf numFmtId="0" fontId="13" fillId="5" borderId="4" xfId="3" applyFont="1" applyFill="1" applyBorder="1" applyAlignment="1">
      <alignment horizontal="center" wrapText="1"/>
    </xf>
    <xf numFmtId="166" fontId="13" fillId="2" borderId="4" xfId="0" quotePrefix="1" applyNumberFormat="1" applyFont="1" applyFill="1" applyBorder="1" applyAlignment="1">
      <alignment horizontal="right"/>
    </xf>
    <xf numFmtId="166" fontId="13" fillId="9" borderId="0" xfId="0" quotePrefix="1" applyNumberFormat="1" applyFont="1" applyFill="1" applyBorder="1" applyAlignment="1">
      <alignment horizontal="right"/>
    </xf>
    <xf numFmtId="166" fontId="13" fillId="7" borderId="0" xfId="2" applyNumberFormat="1" applyFont="1" applyFill="1" applyBorder="1" applyAlignment="1">
      <alignment horizontal="left" wrapText="1"/>
    </xf>
    <xf numFmtId="168" fontId="13" fillId="7" borderId="0" xfId="3" applyNumberFormat="1" applyFont="1" applyFill="1" applyBorder="1" applyAlignment="1">
      <alignment horizontal="center"/>
    </xf>
    <xf numFmtId="0" fontId="13" fillId="6" borderId="0" xfId="0" applyFont="1" applyFill="1" applyAlignment="1">
      <alignment horizontal="left" vertical="top" wrapText="1"/>
    </xf>
    <xf numFmtId="12" fontId="13" fillId="6" borderId="0" xfId="0" applyNumberFormat="1" applyFont="1" applyFill="1" applyAlignment="1">
      <alignment horizontal="right" vertical="top"/>
    </xf>
    <xf numFmtId="0" fontId="13" fillId="6" borderId="0" xfId="0" quotePrefix="1" applyFont="1" applyFill="1" applyAlignment="1">
      <alignment horizontal="right" vertical="top"/>
    </xf>
    <xf numFmtId="49" fontId="13" fillId="9" borderId="0" xfId="0" quotePrefix="1" applyNumberFormat="1" applyFont="1" applyFill="1" applyAlignment="1">
      <alignment horizontal="right"/>
    </xf>
    <xf numFmtId="172" fontId="13" fillId="10" borderId="9" xfId="0" applyNumberFormat="1" applyFont="1" applyFill="1" applyBorder="1" applyAlignment="1">
      <alignment horizontal="right"/>
    </xf>
    <xf numFmtId="0" fontId="13" fillId="6" borderId="0" xfId="0" applyFont="1" applyFill="1" applyBorder="1" applyAlignment="1">
      <alignment horizontal="center" vertical="top"/>
    </xf>
    <xf numFmtId="14" fontId="13" fillId="6" borderId="0" xfId="0" applyNumberFormat="1" applyFont="1" applyFill="1" applyBorder="1" applyAlignment="1">
      <alignment horizontal="center" vertical="top"/>
    </xf>
    <xf numFmtId="49" fontId="13" fillId="6" borderId="0" xfId="0" applyNumberFormat="1" applyFont="1" applyFill="1" applyBorder="1" applyAlignment="1">
      <alignment horizontal="right"/>
    </xf>
    <xf numFmtId="1" fontId="13" fillId="2" borderId="0" xfId="0" applyNumberFormat="1" applyFont="1" applyFill="1" applyAlignment="1">
      <alignment horizontal="left"/>
    </xf>
    <xf numFmtId="1" fontId="13" fillId="2" borderId="0" xfId="0" applyNumberFormat="1" applyFont="1" applyFill="1" applyAlignment="1">
      <alignment horizontal="left" indent="1"/>
    </xf>
    <xf numFmtId="0" fontId="21" fillId="10" borderId="0" xfId="0" applyFont="1" applyFill="1" applyAlignment="1">
      <alignment vertical="center"/>
    </xf>
    <xf numFmtId="0" fontId="13" fillId="0" borderId="0" xfId="0" applyFont="1" applyFill="1" applyBorder="1"/>
    <xf numFmtId="0" fontId="14" fillId="2" borderId="0" xfId="0" applyFont="1" applyFill="1" applyBorder="1" applyAlignment="1"/>
    <xf numFmtId="164" fontId="13" fillId="2" borderId="1" xfId="0" applyNumberFormat="1" applyFont="1" applyFill="1" applyBorder="1" applyAlignment="1"/>
    <xf numFmtId="0" fontId="13" fillId="2" borderId="2" xfId="0" applyFont="1" applyFill="1" applyBorder="1" applyAlignment="1"/>
    <xf numFmtId="0" fontId="13" fillId="6" borderId="0" xfId="0" applyFont="1" applyFill="1" applyAlignment="1">
      <alignment horizontal="center"/>
    </xf>
    <xf numFmtId="0" fontId="13" fillId="2" borderId="0" xfId="0" applyFont="1" applyFill="1" applyBorder="1" applyAlignment="1"/>
    <xf numFmtId="164" fontId="13" fillId="2" borderId="0" xfId="0" applyNumberFormat="1" applyFont="1" applyFill="1" applyAlignment="1"/>
    <xf numFmtId="0" fontId="15" fillId="2" borderId="0" xfId="0" applyFont="1" applyFill="1" applyAlignment="1"/>
    <xf numFmtId="170" fontId="13" fillId="6" borderId="0" xfId="2" applyNumberFormat="1" applyFont="1" applyFill="1" applyBorder="1" applyAlignment="1">
      <alignment horizontal="right" wrapText="1"/>
    </xf>
    <xf numFmtId="0" fontId="13" fillId="2" borderId="2" xfId="0" applyFont="1" applyFill="1" applyBorder="1" applyAlignment="1">
      <alignment horizontal="left"/>
    </xf>
    <xf numFmtId="0" fontId="13" fillId="2" borderId="1" xfId="0" applyNumberFormat="1" applyFont="1" applyFill="1" applyBorder="1" applyAlignment="1">
      <alignment horizontal="left"/>
    </xf>
    <xf numFmtId="0" fontId="13" fillId="0" borderId="0" xfId="0" applyFont="1" applyFill="1" applyAlignment="1">
      <alignment vertical="center"/>
    </xf>
    <xf numFmtId="172" fontId="20" fillId="10" borderId="10" xfId="0" applyNumberFormat="1" applyFont="1" applyFill="1" applyBorder="1" applyAlignment="1">
      <alignment horizontal="right"/>
    </xf>
    <xf numFmtId="12" fontId="13" fillId="6" borderId="0" xfId="0" quotePrefix="1" applyNumberFormat="1" applyFont="1" applyFill="1" applyAlignment="1">
      <alignment horizontal="right" vertical="top"/>
    </xf>
    <xf numFmtId="12" fontId="13" fillId="6" borderId="0" xfId="0" quotePrefix="1" applyNumberFormat="1" applyFont="1" applyFill="1" applyAlignment="1">
      <alignment horizontal="right"/>
    </xf>
    <xf numFmtId="49" fontId="13" fillId="6" borderId="0" xfId="0" quotePrefix="1" applyNumberFormat="1" applyFont="1" applyFill="1" applyAlignment="1">
      <alignment horizontal="right"/>
    </xf>
    <xf numFmtId="49" fontId="13" fillId="0" borderId="0" xfId="0" quotePrefix="1" applyNumberFormat="1" applyFont="1" applyFill="1" applyAlignment="1">
      <alignment horizontal="right"/>
    </xf>
    <xf numFmtId="170" fontId="13" fillId="0" borderId="0" xfId="2" applyNumberFormat="1" applyFont="1" applyFill="1" applyBorder="1" applyAlignment="1">
      <alignment horizontal="right" wrapText="1"/>
    </xf>
    <xf numFmtId="166" fontId="13" fillId="0" borderId="0" xfId="2" applyNumberFormat="1" applyFont="1" applyFill="1" applyBorder="1" applyAlignment="1">
      <alignment horizontal="right" wrapText="1"/>
    </xf>
    <xf numFmtId="0" fontId="13" fillId="6" borderId="0" xfId="0" quotePrefix="1" applyFont="1" applyFill="1" applyAlignment="1">
      <alignment horizontal="right"/>
    </xf>
    <xf numFmtId="0" fontId="13" fillId="6" borderId="11" xfId="0" applyFont="1" applyFill="1" applyBorder="1" applyAlignment="1">
      <alignment horizontal="center"/>
    </xf>
    <xf numFmtId="166" fontId="13" fillId="0" borderId="4" xfId="2" applyNumberFormat="1" applyFont="1" applyFill="1" applyBorder="1" applyAlignment="1">
      <alignment horizontal="right" wrapText="1"/>
    </xf>
    <xf numFmtId="170" fontId="13" fillId="7" borderId="4" xfId="2" applyNumberFormat="1" applyFont="1" applyFill="1" applyBorder="1" applyAlignment="1">
      <alignment horizontal="right" wrapText="1"/>
    </xf>
    <xf numFmtId="166" fontId="13" fillId="7" borderId="4" xfId="2" applyNumberFormat="1" applyFont="1" applyFill="1" applyBorder="1" applyAlignment="1">
      <alignment horizontal="right" wrapText="1"/>
    </xf>
    <xf numFmtId="0" fontId="15" fillId="2" borderId="0" xfId="0" applyFont="1" applyFill="1" applyBorder="1"/>
    <xf numFmtId="166" fontId="15" fillId="2" borderId="0" xfId="0" applyNumberFormat="1" applyFont="1" applyFill="1" applyBorder="1"/>
    <xf numFmtId="0" fontId="15" fillId="6" borderId="0" xfId="0" applyFont="1" applyFill="1" applyBorder="1"/>
    <xf numFmtId="166" fontId="13" fillId="6" borderId="0" xfId="2" applyNumberFormat="1" applyFont="1" applyFill="1" applyBorder="1" applyAlignment="1">
      <alignment horizontal="right" wrapText="1"/>
    </xf>
    <xf numFmtId="166" fontId="3" fillId="7" borderId="0" xfId="2" applyNumberFormat="1" applyFont="1" applyFill="1" applyBorder="1" applyAlignment="1">
      <alignment horizontal="center" wrapText="1"/>
    </xf>
  </cellXfs>
  <cellStyles count="6">
    <cellStyle name="Normal_NRW 1971 Listes" xfId="1" xr:uid="{00000000-0005-0000-0000-000000000000}"/>
    <cellStyle name="Standard" xfId="0" builtinId="0"/>
    <cellStyle name="Standard 2" xfId="4" xr:uid="{00000000-0005-0000-0000-000002000000}"/>
    <cellStyle name="Standard 3" xfId="5" xr:uid="{267B9C20-3601-425E-B1C7-FE8126FB7450}"/>
    <cellStyle name="Standard_Tabelle1" xfId="2" xr:uid="{00000000-0005-0000-0000-000003000000}"/>
    <cellStyle name="Standard_Tabelle3" xfId="3" xr:uid="{00000000-0005-0000-0000-000004000000}"/>
  </cellStyles>
  <dxfs count="0"/>
  <tableStyles count="0" defaultTableStyle="TableStyleMedium9" defaultPivotStyle="PivotStyleLight16"/>
  <colors>
    <mruColors>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7"/>
  <sheetViews>
    <sheetView tabSelected="1" zoomScale="120" zoomScaleNormal="120" workbookViewId="0">
      <pane ySplit="3" topLeftCell="A4" activePane="bottomLeft" state="frozen"/>
      <selection pane="bottomLeft"/>
    </sheetView>
  </sheetViews>
  <sheetFormatPr baseColWidth="10" defaultColWidth="11.375" defaultRowHeight="11.4"/>
  <cols>
    <col min="1" max="1" width="8.25" style="107" customWidth="1"/>
    <col min="2" max="2" width="9.75" style="107" customWidth="1"/>
    <col min="3" max="3" width="40.625" style="107" customWidth="1"/>
    <col min="4" max="4" width="8.125" style="228" customWidth="1"/>
    <col min="5" max="5" width="10" style="107" customWidth="1"/>
    <col min="6" max="6" width="11.25" style="107" bestFit="1" customWidth="1"/>
    <col min="7" max="7" width="10.625" style="107" bestFit="1" customWidth="1"/>
    <col min="8" max="8" width="7.25" style="107" customWidth="1"/>
    <col min="9" max="9" width="7.75" style="107" bestFit="1" customWidth="1"/>
    <col min="10" max="10" width="8.625" style="107" bestFit="1" customWidth="1"/>
    <col min="11" max="11" width="9" style="107" customWidth="1"/>
    <col min="12" max="12" width="10.875" style="107" customWidth="1"/>
    <col min="13" max="13" width="6.75" style="107" customWidth="1"/>
    <col min="14" max="14" width="13.625" style="107" bestFit="1" customWidth="1"/>
    <col min="15" max="15" width="10.125" style="107" customWidth="1"/>
    <col min="16" max="16" width="8.25" style="107" customWidth="1"/>
    <col min="17" max="16384" width="11.375" style="245"/>
  </cols>
  <sheetData>
    <row r="1" spans="1:17" ht="26.25" customHeight="1">
      <c r="A1" s="25" t="s">
        <v>863</v>
      </c>
      <c r="B1" s="102"/>
      <c r="C1" s="103"/>
      <c r="D1" s="222"/>
      <c r="E1" s="104"/>
      <c r="F1" s="104"/>
      <c r="G1" s="105"/>
      <c r="H1" s="104"/>
      <c r="I1" s="104"/>
      <c r="J1" s="104"/>
      <c r="K1" s="106"/>
      <c r="L1" s="104"/>
      <c r="M1" s="104"/>
      <c r="N1" s="104"/>
      <c r="O1" s="104"/>
      <c r="P1" s="47" t="s">
        <v>788</v>
      </c>
    </row>
    <row r="2" spans="1:17">
      <c r="A2" s="175" t="s">
        <v>219</v>
      </c>
      <c r="B2" s="176" t="s">
        <v>220</v>
      </c>
      <c r="C2" s="177" t="s">
        <v>221</v>
      </c>
      <c r="D2" s="223" t="s">
        <v>143</v>
      </c>
      <c r="E2" s="112" t="s">
        <v>222</v>
      </c>
      <c r="F2" s="178" t="s">
        <v>226</v>
      </c>
      <c r="G2" s="113" t="s">
        <v>222</v>
      </c>
      <c r="H2" s="178" t="s">
        <v>227</v>
      </c>
      <c r="I2" s="112" t="s">
        <v>228</v>
      </c>
      <c r="J2" s="178" t="s">
        <v>229</v>
      </c>
      <c r="K2" s="112" t="s">
        <v>343</v>
      </c>
      <c r="L2" s="178" t="s">
        <v>342</v>
      </c>
      <c r="M2" s="113" t="s">
        <v>340</v>
      </c>
      <c r="N2" s="231" t="s">
        <v>410</v>
      </c>
      <c r="O2" s="179" t="s">
        <v>230</v>
      </c>
      <c r="P2" s="180" t="s">
        <v>231</v>
      </c>
    </row>
    <row r="3" spans="1:17">
      <c r="A3" s="108" t="s">
        <v>142</v>
      </c>
      <c r="B3" s="116"/>
      <c r="C3" s="108"/>
      <c r="D3" s="224"/>
      <c r="E3" s="109" t="s">
        <v>232</v>
      </c>
      <c r="F3" s="110" t="s">
        <v>233</v>
      </c>
      <c r="G3" s="111" t="s">
        <v>234</v>
      </c>
      <c r="H3" s="110"/>
      <c r="I3" s="109"/>
      <c r="J3" s="110" t="s">
        <v>233</v>
      </c>
      <c r="K3" s="109" t="s">
        <v>233</v>
      </c>
      <c r="L3" s="110" t="s">
        <v>233</v>
      </c>
      <c r="M3" s="111" t="s">
        <v>339</v>
      </c>
      <c r="N3" s="230" t="s">
        <v>411</v>
      </c>
      <c r="O3" s="114" t="s">
        <v>341</v>
      </c>
      <c r="P3" s="115" t="s">
        <v>341</v>
      </c>
    </row>
    <row r="4" spans="1:17" ht="9.6" customHeight="1">
      <c r="A4" s="182">
        <v>629</v>
      </c>
      <c r="B4" s="183">
        <v>43870</v>
      </c>
      <c r="C4" s="184" t="s">
        <v>826</v>
      </c>
      <c r="D4" s="181" t="s">
        <v>257</v>
      </c>
      <c r="E4" s="185">
        <v>5467714</v>
      </c>
      <c r="F4" s="185">
        <v>2278908</v>
      </c>
      <c r="G4" s="186">
        <v>41.679356308687701</v>
      </c>
      <c r="H4" s="185">
        <v>28176</v>
      </c>
      <c r="I4" s="185">
        <v>6661</v>
      </c>
      <c r="J4" s="185">
        <v>2244071</v>
      </c>
      <c r="K4" s="185">
        <v>963740</v>
      </c>
      <c r="L4" s="185">
        <v>1280331</v>
      </c>
      <c r="M4" s="186">
        <v>42.946056519602102</v>
      </c>
      <c r="N4" s="181" t="s">
        <v>114</v>
      </c>
      <c r="O4" s="207" t="s">
        <v>251</v>
      </c>
      <c r="P4" s="207" t="s">
        <v>265</v>
      </c>
      <c r="Q4" s="246"/>
    </row>
    <row r="5" spans="1:17" ht="40.799999999999997">
      <c r="A5" s="129">
        <v>630</v>
      </c>
      <c r="B5" s="130">
        <v>43870</v>
      </c>
      <c r="C5" s="208" t="s">
        <v>827</v>
      </c>
      <c r="D5" s="132" t="s">
        <v>388</v>
      </c>
      <c r="E5" s="133">
        <v>5467714</v>
      </c>
      <c r="F5" s="133">
        <v>2279761</v>
      </c>
      <c r="G5" s="134">
        <v>41.694956978364303</v>
      </c>
      <c r="H5" s="133">
        <v>31597</v>
      </c>
      <c r="I5" s="133">
        <v>6769</v>
      </c>
      <c r="J5" s="133">
        <v>2241395</v>
      </c>
      <c r="K5" s="133">
        <v>1414160</v>
      </c>
      <c r="L5" s="133">
        <v>827235</v>
      </c>
      <c r="M5" s="134">
        <v>63.092850657737699</v>
      </c>
      <c r="N5" s="209" t="s">
        <v>113</v>
      </c>
      <c r="O5" s="135" t="s">
        <v>186</v>
      </c>
      <c r="P5" s="135" t="s">
        <v>290</v>
      </c>
    </row>
    <row r="6" spans="1:17" ht="20.399999999999999">
      <c r="A6" s="182">
        <v>631</v>
      </c>
      <c r="B6" s="183">
        <v>44101</v>
      </c>
      <c r="C6" s="184" t="s">
        <v>828</v>
      </c>
      <c r="D6" s="181" t="s">
        <v>257</v>
      </c>
      <c r="E6" s="185">
        <v>5494167</v>
      </c>
      <c r="F6" s="185">
        <f>J6+I6+H6</f>
        <v>3267446</v>
      </c>
      <c r="G6" s="186">
        <f>F6/E6*100</f>
        <v>59.471180981575557</v>
      </c>
      <c r="H6" s="185">
        <v>33953</v>
      </c>
      <c r="I6" s="185">
        <v>11564</v>
      </c>
      <c r="J6" s="185">
        <f>K6+L6</f>
        <v>3221929</v>
      </c>
      <c r="K6" s="185">
        <v>1233809</v>
      </c>
      <c r="L6" s="185">
        <v>1988120</v>
      </c>
      <c r="M6" s="186">
        <f>K6/J6*100</f>
        <v>38.294108901841099</v>
      </c>
      <c r="N6" s="181" t="s">
        <v>114</v>
      </c>
      <c r="O6" s="188" t="s">
        <v>266</v>
      </c>
      <c r="P6" s="188" t="s">
        <v>275</v>
      </c>
    </row>
    <row r="7" spans="1:17" ht="23.25" customHeight="1">
      <c r="A7" s="129">
        <v>632</v>
      </c>
      <c r="B7" s="130">
        <v>44101</v>
      </c>
      <c r="C7" s="208" t="s">
        <v>829</v>
      </c>
      <c r="D7" s="132" t="s">
        <v>388</v>
      </c>
      <c r="E7" s="133">
        <v>5494167</v>
      </c>
      <c r="F7" s="133">
        <f t="shared" ref="F7:F12" si="0">J7+I7+H7</f>
        <v>3259380</v>
      </c>
      <c r="G7" s="134">
        <f t="shared" ref="G7:G12" si="1">F7/E7*100</f>
        <v>59.324370737183642</v>
      </c>
      <c r="H7" s="133">
        <v>62462</v>
      </c>
      <c r="I7" s="133">
        <v>12234</v>
      </c>
      <c r="J7" s="133">
        <f t="shared" ref="J7:J10" si="2">K7+L7</f>
        <v>3184684</v>
      </c>
      <c r="K7" s="133">
        <v>1530811</v>
      </c>
      <c r="L7" s="133">
        <v>1653873</v>
      </c>
      <c r="M7" s="134">
        <f t="shared" ref="M7:M12" si="3">K7/J7*100</f>
        <v>48.067908778390574</v>
      </c>
      <c r="N7" s="136" t="s">
        <v>114</v>
      </c>
      <c r="O7" s="135" t="s">
        <v>242</v>
      </c>
      <c r="P7" s="135" t="s">
        <v>243</v>
      </c>
    </row>
    <row r="8" spans="1:17" ht="30.6">
      <c r="A8" s="182">
        <v>633</v>
      </c>
      <c r="B8" s="183">
        <v>44101</v>
      </c>
      <c r="C8" s="184" t="s">
        <v>830</v>
      </c>
      <c r="D8" s="181" t="s">
        <v>388</v>
      </c>
      <c r="E8" s="185">
        <v>5494167</v>
      </c>
      <c r="F8" s="185">
        <f t="shared" si="0"/>
        <v>3251969</v>
      </c>
      <c r="G8" s="186">
        <f t="shared" si="1"/>
        <v>59.189482227242095</v>
      </c>
      <c r="H8" s="185">
        <v>71849</v>
      </c>
      <c r="I8" s="185">
        <v>12779</v>
      </c>
      <c r="J8" s="185">
        <f t="shared" si="2"/>
        <v>3167341</v>
      </c>
      <c r="K8" s="185">
        <v>1164329</v>
      </c>
      <c r="L8" s="185">
        <v>2003012</v>
      </c>
      <c r="M8" s="186">
        <f t="shared" si="3"/>
        <v>36.760456168123355</v>
      </c>
      <c r="N8" s="181" t="s">
        <v>114</v>
      </c>
      <c r="O8" s="188" t="s">
        <v>273</v>
      </c>
      <c r="P8" s="188" t="s">
        <v>283</v>
      </c>
    </row>
    <row r="9" spans="1:17" ht="40.799999999999997">
      <c r="A9" s="129">
        <v>634</v>
      </c>
      <c r="B9" s="130">
        <v>44101</v>
      </c>
      <c r="C9" s="208" t="s">
        <v>831</v>
      </c>
      <c r="D9" s="132" t="s">
        <v>388</v>
      </c>
      <c r="E9" s="133">
        <v>5494167</v>
      </c>
      <c r="F9" s="133">
        <f t="shared" si="0"/>
        <v>3260273</v>
      </c>
      <c r="G9" s="134">
        <f t="shared" si="1"/>
        <v>59.340624338502998</v>
      </c>
      <c r="H9" s="133">
        <v>44764</v>
      </c>
      <c r="I9" s="133">
        <v>11844</v>
      </c>
      <c r="J9" s="133">
        <f t="shared" si="2"/>
        <v>3203665</v>
      </c>
      <c r="K9" s="133">
        <v>1933114</v>
      </c>
      <c r="L9" s="133">
        <v>1270551</v>
      </c>
      <c r="M9" s="134">
        <f t="shared" si="3"/>
        <v>60.340703537979159</v>
      </c>
      <c r="N9" s="209" t="s">
        <v>113</v>
      </c>
      <c r="O9" s="135" t="s">
        <v>833</v>
      </c>
      <c r="P9" s="135" t="s">
        <v>526</v>
      </c>
    </row>
    <row r="10" spans="1:17" ht="20.399999999999999">
      <c r="A10" s="182">
        <v>635</v>
      </c>
      <c r="B10" s="183">
        <v>44101</v>
      </c>
      <c r="C10" s="184" t="s">
        <v>832</v>
      </c>
      <c r="D10" s="181" t="s">
        <v>388</v>
      </c>
      <c r="E10" s="185">
        <v>5494167</v>
      </c>
      <c r="F10" s="185">
        <f t="shared" si="0"/>
        <v>3263830</v>
      </c>
      <c r="G10" s="186">
        <f t="shared" si="1"/>
        <v>59.40536572696098</v>
      </c>
      <c r="H10" s="185">
        <v>49312</v>
      </c>
      <c r="I10" s="185">
        <v>11788</v>
      </c>
      <c r="J10" s="185">
        <f t="shared" si="2"/>
        <v>3202730</v>
      </c>
      <c r="K10" s="185">
        <v>1605700</v>
      </c>
      <c r="L10" s="185">
        <v>1597030</v>
      </c>
      <c r="M10" s="186">
        <f t="shared" si="3"/>
        <v>50.135353276735785</v>
      </c>
      <c r="N10" s="181" t="s">
        <v>113</v>
      </c>
      <c r="O10" s="188" t="s">
        <v>263</v>
      </c>
      <c r="P10" s="188" t="s">
        <v>250</v>
      </c>
    </row>
    <row r="11" spans="1:17" s="215" customFormat="1" ht="20.399999999999999">
      <c r="A11" s="129">
        <v>636</v>
      </c>
      <c r="B11" s="130">
        <v>44164</v>
      </c>
      <c r="C11" s="210" t="s">
        <v>836</v>
      </c>
      <c r="D11" s="225" t="s">
        <v>257</v>
      </c>
      <c r="E11" s="133">
        <v>5495345</v>
      </c>
      <c r="F11" s="133">
        <f>J11+I11+H11</f>
        <v>2584840</v>
      </c>
      <c r="G11" s="134">
        <f t="shared" si="1"/>
        <v>47.036901231860782</v>
      </c>
      <c r="H11" s="133">
        <v>16187</v>
      </c>
      <c r="I11" s="133">
        <v>7844</v>
      </c>
      <c r="J11" s="133">
        <f>K11+L11</f>
        <v>2560809</v>
      </c>
      <c r="K11" s="133">
        <v>1299129</v>
      </c>
      <c r="L11" s="133">
        <v>1261680</v>
      </c>
      <c r="M11" s="134">
        <f t="shared" si="3"/>
        <v>50.731194712296002</v>
      </c>
      <c r="N11" s="129" t="s">
        <v>835</v>
      </c>
      <c r="O11" s="211">
        <v>8.5</v>
      </c>
      <c r="P11" s="212" t="s">
        <v>45</v>
      </c>
    </row>
    <row r="12" spans="1:17" ht="20.399999999999999">
      <c r="A12" s="182">
        <v>637</v>
      </c>
      <c r="B12" s="183">
        <v>44164</v>
      </c>
      <c r="C12" s="184" t="s">
        <v>837</v>
      </c>
      <c r="D12" s="181" t="s">
        <v>257</v>
      </c>
      <c r="E12" s="185">
        <f>E11</f>
        <v>5495345</v>
      </c>
      <c r="F12" s="185">
        <f t="shared" si="0"/>
        <v>2579954</v>
      </c>
      <c r="G12" s="186">
        <f t="shared" si="1"/>
        <v>46.947989616666469</v>
      </c>
      <c r="H12" s="185">
        <v>29449</v>
      </c>
      <c r="I12" s="185">
        <v>8171</v>
      </c>
      <c r="J12" s="185">
        <f>K12+L12</f>
        <v>2542334</v>
      </c>
      <c r="K12" s="185">
        <v>1081684</v>
      </c>
      <c r="L12" s="185">
        <v>1460650</v>
      </c>
      <c r="M12" s="186">
        <f t="shared" si="3"/>
        <v>42.546888017074075</v>
      </c>
      <c r="N12" s="181" t="s">
        <v>114</v>
      </c>
      <c r="O12" s="188" t="s">
        <v>266</v>
      </c>
      <c r="P12" s="213" t="s">
        <v>275</v>
      </c>
    </row>
    <row r="13" spans="1:17">
      <c r="A13" s="129">
        <v>638</v>
      </c>
      <c r="B13" s="130">
        <v>44262</v>
      </c>
      <c r="C13" s="208" t="s">
        <v>838</v>
      </c>
      <c r="D13" s="132" t="s">
        <v>257</v>
      </c>
      <c r="E13" s="133">
        <v>5498695</v>
      </c>
      <c r="F13" s="133">
        <f>SUM(H13:J13)</f>
        <v>2826070</v>
      </c>
      <c r="G13" s="134">
        <f>100/E13*F13</f>
        <v>51.39528560867624</v>
      </c>
      <c r="H13" s="133">
        <v>29097</v>
      </c>
      <c r="I13" s="133">
        <v>9030</v>
      </c>
      <c r="J13" s="133">
        <f>SUM(K13:L13)</f>
        <v>2787943</v>
      </c>
      <c r="K13" s="133">
        <v>1427626</v>
      </c>
      <c r="L13" s="133">
        <v>1360317</v>
      </c>
      <c r="M13" s="134">
        <f>100/SUM(K13:L13)*K13</f>
        <v>51.207144478922267</v>
      </c>
      <c r="N13" s="209" t="s">
        <v>113</v>
      </c>
      <c r="O13" s="135" t="s">
        <v>255</v>
      </c>
      <c r="P13" s="135" t="s">
        <v>279</v>
      </c>
    </row>
    <row r="14" spans="1:17" ht="20.399999999999999">
      <c r="A14" s="182">
        <v>639</v>
      </c>
      <c r="B14" s="183">
        <v>44262</v>
      </c>
      <c r="C14" s="184" t="s">
        <v>839</v>
      </c>
      <c r="D14" s="181" t="s">
        <v>388</v>
      </c>
      <c r="E14" s="185">
        <v>5498695</v>
      </c>
      <c r="F14" s="185">
        <f>SUM(H14:J14)</f>
        <v>2819053</v>
      </c>
      <c r="G14" s="186">
        <f>100/E14*F14</f>
        <v>51.267673511624118</v>
      </c>
      <c r="H14" s="185">
        <v>47166</v>
      </c>
      <c r="I14" s="185">
        <v>9262</v>
      </c>
      <c r="J14" s="185">
        <f>SUM(K14:L14)</f>
        <v>2762625</v>
      </c>
      <c r="K14" s="185">
        <v>984611</v>
      </c>
      <c r="L14" s="185">
        <v>1778014</v>
      </c>
      <c r="M14" s="186">
        <f>100/SUM(K14:L14)*K14</f>
        <v>35.640414460884124</v>
      </c>
      <c r="N14" s="181" t="s">
        <v>114</v>
      </c>
      <c r="O14" s="213" t="s">
        <v>125</v>
      </c>
      <c r="P14" s="213" t="s">
        <v>203</v>
      </c>
    </row>
    <row r="15" spans="1:17" ht="30.6">
      <c r="A15" s="129">
        <v>640</v>
      </c>
      <c r="B15" s="130">
        <v>44262</v>
      </c>
      <c r="C15" s="208" t="s">
        <v>840</v>
      </c>
      <c r="D15" s="132" t="s">
        <v>388</v>
      </c>
      <c r="E15" s="133">
        <v>5498695</v>
      </c>
      <c r="F15" s="239">
        <f t="shared" ref="F15:F21" si="4">SUM(H15:J15)</f>
        <v>2808933</v>
      </c>
      <c r="G15" s="134">
        <f>100/E15*F15</f>
        <v>51.083629843080949</v>
      </c>
      <c r="H15" s="133">
        <v>71933</v>
      </c>
      <c r="I15" s="133">
        <v>9990</v>
      </c>
      <c r="J15" s="133">
        <f>SUM(K15:L15)</f>
        <v>2727010</v>
      </c>
      <c r="K15" s="133">
        <v>1408380</v>
      </c>
      <c r="L15" s="133">
        <v>1318630</v>
      </c>
      <c r="M15" s="134">
        <f>100/SUM(K15:L15)*K15</f>
        <v>51.645575190410014</v>
      </c>
      <c r="N15" s="209" t="s">
        <v>113</v>
      </c>
      <c r="O15" s="236" t="s">
        <v>160</v>
      </c>
      <c r="P15" s="236" t="s">
        <v>398</v>
      </c>
    </row>
    <row r="16" spans="1:17" ht="40.799999999999997">
      <c r="A16" s="182">
        <v>641</v>
      </c>
      <c r="B16" s="183">
        <v>44360</v>
      </c>
      <c r="C16" s="184" t="s">
        <v>841</v>
      </c>
      <c r="D16" s="181" t="s">
        <v>257</v>
      </c>
      <c r="E16" s="185">
        <v>5507117</v>
      </c>
      <c r="F16" s="185">
        <f t="shared" si="4"/>
        <v>3291896</v>
      </c>
      <c r="G16" s="186">
        <f>100/E16*F16</f>
        <v>59.775305300395836</v>
      </c>
      <c r="H16" s="185">
        <v>31525</v>
      </c>
      <c r="I16" s="185">
        <v>13922</v>
      </c>
      <c r="J16" s="185">
        <v>3246449</v>
      </c>
      <c r="K16" s="185">
        <v>1276117</v>
      </c>
      <c r="L16" s="185">
        <v>1970332</v>
      </c>
      <c r="M16" s="186">
        <f>100/SUM(K16:L16)*K16</f>
        <v>39.308087082224304</v>
      </c>
      <c r="N16" s="181" t="s">
        <v>114</v>
      </c>
      <c r="O16" s="213" t="s">
        <v>269</v>
      </c>
      <c r="P16" s="188" t="s">
        <v>202</v>
      </c>
    </row>
    <row r="17" spans="1:16" s="215" customFormat="1" ht="20.399999999999999">
      <c r="A17" s="129">
        <v>642</v>
      </c>
      <c r="B17" s="130">
        <v>44360</v>
      </c>
      <c r="C17" s="210" t="s">
        <v>842</v>
      </c>
      <c r="D17" s="225" t="s">
        <v>257</v>
      </c>
      <c r="E17" s="133">
        <v>5507117</v>
      </c>
      <c r="F17" s="239">
        <f t="shared" si="4"/>
        <v>3291246</v>
      </c>
      <c r="G17" s="229">
        <f t="shared" ref="G17:G21" si="5">100/E17*F17</f>
        <v>59.763502391541707</v>
      </c>
      <c r="H17" s="133">
        <v>32183</v>
      </c>
      <c r="I17" s="133">
        <v>13876</v>
      </c>
      <c r="J17" s="133">
        <v>3245187</v>
      </c>
      <c r="K17" s="133">
        <v>1280026</v>
      </c>
      <c r="L17" s="133">
        <v>1965161</v>
      </c>
      <c r="M17" s="134">
        <f t="shared" ref="M17:M21" si="6">100/SUM(K17:L17)*K17</f>
        <v>39.443828660721245</v>
      </c>
      <c r="N17" s="136" t="s">
        <v>114</v>
      </c>
      <c r="O17" s="235" t="s">
        <v>269</v>
      </c>
      <c r="P17" s="235" t="s">
        <v>202</v>
      </c>
    </row>
    <row r="18" spans="1:16" ht="30.6">
      <c r="A18" s="182">
        <v>643</v>
      </c>
      <c r="B18" s="183">
        <v>44360</v>
      </c>
      <c r="C18" s="184" t="s">
        <v>843</v>
      </c>
      <c r="D18" s="181" t="s">
        <v>388</v>
      </c>
      <c r="E18" s="185">
        <v>5507117</v>
      </c>
      <c r="F18" s="185">
        <f t="shared" si="4"/>
        <v>3285326</v>
      </c>
      <c r="G18" s="186">
        <f t="shared" si="5"/>
        <v>59.656005129362605</v>
      </c>
      <c r="H18" s="185">
        <v>54094</v>
      </c>
      <c r="I18" s="185">
        <v>14760</v>
      </c>
      <c r="J18" s="185">
        <v>3216472</v>
      </c>
      <c r="K18" s="185">
        <v>1936344</v>
      </c>
      <c r="L18" s="185">
        <v>1280128</v>
      </c>
      <c r="M18" s="186">
        <f t="shared" si="6"/>
        <v>60.20086604204856</v>
      </c>
      <c r="N18" s="181" t="s">
        <v>113</v>
      </c>
      <c r="O18" s="188" t="s">
        <v>263</v>
      </c>
      <c r="P18" s="188" t="s">
        <v>250</v>
      </c>
    </row>
    <row r="19" spans="1:16" s="215" customFormat="1" ht="20.399999999999999">
      <c r="A19" s="129">
        <v>644</v>
      </c>
      <c r="B19" s="130">
        <v>44360</v>
      </c>
      <c r="C19" s="210" t="s">
        <v>844</v>
      </c>
      <c r="D19" s="225" t="s">
        <v>388</v>
      </c>
      <c r="E19" s="133">
        <v>5507117</v>
      </c>
      <c r="F19" s="239">
        <f t="shared" si="4"/>
        <v>3287766</v>
      </c>
      <c r="G19" s="134">
        <f t="shared" si="5"/>
        <v>59.70031143336886</v>
      </c>
      <c r="H19" s="133">
        <v>34416</v>
      </c>
      <c r="I19" s="133">
        <v>14108</v>
      </c>
      <c r="J19" s="133">
        <v>3239242</v>
      </c>
      <c r="K19" s="133">
        <v>1568032</v>
      </c>
      <c r="L19" s="133">
        <v>1671210</v>
      </c>
      <c r="M19" s="134">
        <f t="shared" si="6"/>
        <v>48.4073743178188</v>
      </c>
      <c r="N19" s="136" t="s">
        <v>114</v>
      </c>
      <c r="O19" s="234" t="s">
        <v>251</v>
      </c>
      <c r="P19" s="212" t="s">
        <v>265</v>
      </c>
    </row>
    <row r="20" spans="1:16" ht="20.399999999999999">
      <c r="A20" s="182">
        <v>645</v>
      </c>
      <c r="B20" s="183">
        <v>44360</v>
      </c>
      <c r="C20" s="184" t="s">
        <v>845</v>
      </c>
      <c r="D20" s="181" t="s">
        <v>388</v>
      </c>
      <c r="E20" s="185">
        <v>5507117</v>
      </c>
      <c r="F20" s="185">
        <f t="shared" si="4"/>
        <v>3280353</v>
      </c>
      <c r="G20" s="186">
        <f t="shared" si="5"/>
        <v>59.565703797467897</v>
      </c>
      <c r="H20" s="185">
        <v>63341</v>
      </c>
      <c r="I20" s="185">
        <v>14834</v>
      </c>
      <c r="J20" s="185">
        <v>3202178</v>
      </c>
      <c r="K20" s="185">
        <v>1811795</v>
      </c>
      <c r="L20" s="185">
        <v>1390383</v>
      </c>
      <c r="M20" s="186">
        <f t="shared" si="6"/>
        <v>56.580083930374897</v>
      </c>
      <c r="N20" s="181" t="s">
        <v>113</v>
      </c>
      <c r="O20" s="213" t="s">
        <v>202</v>
      </c>
      <c r="P20" s="213" t="s">
        <v>269</v>
      </c>
    </row>
    <row r="21" spans="1:16" s="215" customFormat="1" ht="20.399999999999999">
      <c r="A21" s="129">
        <v>646</v>
      </c>
      <c r="B21" s="130">
        <v>44465</v>
      </c>
      <c r="C21" s="210" t="s">
        <v>846</v>
      </c>
      <c r="D21" s="225" t="s">
        <v>257</v>
      </c>
      <c r="E21" s="133">
        <v>5519168</v>
      </c>
      <c r="F21" s="239">
        <f t="shared" si="4"/>
        <v>2882879</v>
      </c>
      <c r="G21" s="134">
        <f t="shared" si="5"/>
        <v>52.233941782529541</v>
      </c>
      <c r="H21" s="233">
        <v>58499</v>
      </c>
      <c r="I21" s="233">
        <v>14073</v>
      </c>
      <c r="J21" s="233">
        <v>2810307</v>
      </c>
      <c r="K21" s="233">
        <v>987045</v>
      </c>
      <c r="L21" s="233">
        <v>1823262</v>
      </c>
      <c r="M21" s="238">
        <f t="shared" si="6"/>
        <v>35.122319376495163</v>
      </c>
      <c r="N21" s="136" t="s">
        <v>114</v>
      </c>
      <c r="O21" s="234" t="s">
        <v>125</v>
      </c>
      <c r="P21" s="237" t="s">
        <v>203</v>
      </c>
    </row>
    <row r="22" spans="1:16" ht="20.399999999999999">
      <c r="A22" s="182">
        <v>647</v>
      </c>
      <c r="B22" s="183">
        <v>44465</v>
      </c>
      <c r="C22" s="184" t="s">
        <v>847</v>
      </c>
      <c r="D22" s="181" t="s">
        <v>388</v>
      </c>
      <c r="E22" s="185">
        <v>5519168</v>
      </c>
      <c r="F22" s="185">
        <f>SUM(H22:J22)</f>
        <v>2903228</v>
      </c>
      <c r="G22" s="186">
        <f>100/E22*F22</f>
        <v>52.602638658580425</v>
      </c>
      <c r="H22" s="185">
        <v>36336</v>
      </c>
      <c r="I22" s="185">
        <v>13943</v>
      </c>
      <c r="J22" s="185">
        <v>2852949</v>
      </c>
      <c r="K22" s="185">
        <v>1828642</v>
      </c>
      <c r="L22" s="185">
        <v>1024307</v>
      </c>
      <c r="M22" s="186">
        <f>100/SUM(K22:L22)*K22</f>
        <v>64.096554126975278</v>
      </c>
      <c r="N22" s="181" t="s">
        <v>113</v>
      </c>
      <c r="O22" s="213" t="s">
        <v>203</v>
      </c>
      <c r="P22" s="213" t="s">
        <v>125</v>
      </c>
    </row>
    <row r="23" spans="1:16" s="215" customFormat="1" ht="20.399999999999999">
      <c r="A23" s="129">
        <v>648</v>
      </c>
      <c r="B23" s="130">
        <v>44528</v>
      </c>
      <c r="C23" s="210" t="s">
        <v>848</v>
      </c>
      <c r="D23" s="225" t="s">
        <v>257</v>
      </c>
      <c r="E23" s="133">
        <v>5528244</v>
      </c>
      <c r="F23" s="239">
        <f t="shared" ref="F23" si="7">SUM(H23:J23)</f>
        <v>3610590</v>
      </c>
      <c r="G23" s="134">
        <f t="shared" ref="G23" si="8">100/E23*F23</f>
        <v>65.311697529993253</v>
      </c>
      <c r="H23" s="133">
        <v>50719</v>
      </c>
      <c r="I23" s="133">
        <v>15775</v>
      </c>
      <c r="J23" s="133">
        <f>SUM(K23:L23)</f>
        <v>3544096</v>
      </c>
      <c r="K23" s="133">
        <v>2161272</v>
      </c>
      <c r="L23" s="133">
        <v>1382824</v>
      </c>
      <c r="M23" s="134">
        <f t="shared" ref="M23" si="9">100/SUM(K23:L23)*K23</f>
        <v>60.982321020649557</v>
      </c>
      <c r="N23" s="136" t="s">
        <v>113</v>
      </c>
      <c r="O23" s="234" t="s">
        <v>202</v>
      </c>
      <c r="P23" s="212" t="s">
        <v>851</v>
      </c>
    </row>
    <row r="24" spans="1:16" ht="20.399999999999999">
      <c r="A24" s="182">
        <v>649</v>
      </c>
      <c r="B24" s="183">
        <v>44528</v>
      </c>
      <c r="C24" s="184" t="s">
        <v>849</v>
      </c>
      <c r="D24" s="181" t="s">
        <v>257</v>
      </c>
      <c r="E24" s="185">
        <v>5528244</v>
      </c>
      <c r="F24" s="185">
        <f>SUM(H24:J24)</f>
        <v>3575701</v>
      </c>
      <c r="G24" s="186">
        <f>100/E24*F24</f>
        <v>64.680592969485431</v>
      </c>
      <c r="H24" s="185">
        <v>127411</v>
      </c>
      <c r="I24" s="185">
        <v>18153</v>
      </c>
      <c r="J24" s="185">
        <f>SUM(K24:L24)</f>
        <v>3430137</v>
      </c>
      <c r="K24" s="185">
        <v>1094989</v>
      </c>
      <c r="L24" s="185">
        <v>2335148</v>
      </c>
      <c r="M24" s="186">
        <f>100/SUM(K24:L24)*K24</f>
        <v>31.922602508296315</v>
      </c>
      <c r="N24" s="181" t="s">
        <v>114</v>
      </c>
      <c r="O24" s="213" t="s">
        <v>125</v>
      </c>
      <c r="P24" s="213" t="s">
        <v>203</v>
      </c>
    </row>
    <row r="25" spans="1:16" s="215" customFormat="1" ht="30.6">
      <c r="A25" s="129">
        <v>650</v>
      </c>
      <c r="B25" s="130">
        <v>44528</v>
      </c>
      <c r="C25" s="210" t="s">
        <v>850</v>
      </c>
      <c r="D25" s="225" t="s">
        <v>388</v>
      </c>
      <c r="E25" s="133">
        <v>5528244</v>
      </c>
      <c r="F25" s="239">
        <f t="shared" ref="F25" si="10">SUM(H25:J25)</f>
        <v>3633801</v>
      </c>
      <c r="G25" s="134">
        <f t="shared" ref="G25:G32" si="11">100/E25*F25</f>
        <v>65.731559605545641</v>
      </c>
      <c r="H25" s="133">
        <v>34318</v>
      </c>
      <c r="I25" s="133">
        <v>15805</v>
      </c>
      <c r="J25" s="133">
        <f>SUM(K25:L25)</f>
        <v>3583678</v>
      </c>
      <c r="K25" s="133">
        <v>2222594</v>
      </c>
      <c r="L25" s="133">
        <v>1361084</v>
      </c>
      <c r="M25" s="134">
        <f t="shared" ref="M25:M32" si="12">100/SUM(K25:L25)*K25</f>
        <v>62.019913619471389</v>
      </c>
      <c r="N25" s="136" t="s">
        <v>113</v>
      </c>
      <c r="O25" s="235" t="s">
        <v>268</v>
      </c>
      <c r="P25" s="240" t="s">
        <v>254</v>
      </c>
    </row>
    <row r="26" spans="1:16" ht="30.6">
      <c r="A26" s="182">
        <v>651</v>
      </c>
      <c r="B26" s="183">
        <v>44605</v>
      </c>
      <c r="C26" s="184" t="s">
        <v>852</v>
      </c>
      <c r="D26" s="181" t="s">
        <v>257</v>
      </c>
      <c r="E26" s="185">
        <v>5532520</v>
      </c>
      <c r="F26" s="185">
        <f>SUM(H26:J26)</f>
        <v>2445370</v>
      </c>
      <c r="G26" s="186">
        <f>100/E26*F26</f>
        <v>44.199930592207529</v>
      </c>
      <c r="H26" s="185">
        <v>42339</v>
      </c>
      <c r="I26" s="185">
        <v>8485</v>
      </c>
      <c r="J26" s="185">
        <f t="shared" ref="J26:J32" si="13">SUM(K26:L26)</f>
        <v>2394546</v>
      </c>
      <c r="K26" s="185">
        <v>499485</v>
      </c>
      <c r="L26" s="185">
        <v>1895061</v>
      </c>
      <c r="M26" s="186">
        <f>100/SUM(K26:L26)*K26</f>
        <v>20.859277708592778</v>
      </c>
      <c r="N26" s="181" t="s">
        <v>114</v>
      </c>
      <c r="O26" s="213" t="s">
        <v>125</v>
      </c>
      <c r="P26" s="213" t="s">
        <v>203</v>
      </c>
    </row>
    <row r="27" spans="1:16" s="215" customFormat="1" ht="30.6">
      <c r="A27" s="129">
        <v>652</v>
      </c>
      <c r="B27" s="130">
        <v>44605</v>
      </c>
      <c r="C27" s="210" t="s">
        <v>853</v>
      </c>
      <c r="D27" s="225" t="s">
        <v>257</v>
      </c>
      <c r="E27" s="133">
        <v>5532520</v>
      </c>
      <c r="F27" s="239">
        <f t="shared" ref="F27" si="14">SUM(H27:J27)</f>
        <v>2447652</v>
      </c>
      <c r="G27" s="134">
        <f t="shared" si="11"/>
        <v>44.241177618878915</v>
      </c>
      <c r="H27" s="133">
        <v>19498</v>
      </c>
      <c r="I27" s="133">
        <v>7870</v>
      </c>
      <c r="J27" s="133">
        <f t="shared" si="13"/>
        <v>2420284</v>
      </c>
      <c r="K27" s="133">
        <v>1371177</v>
      </c>
      <c r="L27" s="133">
        <v>1049107</v>
      </c>
      <c r="M27" s="134">
        <f t="shared" si="12"/>
        <v>56.653558012200222</v>
      </c>
      <c r="N27" s="136" t="s">
        <v>113</v>
      </c>
      <c r="O27" s="235" t="s">
        <v>525</v>
      </c>
      <c r="P27" s="240" t="s">
        <v>562</v>
      </c>
    </row>
    <row r="28" spans="1:16" ht="20.399999999999999">
      <c r="A28" s="182">
        <v>653</v>
      </c>
      <c r="B28" s="183">
        <v>44605</v>
      </c>
      <c r="C28" s="184" t="s">
        <v>854</v>
      </c>
      <c r="D28" s="181" t="s">
        <v>388</v>
      </c>
      <c r="E28" s="185">
        <v>5532520</v>
      </c>
      <c r="F28" s="185">
        <f>SUM(H28:J28)</f>
        <v>2435868</v>
      </c>
      <c r="G28" s="186">
        <f>100/E28*F28</f>
        <v>44.028182455734452</v>
      </c>
      <c r="H28" s="185">
        <v>63067</v>
      </c>
      <c r="I28" s="185">
        <v>9385</v>
      </c>
      <c r="J28" s="185">
        <f t="shared" si="13"/>
        <v>2363416</v>
      </c>
      <c r="K28" s="185">
        <v>883251</v>
      </c>
      <c r="L28" s="185">
        <v>1480165</v>
      </c>
      <c r="M28" s="186">
        <f>100/SUM(K28:L28)*K28</f>
        <v>37.37179573972589</v>
      </c>
      <c r="N28" s="181" t="s">
        <v>114</v>
      </c>
      <c r="O28" s="213" t="s">
        <v>289</v>
      </c>
      <c r="P28" s="213" t="s">
        <v>260</v>
      </c>
    </row>
    <row r="29" spans="1:16" s="215" customFormat="1" ht="20.399999999999999">
      <c r="A29" s="129">
        <v>654</v>
      </c>
      <c r="B29" s="130">
        <v>44605</v>
      </c>
      <c r="C29" s="210" t="s">
        <v>855</v>
      </c>
      <c r="D29" s="225" t="s">
        <v>388</v>
      </c>
      <c r="E29" s="133">
        <v>5532520</v>
      </c>
      <c r="F29" s="239">
        <f t="shared" ref="F29:F39" si="15">SUM(H29:J29)</f>
        <v>2442217</v>
      </c>
      <c r="G29" s="134">
        <f t="shared" si="11"/>
        <v>44.142940287608539</v>
      </c>
      <c r="H29" s="133">
        <v>45226</v>
      </c>
      <c r="I29" s="133">
        <v>8545</v>
      </c>
      <c r="J29" s="133">
        <f t="shared" si="13"/>
        <v>2388446</v>
      </c>
      <c r="K29" s="133">
        <v>1084802</v>
      </c>
      <c r="L29" s="133">
        <v>1303644</v>
      </c>
      <c r="M29" s="134">
        <f t="shared" si="12"/>
        <v>45.418736701604303</v>
      </c>
      <c r="N29" s="136" t="s">
        <v>114</v>
      </c>
      <c r="O29" s="235" t="s">
        <v>400</v>
      </c>
      <c r="P29" s="240" t="s">
        <v>274</v>
      </c>
    </row>
    <row r="30" spans="1:16" ht="20.399999999999999">
      <c r="A30" s="182">
        <v>655</v>
      </c>
      <c r="B30" s="183">
        <v>44696</v>
      </c>
      <c r="C30" s="184" t="s">
        <v>856</v>
      </c>
      <c r="D30" s="181" t="s">
        <v>388</v>
      </c>
      <c r="E30" s="185">
        <v>5538252</v>
      </c>
      <c r="F30" s="185">
        <f t="shared" si="15"/>
        <v>2217142</v>
      </c>
      <c r="G30" s="186">
        <f t="shared" si="11"/>
        <v>40.033245146663603</v>
      </c>
      <c r="H30" s="185">
        <v>60591</v>
      </c>
      <c r="I30" s="185">
        <v>8143</v>
      </c>
      <c r="J30" s="185">
        <f t="shared" si="13"/>
        <v>2148408</v>
      </c>
      <c r="K30" s="185">
        <v>1255038</v>
      </c>
      <c r="L30" s="185">
        <v>893370</v>
      </c>
      <c r="M30" s="186">
        <f t="shared" si="12"/>
        <v>58.417116301931472</v>
      </c>
      <c r="N30" s="181" t="s">
        <v>113</v>
      </c>
      <c r="O30" s="213" t="s">
        <v>183</v>
      </c>
      <c r="P30" s="213" t="s">
        <v>267</v>
      </c>
    </row>
    <row r="31" spans="1:16" s="215" customFormat="1" ht="30.6">
      <c r="A31" s="129">
        <v>656</v>
      </c>
      <c r="B31" s="130">
        <v>44696</v>
      </c>
      <c r="C31" s="210" t="s">
        <v>857</v>
      </c>
      <c r="D31" s="225" t="s">
        <v>388</v>
      </c>
      <c r="E31" s="133">
        <v>5538252</v>
      </c>
      <c r="F31" s="239">
        <f t="shared" si="15"/>
        <v>2229714</v>
      </c>
      <c r="G31" s="134">
        <f t="shared" si="11"/>
        <v>40.26024817938945</v>
      </c>
      <c r="H31" s="133">
        <v>30989</v>
      </c>
      <c r="I31" s="133">
        <v>7330</v>
      </c>
      <c r="J31" s="133">
        <f t="shared" si="13"/>
        <v>2191395</v>
      </c>
      <c r="K31" s="133">
        <v>1319276</v>
      </c>
      <c r="L31" s="133">
        <v>872119</v>
      </c>
      <c r="M31" s="134">
        <f t="shared" si="12"/>
        <v>60.202565032775922</v>
      </c>
      <c r="N31" s="136" t="s">
        <v>113</v>
      </c>
      <c r="O31" s="235" t="s">
        <v>186</v>
      </c>
      <c r="P31" s="235" t="s">
        <v>290</v>
      </c>
    </row>
    <row r="32" spans="1:16" ht="30.6">
      <c r="A32" s="182">
        <v>657</v>
      </c>
      <c r="B32" s="183">
        <v>44696</v>
      </c>
      <c r="C32" s="184" t="s">
        <v>858</v>
      </c>
      <c r="D32" s="181" t="s">
        <v>388</v>
      </c>
      <c r="E32" s="185">
        <v>5538252</v>
      </c>
      <c r="F32" s="185">
        <f t="shared" si="15"/>
        <v>2214228</v>
      </c>
      <c r="G32" s="186">
        <f t="shared" si="11"/>
        <v>39.980629267140607</v>
      </c>
      <c r="H32" s="185">
        <v>74947</v>
      </c>
      <c r="I32" s="185">
        <v>8603</v>
      </c>
      <c r="J32" s="185">
        <f t="shared" si="13"/>
        <v>2130678</v>
      </c>
      <c r="K32" s="185">
        <v>1523005</v>
      </c>
      <c r="L32" s="185">
        <v>607673</v>
      </c>
      <c r="M32" s="186">
        <f t="shared" si="12"/>
        <v>71.47982942518766</v>
      </c>
      <c r="N32" s="181" t="s">
        <v>113</v>
      </c>
      <c r="O32" s="213" t="s">
        <v>203</v>
      </c>
      <c r="P32" s="213" t="s">
        <v>125</v>
      </c>
    </row>
    <row r="33" spans="1:16" s="215" customFormat="1" ht="23.25" customHeight="1">
      <c r="A33" s="129">
        <v>658</v>
      </c>
      <c r="B33" s="130">
        <v>44829</v>
      </c>
      <c r="C33" s="210" t="s">
        <v>861</v>
      </c>
      <c r="D33" s="225" t="s">
        <v>257</v>
      </c>
      <c r="E33" s="133">
        <v>5549085</v>
      </c>
      <c r="F33" s="239">
        <f t="shared" si="15"/>
        <v>2900889</v>
      </c>
      <c r="G33" s="134">
        <f t="shared" ref="G33" si="16">100/E33*F33</f>
        <v>52.276888892493091</v>
      </c>
      <c r="H33" s="133">
        <v>27950</v>
      </c>
      <c r="I33" s="133">
        <v>11148</v>
      </c>
      <c r="J33" s="133">
        <v>2861791</v>
      </c>
      <c r="K33" s="133">
        <v>1062703</v>
      </c>
      <c r="L33" s="133">
        <v>1799088</v>
      </c>
      <c r="M33" s="134">
        <f t="shared" ref="M33" si="17">100/SUM(K33:L33)*K33</f>
        <v>37.134193237731196</v>
      </c>
      <c r="N33" s="136" t="s">
        <v>114</v>
      </c>
      <c r="O33" s="240" t="s">
        <v>851</v>
      </c>
      <c r="P33" s="237" t="s">
        <v>202</v>
      </c>
    </row>
    <row r="34" spans="1:16" ht="21" customHeight="1">
      <c r="A34" s="182">
        <v>659</v>
      </c>
      <c r="B34" s="183">
        <v>44829</v>
      </c>
      <c r="C34" s="184" t="s">
        <v>805</v>
      </c>
      <c r="D34" s="181" t="s">
        <v>235</v>
      </c>
      <c r="E34" s="185">
        <v>5549085</v>
      </c>
      <c r="F34" s="185">
        <f t="shared" si="15"/>
        <v>2894562</v>
      </c>
      <c r="G34" s="186">
        <f>100/E34*F34</f>
        <v>52.162870094799416</v>
      </c>
      <c r="H34" s="185">
        <v>30866</v>
      </c>
      <c r="I34" s="185">
        <v>11436</v>
      </c>
      <c r="J34" s="185">
        <v>2852260</v>
      </c>
      <c r="K34" s="185">
        <v>1570813</v>
      </c>
      <c r="L34" s="185">
        <v>1281447</v>
      </c>
      <c r="M34" s="186">
        <f>100/SUM(K34:L34)*K34</f>
        <v>55.072574029015591</v>
      </c>
      <c r="N34" s="181" t="s">
        <v>113</v>
      </c>
      <c r="O34" s="213" t="s">
        <v>271</v>
      </c>
      <c r="P34" s="213" t="s">
        <v>294</v>
      </c>
    </row>
    <row r="35" spans="1:16" s="215" customFormat="1" ht="20.399999999999999">
      <c r="A35" s="129">
        <v>660</v>
      </c>
      <c r="B35" s="130">
        <v>44829</v>
      </c>
      <c r="C35" s="210" t="s">
        <v>860</v>
      </c>
      <c r="D35" s="225" t="s">
        <v>388</v>
      </c>
      <c r="E35" s="133">
        <v>5549085</v>
      </c>
      <c r="F35" s="239">
        <f t="shared" si="15"/>
        <v>2895809</v>
      </c>
      <c r="G35" s="134">
        <f t="shared" ref="G35:G39" si="18">100/E35*F35</f>
        <v>52.185342268139706</v>
      </c>
      <c r="H35" s="133">
        <v>30617</v>
      </c>
      <c r="I35" s="133">
        <v>11205</v>
      </c>
      <c r="J35" s="133">
        <v>2853987</v>
      </c>
      <c r="K35" s="133">
        <v>1442591</v>
      </c>
      <c r="L35" s="133">
        <v>1411396</v>
      </c>
      <c r="M35" s="134">
        <f t="shared" ref="M35:M39" si="19">100/SUM(K35:L35)*K35</f>
        <v>50.546516154418363</v>
      </c>
      <c r="N35" s="136" t="s">
        <v>113</v>
      </c>
      <c r="O35" s="240" t="s">
        <v>402</v>
      </c>
      <c r="P35" s="240" t="s">
        <v>401</v>
      </c>
    </row>
    <row r="36" spans="1:16" ht="31.8" customHeight="1">
      <c r="A36" s="182">
        <v>661</v>
      </c>
      <c r="B36" s="183">
        <v>44829</v>
      </c>
      <c r="C36" s="184" t="s">
        <v>859</v>
      </c>
      <c r="D36" s="181" t="s">
        <v>388</v>
      </c>
      <c r="E36" s="185">
        <v>5549085</v>
      </c>
      <c r="F36" s="185">
        <f t="shared" si="15"/>
        <v>2869258</v>
      </c>
      <c r="G36" s="186">
        <f t="shared" si="18"/>
        <v>51.706866987980902</v>
      </c>
      <c r="H36" s="185">
        <v>112833</v>
      </c>
      <c r="I36" s="185">
        <v>13738</v>
      </c>
      <c r="J36" s="185">
        <v>2742687</v>
      </c>
      <c r="K36" s="185">
        <v>1316230</v>
      </c>
      <c r="L36" s="185">
        <v>1426457</v>
      </c>
      <c r="M36" s="186">
        <f t="shared" si="19"/>
        <v>47.990528995835106</v>
      </c>
      <c r="N36" s="181" t="s">
        <v>114</v>
      </c>
      <c r="O36" s="213" t="s">
        <v>295</v>
      </c>
      <c r="P36" s="213" t="s">
        <v>133</v>
      </c>
    </row>
    <row r="37" spans="1:16" s="215" customFormat="1" ht="40.799999999999997">
      <c r="A37" s="129">
        <v>662</v>
      </c>
      <c r="B37" s="130">
        <v>45095</v>
      </c>
      <c r="C37" s="210" t="s">
        <v>864</v>
      </c>
      <c r="D37" s="225" t="s">
        <v>235</v>
      </c>
      <c r="E37" s="133">
        <v>5567120</v>
      </c>
      <c r="F37" s="248">
        <f t="shared" ref="F37:F38" si="20">SUM(H37:J37)</f>
        <v>2358623</v>
      </c>
      <c r="G37" s="134">
        <f t="shared" ref="G37" si="21">100/E37*F37</f>
        <v>42.367022805328425</v>
      </c>
      <c r="H37" s="133">
        <v>51066</v>
      </c>
      <c r="I37" s="133">
        <v>9009</v>
      </c>
      <c r="J37" s="133">
        <v>2298548</v>
      </c>
      <c r="K37" s="133">
        <v>1803309</v>
      </c>
      <c r="L37" s="133">
        <v>495239</v>
      </c>
      <c r="M37" s="134">
        <f t="shared" ref="M37:M38" si="22">100/SUM(K37:L37)*K37</f>
        <v>78.454267650708189</v>
      </c>
      <c r="N37" s="136" t="s">
        <v>113</v>
      </c>
      <c r="O37" s="235" t="s">
        <v>203</v>
      </c>
      <c r="P37" s="240">
        <v>0</v>
      </c>
    </row>
    <row r="38" spans="1:16" ht="27" customHeight="1">
      <c r="A38" s="182">
        <v>663</v>
      </c>
      <c r="B38" s="183">
        <v>45095</v>
      </c>
      <c r="C38" s="184" t="s">
        <v>865</v>
      </c>
      <c r="D38" s="181" t="s">
        <v>388</v>
      </c>
      <c r="E38" s="185">
        <v>5567120</v>
      </c>
      <c r="F38" s="185">
        <f t="shared" si="20"/>
        <v>2368136</v>
      </c>
      <c r="G38" s="186">
        <f t="shared" si="18"/>
        <v>42.53790110505971</v>
      </c>
      <c r="H38" s="185">
        <v>21825</v>
      </c>
      <c r="I38" s="185">
        <v>8260</v>
      </c>
      <c r="J38" s="185">
        <v>2338051</v>
      </c>
      <c r="K38" s="185">
        <v>1380974</v>
      </c>
      <c r="L38" s="185">
        <v>957077</v>
      </c>
      <c r="M38" s="186">
        <f t="shared" si="22"/>
        <v>59.06517864665912</v>
      </c>
      <c r="N38" s="181" t="s">
        <v>113</v>
      </c>
      <c r="O38" s="213" t="s">
        <v>183</v>
      </c>
      <c r="P38" s="213" t="s">
        <v>267</v>
      </c>
    </row>
    <row r="39" spans="1:16" s="247" customFormat="1" ht="31.8" customHeight="1">
      <c r="A39" s="129">
        <v>664</v>
      </c>
      <c r="B39" s="130">
        <v>45095</v>
      </c>
      <c r="C39" s="131" t="s">
        <v>866</v>
      </c>
      <c r="D39" s="132" t="s">
        <v>388</v>
      </c>
      <c r="E39" s="133">
        <v>5567120</v>
      </c>
      <c r="F39" s="133">
        <f t="shared" si="15"/>
        <v>2365154</v>
      </c>
      <c r="G39" s="134">
        <f t="shared" si="18"/>
        <v>42.484336604923193</v>
      </c>
      <c r="H39" s="133">
        <v>34575</v>
      </c>
      <c r="I39" s="133">
        <v>8585</v>
      </c>
      <c r="J39" s="133">
        <v>2321994</v>
      </c>
      <c r="K39" s="133">
        <v>1438216</v>
      </c>
      <c r="L39" s="133">
        <v>883778</v>
      </c>
      <c r="M39" s="134">
        <f t="shared" si="19"/>
        <v>61.938833605943856</v>
      </c>
      <c r="N39" s="132" t="s">
        <v>113</v>
      </c>
      <c r="O39" s="235" t="s">
        <v>867</v>
      </c>
      <c r="P39" s="235" t="s">
        <v>185</v>
      </c>
    </row>
    <row r="40" spans="1:16" ht="1.5" customHeight="1">
      <c r="A40" s="202"/>
      <c r="B40" s="203"/>
      <c r="C40" s="204"/>
      <c r="D40" s="241"/>
      <c r="E40" s="214"/>
      <c r="F40" s="242"/>
      <c r="G40" s="243"/>
      <c r="H40" s="214"/>
      <c r="I40" s="214"/>
      <c r="J40" s="244"/>
      <c r="K40" s="214"/>
      <c r="L40" s="214"/>
      <c r="M40" s="243"/>
      <c r="N40" s="205"/>
      <c r="O40" s="206"/>
      <c r="P40" s="206"/>
    </row>
    <row r="41" spans="1:16">
      <c r="A41" s="215"/>
      <c r="B41" s="216"/>
      <c r="C41" s="208"/>
      <c r="D41" s="132"/>
      <c r="E41" s="133"/>
      <c r="F41" s="133"/>
      <c r="G41" s="134"/>
      <c r="H41" s="133"/>
      <c r="I41" s="133"/>
      <c r="J41" s="133"/>
      <c r="K41" s="133"/>
      <c r="L41" s="133"/>
      <c r="M41" s="134"/>
      <c r="N41" s="209"/>
      <c r="O41" s="217"/>
      <c r="P41" s="217"/>
    </row>
    <row r="42" spans="1:16">
      <c r="A42" s="221"/>
      <c r="B42" s="153"/>
      <c r="C42" s="108"/>
      <c r="D42" s="226"/>
      <c r="E42" s="110"/>
      <c r="F42" s="110"/>
      <c r="G42" s="110"/>
      <c r="H42" s="110"/>
      <c r="I42" s="110"/>
      <c r="J42" s="110"/>
      <c r="K42" s="110"/>
      <c r="L42" s="110"/>
      <c r="M42" s="110"/>
      <c r="N42" s="108"/>
      <c r="O42" s="108"/>
      <c r="P42" s="108"/>
    </row>
    <row r="43" spans="1:16">
      <c r="A43" s="108" t="s">
        <v>358</v>
      </c>
      <c r="B43" s="153"/>
      <c r="C43" s="108"/>
      <c r="D43" s="226"/>
      <c r="E43" s="110"/>
      <c r="F43" s="110"/>
      <c r="G43" s="156"/>
      <c r="H43" s="110"/>
      <c r="I43" s="110"/>
      <c r="J43" s="110"/>
      <c r="K43" s="110"/>
      <c r="L43" s="110"/>
      <c r="M43" s="156"/>
      <c r="N43" s="108"/>
      <c r="O43" s="108"/>
      <c r="P43" s="108"/>
    </row>
    <row r="44" spans="1:16">
      <c r="A44" s="218" t="s">
        <v>141</v>
      </c>
      <c r="B44" s="161"/>
      <c r="C44" s="161"/>
      <c r="D44" s="227"/>
      <c r="E44" s="159"/>
      <c r="F44" s="159"/>
      <c r="G44" s="159"/>
      <c r="H44" s="159"/>
      <c r="I44" s="159"/>
      <c r="J44" s="159"/>
      <c r="K44" s="159"/>
      <c r="L44" s="159"/>
      <c r="M44" s="159"/>
      <c r="N44" s="159"/>
      <c r="O44" s="108"/>
      <c r="P44" s="108"/>
    </row>
    <row r="45" spans="1:16">
      <c r="A45" s="219" t="s">
        <v>137</v>
      </c>
      <c r="B45" s="161"/>
      <c r="C45" s="161"/>
      <c r="D45" s="227"/>
      <c r="E45" s="159"/>
      <c r="F45" s="159"/>
      <c r="G45" s="159"/>
      <c r="H45" s="159"/>
      <c r="I45" s="159"/>
      <c r="J45" s="159"/>
      <c r="K45" s="159"/>
      <c r="L45" s="159"/>
      <c r="M45" s="159"/>
      <c r="N45" s="159"/>
      <c r="P45" s="161"/>
    </row>
    <row r="46" spans="1:16">
      <c r="A46" s="219" t="s">
        <v>138</v>
      </c>
      <c r="B46" s="161"/>
      <c r="C46" s="161"/>
      <c r="D46" s="227"/>
      <c r="E46" s="159"/>
      <c r="F46" s="159"/>
      <c r="G46" s="159"/>
      <c r="H46" s="159"/>
      <c r="I46" s="159"/>
      <c r="J46" s="159"/>
      <c r="K46" s="159"/>
      <c r="L46" s="159"/>
      <c r="M46" s="159"/>
      <c r="N46" s="159"/>
    </row>
    <row r="47" spans="1:16">
      <c r="A47" s="219" t="s">
        <v>139</v>
      </c>
      <c r="B47" s="161"/>
      <c r="C47" s="161"/>
      <c r="D47" s="161"/>
      <c r="E47" s="159"/>
      <c r="F47" s="159"/>
      <c r="G47" s="162"/>
      <c r="H47" s="159"/>
      <c r="I47" s="159"/>
      <c r="J47" s="163"/>
      <c r="K47" s="161"/>
      <c r="L47" s="159"/>
      <c r="M47" s="164"/>
      <c r="N47" s="161"/>
    </row>
    <row r="48" spans="1:16">
      <c r="A48" s="218" t="s">
        <v>442</v>
      </c>
      <c r="B48" s="161"/>
      <c r="C48" s="161"/>
      <c r="D48" s="161"/>
      <c r="E48" s="159"/>
      <c r="F48" s="159"/>
      <c r="G48" s="162"/>
      <c r="H48" s="159"/>
      <c r="I48" s="159"/>
      <c r="J48" s="159"/>
      <c r="K48" s="165"/>
      <c r="L48" s="163"/>
      <c r="M48" s="164"/>
      <c r="N48" s="161"/>
      <c r="O48" s="161"/>
      <c r="P48" s="161"/>
    </row>
    <row r="49" spans="1:16">
      <c r="A49" s="218" t="s">
        <v>645</v>
      </c>
      <c r="B49" s="161"/>
      <c r="C49" s="161"/>
      <c r="D49" s="161"/>
      <c r="F49" s="166"/>
      <c r="J49" s="159"/>
      <c r="K49" s="161"/>
      <c r="L49" s="161"/>
      <c r="M49" s="164"/>
      <c r="N49" s="161"/>
      <c r="O49" s="161"/>
      <c r="P49" s="161"/>
    </row>
    <row r="50" spans="1:16">
      <c r="A50" s="218" t="s">
        <v>834</v>
      </c>
      <c r="B50" s="161"/>
      <c r="C50" s="161"/>
      <c r="D50" s="161"/>
      <c r="F50" s="166"/>
      <c r="J50" s="159"/>
      <c r="K50" s="161"/>
      <c r="L50" s="161"/>
      <c r="M50" s="164"/>
      <c r="N50" s="161"/>
      <c r="O50" s="161"/>
      <c r="P50" s="161"/>
    </row>
    <row r="51" spans="1:16">
      <c r="A51" s="161"/>
      <c r="B51" s="161"/>
      <c r="C51" s="161"/>
      <c r="D51" s="161"/>
      <c r="E51" s="161"/>
      <c r="F51" s="161"/>
      <c r="G51" s="169"/>
      <c r="H51" s="161"/>
      <c r="I51" s="161"/>
      <c r="J51" s="170"/>
      <c r="K51" s="161"/>
      <c r="L51" s="161"/>
      <c r="M51" s="161"/>
      <c r="N51" s="161"/>
      <c r="O51" s="161"/>
      <c r="P51" s="161"/>
    </row>
    <row r="52" spans="1:16">
      <c r="A52" s="198" t="s">
        <v>868</v>
      </c>
    </row>
    <row r="53" spans="1:16" ht="14.4">
      <c r="A53" s="199"/>
    </row>
    <row r="54" spans="1:16">
      <c r="A54" s="198" t="s">
        <v>825</v>
      </c>
    </row>
    <row r="55" spans="1:16">
      <c r="A55" s="232" t="s">
        <v>862</v>
      </c>
    </row>
    <row r="56" spans="1:16" ht="13.8">
      <c r="A56" s="220"/>
    </row>
    <row r="57" spans="1:16">
      <c r="A57" s="198" t="s">
        <v>823</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109"/>
  <sheetViews>
    <sheetView showGridLines="0" zoomScaleNormal="100" workbookViewId="0">
      <pane ySplit="3" topLeftCell="A4" activePane="bottomLeft" state="frozen"/>
      <selection activeCell="E79" sqref="E79"/>
      <selection pane="bottomLeft" activeCell="D20" sqref="D20"/>
    </sheetView>
  </sheetViews>
  <sheetFormatPr baseColWidth="10" defaultColWidth="11.375" defaultRowHeight="11.4"/>
  <cols>
    <col min="1" max="1" width="8.25" style="107" customWidth="1"/>
    <col min="2" max="2" width="9.75" style="107" customWidth="1"/>
    <col min="3" max="3" width="40.625" style="107" customWidth="1"/>
    <col min="4" max="4" width="8.125" style="107" customWidth="1"/>
    <col min="5" max="5" width="10" style="107" customWidth="1"/>
    <col min="6" max="6" width="9.875" style="107" customWidth="1"/>
    <col min="7" max="7" width="10" style="107" customWidth="1"/>
    <col min="8" max="8" width="7.25" style="107" customWidth="1"/>
    <col min="9" max="9" width="6.625" style="107" customWidth="1"/>
    <col min="10" max="10" width="8.125" style="107" customWidth="1"/>
    <col min="11" max="11" width="7.75" style="107" customWidth="1"/>
    <col min="12" max="12" width="10.875" style="107" customWidth="1"/>
    <col min="13" max="13" width="6.75" style="107" customWidth="1"/>
    <col min="14" max="14" width="12.625" style="107" customWidth="1"/>
    <col min="15" max="16" width="8.25" style="107" customWidth="1"/>
    <col min="17" max="16384" width="11.375" style="107"/>
  </cols>
  <sheetData>
    <row r="1" spans="1:16" ht="26.25" customHeight="1">
      <c r="A1" s="25" t="s">
        <v>821</v>
      </c>
      <c r="B1" s="102"/>
      <c r="C1" s="103"/>
      <c r="D1" s="104"/>
      <c r="E1" s="104"/>
      <c r="F1" s="104"/>
      <c r="G1" s="105"/>
      <c r="H1" s="104"/>
      <c r="I1" s="104"/>
      <c r="J1" s="104"/>
      <c r="K1" s="106"/>
      <c r="L1" s="104"/>
      <c r="M1" s="104"/>
      <c r="N1" s="104"/>
      <c r="O1" s="104"/>
      <c r="P1" s="47" t="s">
        <v>788</v>
      </c>
    </row>
    <row r="2" spans="1:16">
      <c r="A2" s="175" t="s">
        <v>219</v>
      </c>
      <c r="B2" s="176" t="s">
        <v>220</v>
      </c>
      <c r="C2" s="177" t="s">
        <v>221</v>
      </c>
      <c r="D2" s="112" t="s">
        <v>143</v>
      </c>
      <c r="E2" s="112" t="s">
        <v>222</v>
      </c>
      <c r="F2" s="178" t="s">
        <v>226</v>
      </c>
      <c r="G2" s="113" t="s">
        <v>222</v>
      </c>
      <c r="H2" s="178" t="s">
        <v>227</v>
      </c>
      <c r="I2" s="112" t="s">
        <v>228</v>
      </c>
      <c r="J2" s="178" t="s">
        <v>229</v>
      </c>
      <c r="K2" s="112" t="s">
        <v>343</v>
      </c>
      <c r="L2" s="178" t="s">
        <v>342</v>
      </c>
      <c r="M2" s="113" t="s">
        <v>340</v>
      </c>
      <c r="N2" s="112" t="s">
        <v>410</v>
      </c>
      <c r="O2" s="179" t="s">
        <v>230</v>
      </c>
      <c r="P2" s="180" t="s">
        <v>231</v>
      </c>
    </row>
    <row r="3" spans="1:16">
      <c r="A3" s="108" t="s">
        <v>142</v>
      </c>
      <c r="B3" s="116"/>
      <c r="C3" s="108"/>
      <c r="D3" s="117"/>
      <c r="E3" s="109" t="s">
        <v>232</v>
      </c>
      <c r="F3" s="110" t="s">
        <v>233</v>
      </c>
      <c r="G3" s="111" t="s">
        <v>234</v>
      </c>
      <c r="H3" s="110"/>
      <c r="I3" s="109"/>
      <c r="J3" s="110" t="s">
        <v>233</v>
      </c>
      <c r="K3" s="109" t="s">
        <v>233</v>
      </c>
      <c r="L3" s="110" t="s">
        <v>233</v>
      </c>
      <c r="M3" s="111" t="s">
        <v>339</v>
      </c>
      <c r="N3" s="117" t="s">
        <v>411</v>
      </c>
      <c r="O3" s="114" t="s">
        <v>341</v>
      </c>
      <c r="P3" s="115" t="s">
        <v>341</v>
      </c>
    </row>
    <row r="4" spans="1:16">
      <c r="A4" s="182">
        <v>548</v>
      </c>
      <c r="B4" s="183">
        <v>40244</v>
      </c>
      <c r="C4" s="184" t="s">
        <v>439</v>
      </c>
      <c r="D4" s="181" t="s">
        <v>235</v>
      </c>
      <c r="E4" s="185">
        <v>5051316</v>
      </c>
      <c r="F4" s="185">
        <v>2297548</v>
      </c>
      <c r="G4" s="186">
        <v>45.484147101468217</v>
      </c>
      <c r="H4" s="185">
        <v>75974</v>
      </c>
      <c r="I4" s="185">
        <v>8919</v>
      </c>
      <c r="J4" s="185">
        <v>2212655</v>
      </c>
      <c r="K4" s="185">
        <v>1708488</v>
      </c>
      <c r="L4" s="185">
        <v>504167</v>
      </c>
      <c r="M4" s="186">
        <v>77.214387240667875</v>
      </c>
      <c r="N4" s="181" t="s">
        <v>113</v>
      </c>
      <c r="O4" s="187">
        <v>23</v>
      </c>
      <c r="P4" s="187" t="s">
        <v>125</v>
      </c>
    </row>
    <row r="5" spans="1:16" ht="20.399999999999999">
      <c r="A5" s="118">
        <v>549</v>
      </c>
      <c r="B5" s="119">
        <v>40244</v>
      </c>
      <c r="C5" s="120" t="s">
        <v>440</v>
      </c>
      <c r="D5" s="121" t="s">
        <v>257</v>
      </c>
      <c r="E5" s="122">
        <v>5051316</v>
      </c>
      <c r="F5" s="122">
        <v>2314490</v>
      </c>
      <c r="G5" s="123">
        <v>45.819544847322959</v>
      </c>
      <c r="H5" s="122">
        <v>30171</v>
      </c>
      <c r="I5" s="122">
        <v>7447</v>
      </c>
      <c r="J5" s="122">
        <v>2276872</v>
      </c>
      <c r="K5" s="122">
        <v>671731</v>
      </c>
      <c r="L5" s="122">
        <v>1605141</v>
      </c>
      <c r="M5" s="124">
        <v>29.50236113404706</v>
      </c>
      <c r="N5" s="121" t="s">
        <v>114</v>
      </c>
      <c r="O5" s="125" t="s">
        <v>125</v>
      </c>
      <c r="P5" s="125" t="s">
        <v>203</v>
      </c>
    </row>
    <row r="6" spans="1:16" ht="30.6">
      <c r="A6" s="182">
        <v>550</v>
      </c>
      <c r="B6" s="183">
        <v>40244</v>
      </c>
      <c r="C6" s="184" t="s">
        <v>441</v>
      </c>
      <c r="D6" s="181" t="s">
        <v>388</v>
      </c>
      <c r="E6" s="185">
        <v>5051316</v>
      </c>
      <c r="F6" s="185">
        <v>2311052</v>
      </c>
      <c r="G6" s="186">
        <v>45.751483375817315</v>
      </c>
      <c r="H6" s="185">
        <v>39967</v>
      </c>
      <c r="I6" s="185">
        <v>7507</v>
      </c>
      <c r="J6" s="185">
        <v>2263578</v>
      </c>
      <c r="K6" s="185">
        <v>617209</v>
      </c>
      <c r="L6" s="185">
        <v>1646369</v>
      </c>
      <c r="M6" s="186">
        <v>27.266964071925067</v>
      </c>
      <c r="N6" s="181" t="s">
        <v>114</v>
      </c>
      <c r="O6" s="188" t="s">
        <v>381</v>
      </c>
      <c r="P6" s="188" t="s">
        <v>381</v>
      </c>
    </row>
    <row r="7" spans="1:16" ht="30.6">
      <c r="A7" s="126">
        <v>551</v>
      </c>
      <c r="B7" s="127">
        <v>40447</v>
      </c>
      <c r="C7" s="120" t="s">
        <v>452</v>
      </c>
      <c r="D7" s="121" t="s">
        <v>388</v>
      </c>
      <c r="E7" s="122">
        <v>5077180</v>
      </c>
      <c r="F7" s="122">
        <v>1819477</v>
      </c>
      <c r="G7" s="123">
        <v>35.836369795831544</v>
      </c>
      <c r="H7" s="122">
        <v>19165</v>
      </c>
      <c r="I7" s="122">
        <v>5298</v>
      </c>
      <c r="J7" s="122">
        <v>1795014</v>
      </c>
      <c r="K7" s="122">
        <v>958913</v>
      </c>
      <c r="L7" s="122">
        <v>836101</v>
      </c>
      <c r="M7" s="123">
        <v>53.420920393935646</v>
      </c>
      <c r="N7" s="121" t="s">
        <v>113</v>
      </c>
      <c r="O7" s="128" t="s">
        <v>381</v>
      </c>
      <c r="P7" s="128" t="s">
        <v>381</v>
      </c>
    </row>
    <row r="8" spans="1:16" ht="20.399999999999999">
      <c r="A8" s="182" t="s">
        <v>775</v>
      </c>
      <c r="B8" s="183">
        <v>40510</v>
      </c>
      <c r="C8" s="184" t="s">
        <v>455</v>
      </c>
      <c r="D8" s="181" t="s">
        <v>257</v>
      </c>
      <c r="E8" s="185">
        <v>5083921</v>
      </c>
      <c r="F8" s="185">
        <v>2690799</v>
      </c>
      <c r="G8" s="186">
        <v>52.927632038342054</v>
      </c>
      <c r="H8" s="185">
        <v>6217</v>
      </c>
      <c r="I8" s="185">
        <v>9955</v>
      </c>
      <c r="J8" s="185">
        <v>2674627</v>
      </c>
      <c r="K8" s="185">
        <v>1397923</v>
      </c>
      <c r="L8" s="185">
        <v>1243942</v>
      </c>
      <c r="M8" s="186">
        <v>52.914248078535429</v>
      </c>
      <c r="N8" s="181" t="s">
        <v>113</v>
      </c>
      <c r="O8" s="188" t="s">
        <v>398</v>
      </c>
      <c r="P8" s="188" t="s">
        <v>160</v>
      </c>
    </row>
    <row r="9" spans="1:16" ht="40.799999999999997">
      <c r="A9" s="126" t="s">
        <v>776</v>
      </c>
      <c r="B9" s="127">
        <v>40510</v>
      </c>
      <c r="C9" s="120" t="s">
        <v>456</v>
      </c>
      <c r="D9" s="121" t="s">
        <v>389</v>
      </c>
      <c r="E9" s="122">
        <v>5083921</v>
      </c>
      <c r="F9" s="122">
        <v>2690799</v>
      </c>
      <c r="G9" s="123">
        <v>52.927632038342054</v>
      </c>
      <c r="H9" s="122">
        <v>6217</v>
      </c>
      <c r="I9" s="122">
        <v>9955</v>
      </c>
      <c r="J9" s="122">
        <v>2674627</v>
      </c>
      <c r="K9" s="122">
        <v>1189269</v>
      </c>
      <c r="L9" s="122">
        <v>1407830</v>
      </c>
      <c r="M9" s="123">
        <v>45.792208922339888</v>
      </c>
      <c r="N9" s="121" t="s">
        <v>114</v>
      </c>
      <c r="O9" s="128" t="s">
        <v>125</v>
      </c>
      <c r="P9" s="128" t="s">
        <v>203</v>
      </c>
    </row>
    <row r="10" spans="1:16" ht="20.399999999999999">
      <c r="A10" s="182">
        <v>553</v>
      </c>
      <c r="B10" s="183">
        <v>40510</v>
      </c>
      <c r="C10" s="184" t="s">
        <v>457</v>
      </c>
      <c r="D10" s="181" t="s">
        <v>257</v>
      </c>
      <c r="E10" s="185">
        <v>5083921</v>
      </c>
      <c r="F10" s="185">
        <v>2662110</v>
      </c>
      <c r="G10" s="186">
        <v>52.363323505617018</v>
      </c>
      <c r="H10" s="185">
        <v>68564</v>
      </c>
      <c r="I10" s="185">
        <v>9728</v>
      </c>
      <c r="J10" s="185">
        <v>2583818</v>
      </c>
      <c r="K10" s="185">
        <v>1073229</v>
      </c>
      <c r="L10" s="185">
        <v>1510589</v>
      </c>
      <c r="M10" s="186">
        <v>41.536555593311917</v>
      </c>
      <c r="N10" s="181" t="s">
        <v>114</v>
      </c>
      <c r="O10" s="188" t="s">
        <v>266</v>
      </c>
      <c r="P10" s="188" t="s">
        <v>275</v>
      </c>
    </row>
    <row r="11" spans="1:16">
      <c r="A11" s="126">
        <v>554</v>
      </c>
      <c r="B11" s="127">
        <v>40587</v>
      </c>
      <c r="C11" s="120" t="s">
        <v>458</v>
      </c>
      <c r="D11" s="121" t="s">
        <v>257</v>
      </c>
      <c r="E11" s="122">
        <v>5092212</v>
      </c>
      <c r="F11" s="122">
        <v>2501260</v>
      </c>
      <c r="G11" s="123">
        <v>49.11932181928011</v>
      </c>
      <c r="H11" s="122">
        <v>15117</v>
      </c>
      <c r="I11" s="122">
        <v>7019</v>
      </c>
      <c r="J11" s="122">
        <v>2479124</v>
      </c>
      <c r="K11" s="122">
        <v>1083312</v>
      </c>
      <c r="L11" s="122">
        <v>1395812</v>
      </c>
      <c r="M11" s="123">
        <v>43.697370522813706</v>
      </c>
      <c r="N11" s="121" t="s">
        <v>114</v>
      </c>
      <c r="O11" s="128" t="s">
        <v>160</v>
      </c>
      <c r="P11" s="128" t="s">
        <v>398</v>
      </c>
    </row>
    <row r="12" spans="1:16" ht="20.399999999999999">
      <c r="A12" s="182">
        <v>555</v>
      </c>
      <c r="B12" s="183">
        <v>40979</v>
      </c>
      <c r="C12" s="184" t="s">
        <v>284</v>
      </c>
      <c r="D12" s="181" t="s">
        <v>257</v>
      </c>
      <c r="E12" s="185">
        <v>5139057</v>
      </c>
      <c r="F12" s="185">
        <v>2321951</v>
      </c>
      <c r="G12" s="186">
        <v>45.182433275209824</v>
      </c>
      <c r="H12" s="185">
        <v>38798</v>
      </c>
      <c r="I12" s="185">
        <v>6753</v>
      </c>
      <c r="J12" s="185">
        <v>2276400</v>
      </c>
      <c r="K12" s="185">
        <v>1152598</v>
      </c>
      <c r="L12" s="185">
        <v>1123802</v>
      </c>
      <c r="M12" s="186">
        <v>50.632489896327534</v>
      </c>
      <c r="N12" s="181" t="s">
        <v>113</v>
      </c>
      <c r="O12" s="188" t="s">
        <v>527</v>
      </c>
      <c r="P12" s="188" t="s">
        <v>22</v>
      </c>
    </row>
    <row r="13" spans="1:16" ht="40.799999999999997">
      <c r="A13" s="126">
        <v>556</v>
      </c>
      <c r="B13" s="127">
        <v>40979</v>
      </c>
      <c r="C13" s="120" t="s">
        <v>285</v>
      </c>
      <c r="D13" s="121" t="s">
        <v>257</v>
      </c>
      <c r="E13" s="122">
        <v>5139057</v>
      </c>
      <c r="F13" s="122">
        <v>2311923</v>
      </c>
      <c r="G13" s="123">
        <v>44.987300199238888</v>
      </c>
      <c r="H13" s="122">
        <v>86188</v>
      </c>
      <c r="I13" s="122">
        <v>7637</v>
      </c>
      <c r="J13" s="122">
        <v>2218098</v>
      </c>
      <c r="K13" s="122">
        <v>980273</v>
      </c>
      <c r="L13" s="122">
        <v>1237825</v>
      </c>
      <c r="M13" s="123">
        <v>44.194305211041176</v>
      </c>
      <c r="N13" s="121" t="s">
        <v>114</v>
      </c>
      <c r="O13" s="128" t="s">
        <v>251</v>
      </c>
      <c r="P13" s="128" t="s">
        <v>265</v>
      </c>
    </row>
    <row r="14" spans="1:16">
      <c r="A14" s="182">
        <v>557</v>
      </c>
      <c r="B14" s="183">
        <v>40979</v>
      </c>
      <c r="C14" s="184" t="s">
        <v>286</v>
      </c>
      <c r="D14" s="181" t="s">
        <v>257</v>
      </c>
      <c r="E14" s="185">
        <v>5139057</v>
      </c>
      <c r="F14" s="185">
        <v>2334005</v>
      </c>
      <c r="G14" s="186">
        <v>45.416989926361978</v>
      </c>
      <c r="H14" s="185">
        <v>23794</v>
      </c>
      <c r="I14" s="185">
        <v>6508</v>
      </c>
      <c r="J14" s="185">
        <v>2303703</v>
      </c>
      <c r="K14" s="185">
        <v>771717</v>
      </c>
      <c r="L14" s="185">
        <v>1531986</v>
      </c>
      <c r="M14" s="186">
        <v>33.498979686183503</v>
      </c>
      <c r="N14" s="181" t="s">
        <v>114</v>
      </c>
      <c r="O14" s="188" t="s">
        <v>125</v>
      </c>
      <c r="P14" s="188" t="s">
        <v>203</v>
      </c>
    </row>
    <row r="15" spans="1:16" ht="20.399999999999999">
      <c r="A15" s="126">
        <v>558</v>
      </c>
      <c r="B15" s="127">
        <v>40979</v>
      </c>
      <c r="C15" s="120" t="s">
        <v>287</v>
      </c>
      <c r="D15" s="121" t="s">
        <v>235</v>
      </c>
      <c r="E15" s="122">
        <v>5139057</v>
      </c>
      <c r="F15" s="122">
        <v>2300568</v>
      </c>
      <c r="G15" s="123">
        <v>44.76634526528894</v>
      </c>
      <c r="H15" s="122">
        <v>92758</v>
      </c>
      <c r="I15" s="122">
        <v>7520</v>
      </c>
      <c r="J15" s="122">
        <v>2200290</v>
      </c>
      <c r="K15" s="122">
        <v>1916182</v>
      </c>
      <c r="L15" s="122">
        <v>284108</v>
      </c>
      <c r="M15" s="123">
        <v>87.087702075635491</v>
      </c>
      <c r="N15" s="121" t="s">
        <v>113</v>
      </c>
      <c r="O15" s="128" t="s">
        <v>203</v>
      </c>
      <c r="P15" s="128" t="s">
        <v>125</v>
      </c>
    </row>
    <row r="16" spans="1:16">
      <c r="A16" s="182">
        <v>559</v>
      </c>
      <c r="B16" s="183">
        <v>40979</v>
      </c>
      <c r="C16" s="184" t="s">
        <v>288</v>
      </c>
      <c r="D16" s="181" t="s">
        <v>388</v>
      </c>
      <c r="E16" s="185">
        <v>5139057</v>
      </c>
      <c r="F16" s="185">
        <v>2305239</v>
      </c>
      <c r="G16" s="186">
        <v>44.85723742702212</v>
      </c>
      <c r="H16" s="185">
        <v>96702</v>
      </c>
      <c r="I16" s="185">
        <v>7682</v>
      </c>
      <c r="J16" s="185">
        <v>2200855</v>
      </c>
      <c r="K16" s="185">
        <v>966633</v>
      </c>
      <c r="L16" s="185">
        <v>1234222</v>
      </c>
      <c r="M16" s="186">
        <v>43.9207944185328</v>
      </c>
      <c r="N16" s="181" t="s">
        <v>114</v>
      </c>
      <c r="O16" s="188" t="s">
        <v>381</v>
      </c>
      <c r="P16" s="188" t="s">
        <v>381</v>
      </c>
    </row>
    <row r="17" spans="1:17">
      <c r="A17" s="129">
        <v>560</v>
      </c>
      <c r="B17" s="130">
        <v>41077</v>
      </c>
      <c r="C17" s="131" t="s">
        <v>611</v>
      </c>
      <c r="D17" s="132" t="s">
        <v>257</v>
      </c>
      <c r="E17" s="133">
        <v>5149475</v>
      </c>
      <c r="F17" s="133">
        <v>1984038</v>
      </c>
      <c r="G17" s="134">
        <v>38.528937415950168</v>
      </c>
      <c r="H17" s="133">
        <v>44095</v>
      </c>
      <c r="I17" s="133">
        <v>5655</v>
      </c>
      <c r="J17" s="133">
        <v>1934288</v>
      </c>
      <c r="K17" s="133">
        <v>601449</v>
      </c>
      <c r="L17" s="133">
        <v>1332839</v>
      </c>
      <c r="M17" s="134">
        <v>31.094076993705176</v>
      </c>
      <c r="N17" s="132" t="s">
        <v>114</v>
      </c>
      <c r="O17" s="135" t="s">
        <v>125</v>
      </c>
      <c r="P17" s="135" t="s">
        <v>203</v>
      </c>
    </row>
    <row r="18" spans="1:17" ht="20.399999999999999">
      <c r="A18" s="182">
        <v>561</v>
      </c>
      <c r="B18" s="183">
        <v>41077</v>
      </c>
      <c r="C18" s="184" t="s">
        <v>612</v>
      </c>
      <c r="D18" s="181" t="s">
        <v>257</v>
      </c>
      <c r="E18" s="185">
        <v>5149475</v>
      </c>
      <c r="F18" s="185">
        <v>1983704</v>
      </c>
      <c r="G18" s="186">
        <v>38.522451317852791</v>
      </c>
      <c r="H18" s="185">
        <v>35344</v>
      </c>
      <c r="I18" s="185">
        <v>5528</v>
      </c>
      <c r="J18" s="185">
        <v>1942832</v>
      </c>
      <c r="K18" s="185">
        <v>480173</v>
      </c>
      <c r="L18" s="185">
        <v>1462659</v>
      </c>
      <c r="M18" s="186">
        <v>24.715106607261976</v>
      </c>
      <c r="N18" s="181" t="s">
        <v>114</v>
      </c>
      <c r="O18" s="188" t="s">
        <v>125</v>
      </c>
      <c r="P18" s="188" t="s">
        <v>203</v>
      </c>
    </row>
    <row r="19" spans="1:17" ht="20.399999999999999">
      <c r="A19" s="129">
        <v>562</v>
      </c>
      <c r="B19" s="130">
        <v>41077</v>
      </c>
      <c r="C19" s="131" t="s">
        <v>613</v>
      </c>
      <c r="D19" s="132" t="s">
        <v>388</v>
      </c>
      <c r="E19" s="133">
        <v>5149475</v>
      </c>
      <c r="F19" s="133">
        <v>1990232</v>
      </c>
      <c r="G19" s="134">
        <v>38.649221522582401</v>
      </c>
      <c r="H19" s="133">
        <v>35211</v>
      </c>
      <c r="I19" s="133">
        <v>5492</v>
      </c>
      <c r="J19" s="133">
        <v>1949529</v>
      </c>
      <c r="K19" s="133">
        <v>466862</v>
      </c>
      <c r="L19" s="133">
        <v>1482667</v>
      </c>
      <c r="M19" s="134">
        <v>23.947425249893691</v>
      </c>
      <c r="N19" s="132" t="s">
        <v>114</v>
      </c>
      <c r="O19" s="135" t="s">
        <v>381</v>
      </c>
      <c r="P19" s="135" t="s">
        <v>381</v>
      </c>
    </row>
    <row r="20" spans="1:17">
      <c r="A20" s="182">
        <v>563</v>
      </c>
      <c r="B20" s="183">
        <v>41175</v>
      </c>
      <c r="C20" s="184" t="s">
        <v>616</v>
      </c>
      <c r="D20" s="181" t="s">
        <v>235</v>
      </c>
      <c r="E20" s="185">
        <v>5160331</v>
      </c>
      <c r="F20" s="185">
        <v>2188758</v>
      </c>
      <c r="G20" s="186">
        <v>42.415069886020881</v>
      </c>
      <c r="H20" s="185">
        <v>46630</v>
      </c>
      <c r="I20" s="185">
        <v>6852</v>
      </c>
      <c r="J20" s="185">
        <v>2135276</v>
      </c>
      <c r="K20" s="185">
        <v>1552045</v>
      </c>
      <c r="L20" s="185">
        <v>583231</v>
      </c>
      <c r="M20" s="186">
        <v>72.685919759319177</v>
      </c>
      <c r="N20" s="181" t="s">
        <v>113</v>
      </c>
      <c r="O20" s="188" t="s">
        <v>203</v>
      </c>
      <c r="P20" s="188" t="s">
        <v>125</v>
      </c>
    </row>
    <row r="21" spans="1:17">
      <c r="A21" s="129">
        <v>564</v>
      </c>
      <c r="B21" s="130">
        <v>41175</v>
      </c>
      <c r="C21" s="131" t="s">
        <v>617</v>
      </c>
      <c r="D21" s="136" t="s">
        <v>257</v>
      </c>
      <c r="E21" s="133">
        <v>5160331</v>
      </c>
      <c r="F21" s="133">
        <v>2194727</v>
      </c>
      <c r="G21" s="134">
        <v>42.530740760621747</v>
      </c>
      <c r="H21" s="133">
        <v>48172</v>
      </c>
      <c r="I21" s="133">
        <v>7044</v>
      </c>
      <c r="J21" s="133">
        <v>2139511</v>
      </c>
      <c r="K21" s="133">
        <v>1014016</v>
      </c>
      <c r="L21" s="133">
        <v>1125495</v>
      </c>
      <c r="M21" s="134">
        <v>47.394755156668978</v>
      </c>
      <c r="N21" s="136" t="s">
        <v>114</v>
      </c>
      <c r="O21" s="135" t="s">
        <v>401</v>
      </c>
      <c r="P21" s="135" t="s">
        <v>402</v>
      </c>
    </row>
    <row r="22" spans="1:17">
      <c r="A22" s="182">
        <v>565</v>
      </c>
      <c r="B22" s="183">
        <v>41175</v>
      </c>
      <c r="C22" s="184" t="s">
        <v>618</v>
      </c>
      <c r="D22" s="181" t="s">
        <v>257</v>
      </c>
      <c r="E22" s="185">
        <v>5160331</v>
      </c>
      <c r="F22" s="185">
        <v>2209395</v>
      </c>
      <c r="G22" s="186">
        <v>42.814986092946363</v>
      </c>
      <c r="H22" s="185">
        <v>23580</v>
      </c>
      <c r="I22" s="185">
        <v>6625</v>
      </c>
      <c r="J22" s="185">
        <v>2179190</v>
      </c>
      <c r="K22" s="185">
        <v>741205</v>
      </c>
      <c r="L22" s="185">
        <v>1437985</v>
      </c>
      <c r="M22" s="186">
        <v>34.012867166240667</v>
      </c>
      <c r="N22" s="181" t="s">
        <v>114</v>
      </c>
      <c r="O22" s="188" t="s">
        <v>289</v>
      </c>
      <c r="P22" s="188" t="s">
        <v>260</v>
      </c>
    </row>
    <row r="23" spans="1:17">
      <c r="A23" s="137">
        <v>566</v>
      </c>
      <c r="B23" s="138">
        <v>41238</v>
      </c>
      <c r="C23" s="139" t="s">
        <v>619</v>
      </c>
      <c r="D23" s="140" t="s">
        <v>388</v>
      </c>
      <c r="E23" s="141">
        <v>5166973</v>
      </c>
      <c r="F23" s="141">
        <v>1425830</v>
      </c>
      <c r="G23" s="142">
        <v>27.595073556606547</v>
      </c>
      <c r="H23" s="141">
        <v>35888</v>
      </c>
      <c r="I23" s="141">
        <v>4238</v>
      </c>
      <c r="J23" s="141">
        <v>1385704</v>
      </c>
      <c r="K23" s="141">
        <v>946220</v>
      </c>
      <c r="L23" s="141">
        <v>439484</v>
      </c>
      <c r="M23" s="142">
        <v>68.284424379232505</v>
      </c>
      <c r="N23" s="140" t="s">
        <v>113</v>
      </c>
      <c r="O23" s="143" t="s">
        <v>381</v>
      </c>
      <c r="P23" s="143" t="s">
        <v>381</v>
      </c>
    </row>
    <row r="24" spans="1:17" s="144" customFormat="1">
      <c r="A24" s="189" t="s">
        <v>625</v>
      </c>
      <c r="B24" s="190">
        <v>41336</v>
      </c>
      <c r="C24" s="191" t="s">
        <v>620</v>
      </c>
      <c r="D24" s="192" t="s">
        <v>235</v>
      </c>
      <c r="E24" s="193">
        <v>5174961</v>
      </c>
      <c r="F24" s="193">
        <v>2412095</v>
      </c>
      <c r="G24" s="194">
        <v>46.610882671386314</v>
      </c>
      <c r="H24" s="193">
        <v>42998</v>
      </c>
      <c r="I24" s="193">
        <v>6615</v>
      </c>
      <c r="J24" s="193">
        <v>2362482</v>
      </c>
      <c r="K24" s="193">
        <v>1283951</v>
      </c>
      <c r="L24" s="193">
        <v>1078531</v>
      </c>
      <c r="M24" s="194">
        <v>54.347546351675902</v>
      </c>
      <c r="N24" s="192" t="s">
        <v>114</v>
      </c>
      <c r="O24" s="195" t="s">
        <v>243</v>
      </c>
      <c r="P24" s="195" t="s">
        <v>242</v>
      </c>
      <c r="Q24" s="107"/>
    </row>
    <row r="25" spans="1:17">
      <c r="A25" s="137">
        <v>568</v>
      </c>
      <c r="B25" s="138">
        <v>41336</v>
      </c>
      <c r="C25" s="139" t="s">
        <v>621</v>
      </c>
      <c r="D25" s="140" t="s">
        <v>257</v>
      </c>
      <c r="E25" s="141">
        <v>5174961</v>
      </c>
      <c r="F25" s="141">
        <v>2418825</v>
      </c>
      <c r="G25" s="142">
        <v>46.740931960646662</v>
      </c>
      <c r="H25" s="141">
        <v>34173</v>
      </c>
      <c r="I25" s="141">
        <v>6493</v>
      </c>
      <c r="J25" s="141">
        <v>2378159</v>
      </c>
      <c r="K25" s="141">
        <v>1616184</v>
      </c>
      <c r="L25" s="141">
        <v>761975</v>
      </c>
      <c r="M25" s="142">
        <v>67.95945939695369</v>
      </c>
      <c r="N25" s="140" t="s">
        <v>113</v>
      </c>
      <c r="O25" s="143" t="s">
        <v>203</v>
      </c>
      <c r="P25" s="143" t="s">
        <v>125</v>
      </c>
    </row>
    <row r="26" spans="1:17" s="144" customFormat="1">
      <c r="A26" s="189">
        <v>569</v>
      </c>
      <c r="B26" s="190">
        <v>41336</v>
      </c>
      <c r="C26" s="191" t="s">
        <v>175</v>
      </c>
      <c r="D26" s="192" t="s">
        <v>388</v>
      </c>
      <c r="E26" s="193">
        <v>5174961</v>
      </c>
      <c r="F26" s="193">
        <v>2406787</v>
      </c>
      <c r="G26" s="194">
        <v>46.508311850079643</v>
      </c>
      <c r="H26" s="193">
        <v>51840</v>
      </c>
      <c r="I26" s="193">
        <v>6491</v>
      </c>
      <c r="J26" s="193">
        <v>2348456</v>
      </c>
      <c r="K26" s="193">
        <v>1476942</v>
      </c>
      <c r="L26" s="193">
        <v>871514</v>
      </c>
      <c r="M26" s="194">
        <v>62.889915757416794</v>
      </c>
      <c r="N26" s="192" t="s">
        <v>113</v>
      </c>
      <c r="O26" s="195" t="s">
        <v>381</v>
      </c>
      <c r="P26" s="195" t="s">
        <v>381</v>
      </c>
      <c r="Q26" s="107"/>
    </row>
    <row r="27" spans="1:17">
      <c r="A27" s="137">
        <v>570</v>
      </c>
      <c r="B27" s="138">
        <v>41434</v>
      </c>
      <c r="C27" s="139" t="s">
        <v>623</v>
      </c>
      <c r="D27" s="140" t="s">
        <v>257</v>
      </c>
      <c r="E27" s="141">
        <v>5184334</v>
      </c>
      <c r="F27" s="141">
        <v>2048664</v>
      </c>
      <c r="G27" s="142">
        <v>39.516435476572305</v>
      </c>
      <c r="H27" s="141">
        <v>12777</v>
      </c>
      <c r="I27" s="141">
        <v>5516</v>
      </c>
      <c r="J27" s="141">
        <v>2030371</v>
      </c>
      <c r="K27" s="141">
        <v>480291</v>
      </c>
      <c r="L27" s="141">
        <v>1550080</v>
      </c>
      <c r="M27" s="142">
        <v>23.655331956573452</v>
      </c>
      <c r="N27" s="140" t="s">
        <v>114</v>
      </c>
      <c r="O27" s="143" t="s">
        <v>125</v>
      </c>
      <c r="P27" s="143" t="s">
        <v>203</v>
      </c>
    </row>
    <row r="28" spans="1:17" s="144" customFormat="1" ht="20.399999999999999">
      <c r="A28" s="189">
        <v>571</v>
      </c>
      <c r="B28" s="190">
        <v>41434</v>
      </c>
      <c r="C28" s="191" t="s">
        <v>624</v>
      </c>
      <c r="D28" s="192" t="s">
        <v>388</v>
      </c>
      <c r="E28" s="193">
        <v>5184334</v>
      </c>
      <c r="F28" s="193">
        <v>2044092</v>
      </c>
      <c r="G28" s="194">
        <v>39.428246714042729</v>
      </c>
      <c r="H28" s="193">
        <v>33033</v>
      </c>
      <c r="I28" s="193">
        <v>5878</v>
      </c>
      <c r="J28" s="193">
        <v>2005181</v>
      </c>
      <c r="K28" s="193">
        <v>1573007</v>
      </c>
      <c r="L28" s="193">
        <v>432174</v>
      </c>
      <c r="M28" s="194">
        <v>78.447132702733569</v>
      </c>
      <c r="N28" s="192" t="s">
        <v>113</v>
      </c>
      <c r="O28" s="195" t="s">
        <v>381</v>
      </c>
      <c r="P28" s="195" t="s">
        <v>381</v>
      </c>
      <c r="Q28" s="107"/>
    </row>
    <row r="29" spans="1:17">
      <c r="A29" s="137">
        <v>572</v>
      </c>
      <c r="B29" s="138">
        <v>41539</v>
      </c>
      <c r="C29" s="139" t="s">
        <v>626</v>
      </c>
      <c r="D29" s="140" t="s">
        <v>257</v>
      </c>
      <c r="E29" s="141">
        <v>5195333</v>
      </c>
      <c r="F29" s="141">
        <v>2436112</v>
      </c>
      <c r="G29" s="142">
        <v>46.890391818965213</v>
      </c>
      <c r="H29" s="141">
        <v>21782</v>
      </c>
      <c r="I29" s="141">
        <v>6534</v>
      </c>
      <c r="J29" s="141">
        <v>2407796</v>
      </c>
      <c r="K29" s="141">
        <v>644985</v>
      </c>
      <c r="L29" s="141">
        <v>1762811</v>
      </c>
      <c r="M29" s="142">
        <v>26.787360723250643</v>
      </c>
      <c r="N29" s="140" t="s">
        <v>114</v>
      </c>
      <c r="O29" s="143" t="s">
        <v>125</v>
      </c>
      <c r="P29" s="143" t="s">
        <v>203</v>
      </c>
    </row>
    <row r="30" spans="1:17" s="144" customFormat="1" ht="20.399999999999999">
      <c r="A30" s="189">
        <v>573</v>
      </c>
      <c r="B30" s="190">
        <v>41539</v>
      </c>
      <c r="C30" s="191" t="s">
        <v>627</v>
      </c>
      <c r="D30" s="192" t="s">
        <v>388</v>
      </c>
      <c r="E30" s="193">
        <v>5195333</v>
      </c>
      <c r="F30" s="193">
        <v>2424629</v>
      </c>
      <c r="G30" s="194">
        <v>46.669366525687572</v>
      </c>
      <c r="H30" s="193">
        <v>56284</v>
      </c>
      <c r="I30" s="193">
        <v>7217</v>
      </c>
      <c r="J30" s="193">
        <v>2361128</v>
      </c>
      <c r="K30" s="193">
        <v>1416741</v>
      </c>
      <c r="L30" s="193">
        <v>944387</v>
      </c>
      <c r="M30" s="194">
        <v>60.002719039374398</v>
      </c>
      <c r="N30" s="192" t="s">
        <v>113</v>
      </c>
      <c r="O30" s="195" t="s">
        <v>381</v>
      </c>
      <c r="P30" s="195" t="s">
        <v>381</v>
      </c>
      <c r="Q30" s="107"/>
    </row>
    <row r="31" spans="1:17" ht="20.399999999999999">
      <c r="A31" s="137">
        <v>574</v>
      </c>
      <c r="B31" s="138">
        <v>41539</v>
      </c>
      <c r="C31" s="139" t="s">
        <v>628</v>
      </c>
      <c r="D31" s="140" t="s">
        <v>388</v>
      </c>
      <c r="E31" s="141">
        <v>5195333</v>
      </c>
      <c r="F31" s="141">
        <v>2425079</v>
      </c>
      <c r="G31" s="142">
        <v>46.678028145645335</v>
      </c>
      <c r="H31" s="141">
        <v>44254</v>
      </c>
      <c r="I31" s="141">
        <v>6789</v>
      </c>
      <c r="J31" s="141">
        <v>2374036</v>
      </c>
      <c r="K31" s="141">
        <v>1324528</v>
      </c>
      <c r="L31" s="141">
        <v>1049508</v>
      </c>
      <c r="M31" s="142">
        <v>55.792245778918257</v>
      </c>
      <c r="N31" s="140" t="s">
        <v>113</v>
      </c>
      <c r="O31" s="143" t="s">
        <v>381</v>
      </c>
      <c r="P31" s="143" t="s">
        <v>381</v>
      </c>
    </row>
    <row r="32" spans="1:17" s="144" customFormat="1">
      <c r="A32" s="189">
        <v>575</v>
      </c>
      <c r="B32" s="190">
        <v>41602</v>
      </c>
      <c r="C32" s="191" t="s">
        <v>629</v>
      </c>
      <c r="D32" s="192" t="s">
        <v>257</v>
      </c>
      <c r="E32" s="193">
        <v>5204062</v>
      </c>
      <c r="F32" s="193">
        <v>2791082</v>
      </c>
      <c r="G32" s="194">
        <v>53.632758410641536</v>
      </c>
      <c r="H32" s="193">
        <v>31218</v>
      </c>
      <c r="I32" s="193">
        <v>8147</v>
      </c>
      <c r="J32" s="193">
        <v>2751717</v>
      </c>
      <c r="K32" s="193">
        <v>954787</v>
      </c>
      <c r="L32" s="193">
        <v>1796930</v>
      </c>
      <c r="M32" s="194">
        <v>34.697863188692736</v>
      </c>
      <c r="N32" s="192" t="s">
        <v>114</v>
      </c>
      <c r="O32" s="195" t="s">
        <v>125</v>
      </c>
      <c r="P32" s="195" t="s">
        <v>203</v>
      </c>
      <c r="Q32" s="107"/>
    </row>
    <row r="33" spans="1:17" ht="20.399999999999999">
      <c r="A33" s="137">
        <v>576</v>
      </c>
      <c r="B33" s="138">
        <v>41602</v>
      </c>
      <c r="C33" s="139" t="s">
        <v>630</v>
      </c>
      <c r="D33" s="140" t="s">
        <v>257</v>
      </c>
      <c r="E33" s="141">
        <v>5204062</v>
      </c>
      <c r="F33" s="141">
        <v>2788725</v>
      </c>
      <c r="G33" s="142">
        <v>53.587466867227953</v>
      </c>
      <c r="H33" s="141">
        <v>36312</v>
      </c>
      <c r="I33" s="141">
        <v>8252</v>
      </c>
      <c r="J33" s="141">
        <v>2744161</v>
      </c>
      <c r="K33" s="141">
        <v>1139670</v>
      </c>
      <c r="L33" s="141">
        <v>1604491</v>
      </c>
      <c r="M33" s="142">
        <v>41.530726513495381</v>
      </c>
      <c r="N33" s="140" t="s">
        <v>114</v>
      </c>
      <c r="O33" s="143" t="s">
        <v>276</v>
      </c>
      <c r="P33" s="143" t="s">
        <v>253</v>
      </c>
    </row>
    <row r="34" spans="1:17" s="144" customFormat="1" ht="20.399999999999999">
      <c r="A34" s="189">
        <v>577</v>
      </c>
      <c r="B34" s="190">
        <v>41602</v>
      </c>
      <c r="C34" s="191" t="s">
        <v>631</v>
      </c>
      <c r="D34" s="192" t="s">
        <v>388</v>
      </c>
      <c r="E34" s="193">
        <v>5204062</v>
      </c>
      <c r="F34" s="193">
        <v>2790051</v>
      </c>
      <c r="G34" s="194">
        <v>53.612946963352861</v>
      </c>
      <c r="H34" s="193">
        <v>31971</v>
      </c>
      <c r="I34" s="193">
        <v>7964</v>
      </c>
      <c r="J34" s="193">
        <v>2750116</v>
      </c>
      <c r="K34" s="193">
        <v>1087368</v>
      </c>
      <c r="L34" s="193">
        <v>1662748</v>
      </c>
      <c r="M34" s="194">
        <v>39.538986719105665</v>
      </c>
      <c r="N34" s="192" t="s">
        <v>114</v>
      </c>
      <c r="O34" s="195" t="s">
        <v>381</v>
      </c>
      <c r="P34" s="195" t="s">
        <v>381</v>
      </c>
      <c r="Q34" s="107"/>
    </row>
    <row r="35" spans="1:17" ht="40.799999999999997">
      <c r="A35" s="137">
        <v>578</v>
      </c>
      <c r="B35" s="138">
        <v>41679</v>
      </c>
      <c r="C35" s="139" t="s">
        <v>632</v>
      </c>
      <c r="D35" s="140" t="s">
        <v>235</v>
      </c>
      <c r="E35" s="141">
        <v>5211681</v>
      </c>
      <c r="F35" s="141">
        <v>2930777</v>
      </c>
      <c r="G35" s="142">
        <v>56.234773386935998</v>
      </c>
      <c r="H35" s="141">
        <v>56560</v>
      </c>
      <c r="I35" s="141">
        <v>9163</v>
      </c>
      <c r="J35" s="141">
        <v>2865054</v>
      </c>
      <c r="K35" s="141">
        <v>1776878</v>
      </c>
      <c r="L35" s="141">
        <v>1088176</v>
      </c>
      <c r="M35" s="142">
        <v>62.019005575462103</v>
      </c>
      <c r="N35" s="140" t="s">
        <v>113</v>
      </c>
      <c r="O35" s="143" t="s">
        <v>260</v>
      </c>
      <c r="P35" s="143" t="s">
        <v>289</v>
      </c>
    </row>
    <row r="36" spans="1:17" s="144" customFormat="1" ht="51">
      <c r="A36" s="189">
        <v>579</v>
      </c>
      <c r="B36" s="190">
        <v>41679</v>
      </c>
      <c r="C36" s="191" t="s">
        <v>633</v>
      </c>
      <c r="D36" s="192" t="s">
        <v>257</v>
      </c>
      <c r="E36" s="193">
        <v>5211681</v>
      </c>
      <c r="F36" s="193">
        <v>2940167</v>
      </c>
      <c r="G36" s="194">
        <v>56.414945580897992</v>
      </c>
      <c r="H36" s="193">
        <v>38655</v>
      </c>
      <c r="I36" s="193">
        <v>8903</v>
      </c>
      <c r="J36" s="193">
        <v>2892609</v>
      </c>
      <c r="K36" s="193">
        <v>873060</v>
      </c>
      <c r="L36" s="193">
        <v>2019549</v>
      </c>
      <c r="M36" s="194">
        <v>30.182440834554548</v>
      </c>
      <c r="N36" s="192" t="s">
        <v>114</v>
      </c>
      <c r="O36" s="195" t="s">
        <v>269</v>
      </c>
      <c r="P36" s="195" t="s">
        <v>202</v>
      </c>
      <c r="Q36" s="107"/>
    </row>
    <row r="37" spans="1:17">
      <c r="A37" s="137">
        <v>580</v>
      </c>
      <c r="B37" s="138">
        <v>41679</v>
      </c>
      <c r="C37" s="139" t="s">
        <v>634</v>
      </c>
      <c r="D37" s="140" t="s">
        <v>257</v>
      </c>
      <c r="E37" s="141">
        <v>5211681</v>
      </c>
      <c r="F37" s="141">
        <v>2948156</v>
      </c>
      <c r="G37" s="142">
        <v>56.568235853268845</v>
      </c>
      <c r="H37" s="141">
        <v>31094</v>
      </c>
      <c r="I37" s="141">
        <v>8656</v>
      </c>
      <c r="J37" s="141">
        <v>2908406</v>
      </c>
      <c r="K37" s="141">
        <v>1463854</v>
      </c>
      <c r="L37" s="141">
        <v>1444552</v>
      </c>
      <c r="M37" s="142">
        <v>50.33183125052004</v>
      </c>
      <c r="N37" s="140" t="s">
        <v>113</v>
      </c>
      <c r="O37" s="143" t="s">
        <v>45</v>
      </c>
      <c r="P37" s="143" t="s">
        <v>596</v>
      </c>
    </row>
    <row r="38" spans="1:17" s="144" customFormat="1" ht="40.799999999999997">
      <c r="A38" s="189">
        <v>581</v>
      </c>
      <c r="B38" s="190">
        <v>41777</v>
      </c>
      <c r="C38" s="191" t="s">
        <v>635</v>
      </c>
      <c r="D38" s="192" t="s">
        <v>235</v>
      </c>
      <c r="E38" s="193">
        <v>5221880</v>
      </c>
      <c r="F38" s="193">
        <v>2915993</v>
      </c>
      <c r="G38" s="194">
        <v>55.84182325139605</v>
      </c>
      <c r="H38" s="193">
        <v>89196</v>
      </c>
      <c r="I38" s="193">
        <v>9731</v>
      </c>
      <c r="J38" s="193">
        <v>2817066</v>
      </c>
      <c r="K38" s="193">
        <v>2480870</v>
      </c>
      <c r="L38" s="193">
        <v>336196</v>
      </c>
      <c r="M38" s="194">
        <v>88.065739318851598</v>
      </c>
      <c r="N38" s="192" t="s">
        <v>113</v>
      </c>
      <c r="O38" s="195" t="s">
        <v>203</v>
      </c>
      <c r="P38" s="195" t="s">
        <v>125</v>
      </c>
      <c r="Q38" s="107"/>
    </row>
    <row r="39" spans="1:17" ht="20.399999999999999">
      <c r="A39" s="137">
        <v>582</v>
      </c>
      <c r="B39" s="138">
        <v>41777</v>
      </c>
      <c r="C39" s="139" t="s">
        <v>636</v>
      </c>
      <c r="D39" s="140" t="s">
        <v>257</v>
      </c>
      <c r="E39" s="141">
        <v>5221880</v>
      </c>
      <c r="F39" s="141">
        <v>2933259</v>
      </c>
      <c r="G39" s="142">
        <v>56.172470451255109</v>
      </c>
      <c r="H39" s="141">
        <v>59214</v>
      </c>
      <c r="I39" s="141">
        <v>9519</v>
      </c>
      <c r="J39" s="141">
        <v>2864526</v>
      </c>
      <c r="K39" s="141">
        <v>1819822</v>
      </c>
      <c r="L39" s="141">
        <v>1044704</v>
      </c>
      <c r="M39" s="142">
        <v>63.529603152493642</v>
      </c>
      <c r="N39" s="140" t="s">
        <v>113</v>
      </c>
      <c r="O39" s="143" t="s">
        <v>203</v>
      </c>
      <c r="P39" s="143" t="s">
        <v>125</v>
      </c>
    </row>
    <row r="40" spans="1:17" s="144" customFormat="1" ht="20.399999999999999">
      <c r="A40" s="189">
        <v>583</v>
      </c>
      <c r="B40" s="190">
        <v>41777</v>
      </c>
      <c r="C40" s="191" t="s">
        <v>637</v>
      </c>
      <c r="D40" s="192" t="s">
        <v>257</v>
      </c>
      <c r="E40" s="193">
        <v>5221880</v>
      </c>
      <c r="F40" s="193">
        <v>2942915</v>
      </c>
      <c r="G40" s="194">
        <v>56.357384696699278</v>
      </c>
      <c r="H40" s="193">
        <v>36192</v>
      </c>
      <c r="I40" s="193">
        <v>8960</v>
      </c>
      <c r="J40" s="193">
        <v>2897763</v>
      </c>
      <c r="K40" s="193">
        <v>687571</v>
      </c>
      <c r="L40" s="193">
        <v>2210192</v>
      </c>
      <c r="M40" s="194">
        <v>23.727647844216385</v>
      </c>
      <c r="N40" s="192" t="s">
        <v>114</v>
      </c>
      <c r="O40" s="195" t="s">
        <v>125</v>
      </c>
      <c r="P40" s="195" t="s">
        <v>203</v>
      </c>
      <c r="Q40" s="107"/>
    </row>
    <row r="41" spans="1:17" ht="20.399999999999999">
      <c r="A41" s="137">
        <v>584</v>
      </c>
      <c r="B41" s="138">
        <v>41777</v>
      </c>
      <c r="C41" s="139" t="s">
        <v>638</v>
      </c>
      <c r="D41" s="140" t="s">
        <v>388</v>
      </c>
      <c r="E41" s="141">
        <v>5221880</v>
      </c>
      <c r="F41" s="141">
        <v>2941136</v>
      </c>
      <c r="G41" s="142">
        <v>56.323316506698738</v>
      </c>
      <c r="H41" s="141">
        <v>43627</v>
      </c>
      <c r="I41" s="141">
        <v>9022</v>
      </c>
      <c r="J41" s="141">
        <v>2888487</v>
      </c>
      <c r="K41" s="141">
        <v>1345726</v>
      </c>
      <c r="L41" s="141">
        <v>1542761</v>
      </c>
      <c r="M41" s="142">
        <v>46.589304365918906</v>
      </c>
      <c r="N41" s="140" t="s">
        <v>114</v>
      </c>
      <c r="O41" s="143" t="s">
        <v>381</v>
      </c>
      <c r="P41" s="143" t="s">
        <v>381</v>
      </c>
    </row>
    <row r="42" spans="1:17" s="144" customFormat="1" ht="20.399999999999999">
      <c r="A42" s="189">
        <v>585</v>
      </c>
      <c r="B42" s="190">
        <v>41910</v>
      </c>
      <c r="C42" s="191" t="s">
        <v>639</v>
      </c>
      <c r="D42" s="192" t="s">
        <v>257</v>
      </c>
      <c r="E42" s="193">
        <v>5240134</v>
      </c>
      <c r="F42" s="193">
        <v>2460809</v>
      </c>
      <c r="G42" s="194">
        <v>46.960802899999997</v>
      </c>
      <c r="H42" s="193">
        <v>49610</v>
      </c>
      <c r="I42" s="193">
        <v>7809</v>
      </c>
      <c r="J42" s="193">
        <v>2403390</v>
      </c>
      <c r="K42" s="193">
        <v>684563</v>
      </c>
      <c r="L42" s="193">
        <v>1718827</v>
      </c>
      <c r="M42" s="194">
        <v>28.4832258</v>
      </c>
      <c r="N42" s="192" t="s">
        <v>114</v>
      </c>
      <c r="O42" s="195" t="s">
        <v>125</v>
      </c>
      <c r="P42" s="195" t="s">
        <v>203</v>
      </c>
      <c r="Q42" s="107"/>
    </row>
    <row r="43" spans="1:17">
      <c r="A43" s="137">
        <v>586</v>
      </c>
      <c r="B43" s="138">
        <v>41910</v>
      </c>
      <c r="C43" s="139" t="s">
        <v>640</v>
      </c>
      <c r="D43" s="140" t="s">
        <v>257</v>
      </c>
      <c r="E43" s="141">
        <v>5240134</v>
      </c>
      <c r="F43" s="141">
        <v>2472295</v>
      </c>
      <c r="G43" s="142">
        <v>47.1799958</v>
      </c>
      <c r="H43" s="141">
        <v>20087</v>
      </c>
      <c r="I43" s="141">
        <v>7160</v>
      </c>
      <c r="J43" s="141">
        <v>2445048</v>
      </c>
      <c r="K43" s="141">
        <v>933012</v>
      </c>
      <c r="L43" s="141">
        <v>1512036</v>
      </c>
      <c r="M43" s="142">
        <v>38.159250900000004</v>
      </c>
      <c r="N43" s="140" t="s">
        <v>114</v>
      </c>
      <c r="O43" s="143" t="s">
        <v>270</v>
      </c>
      <c r="P43" s="143" t="s">
        <v>278</v>
      </c>
    </row>
    <row r="44" spans="1:17" s="144" customFormat="1" ht="20.399999999999999">
      <c r="A44" s="189">
        <v>587</v>
      </c>
      <c r="B44" s="190">
        <v>41973</v>
      </c>
      <c r="C44" s="191" t="s">
        <v>641</v>
      </c>
      <c r="D44" s="192" t="s">
        <v>257</v>
      </c>
      <c r="E44" s="193">
        <v>5247512</v>
      </c>
      <c r="F44" s="193">
        <v>2618768</v>
      </c>
      <c r="G44" s="194">
        <v>49.904944999999998</v>
      </c>
      <c r="H44" s="193">
        <v>29634</v>
      </c>
      <c r="I44" s="193">
        <v>7895</v>
      </c>
      <c r="J44" s="193">
        <v>2581239</v>
      </c>
      <c r="K44" s="193">
        <v>1053125</v>
      </c>
      <c r="L44" s="193">
        <v>1528114</v>
      </c>
      <c r="M44" s="194">
        <v>40.799205000000001</v>
      </c>
      <c r="N44" s="192" t="s">
        <v>114</v>
      </c>
      <c r="O44" s="188" t="s">
        <v>289</v>
      </c>
      <c r="P44" s="195" t="s">
        <v>260</v>
      </c>
      <c r="Q44" s="107"/>
    </row>
    <row r="45" spans="1:17" ht="20.399999999999999">
      <c r="A45" s="137">
        <v>588</v>
      </c>
      <c r="B45" s="138">
        <v>41973</v>
      </c>
      <c r="C45" s="139" t="s">
        <v>642</v>
      </c>
      <c r="D45" s="140" t="s">
        <v>257</v>
      </c>
      <c r="E45" s="141">
        <v>5247512</v>
      </c>
      <c r="F45" s="141">
        <v>2622700</v>
      </c>
      <c r="G45" s="142">
        <v>49.979875999999997</v>
      </c>
      <c r="H45" s="141">
        <v>23261</v>
      </c>
      <c r="I45" s="141">
        <v>7886</v>
      </c>
      <c r="J45" s="141">
        <v>2591553</v>
      </c>
      <c r="K45" s="141">
        <v>671099</v>
      </c>
      <c r="L45" s="141">
        <v>1920454</v>
      </c>
      <c r="M45" s="142">
        <v>25.895631000000002</v>
      </c>
      <c r="N45" s="140" t="s">
        <v>114</v>
      </c>
      <c r="O45" s="143" t="s">
        <v>125</v>
      </c>
      <c r="P45" s="143" t="s">
        <v>203</v>
      </c>
    </row>
    <row r="46" spans="1:17" s="144" customFormat="1" ht="20.399999999999999">
      <c r="A46" s="189">
        <v>589</v>
      </c>
      <c r="B46" s="190">
        <v>41973</v>
      </c>
      <c r="C46" s="191" t="s">
        <v>643</v>
      </c>
      <c r="D46" s="192" t="s">
        <v>257</v>
      </c>
      <c r="E46" s="193">
        <v>5247512</v>
      </c>
      <c r="F46" s="193">
        <v>2613900</v>
      </c>
      <c r="G46" s="194">
        <v>49.812178000000003</v>
      </c>
      <c r="H46" s="193">
        <v>50830</v>
      </c>
      <c r="I46" s="193">
        <v>8405</v>
      </c>
      <c r="J46" s="193">
        <v>2554665</v>
      </c>
      <c r="K46" s="193">
        <v>580528</v>
      </c>
      <c r="L46" s="193">
        <v>1974137</v>
      </c>
      <c r="M46" s="194">
        <v>22.724232000000001</v>
      </c>
      <c r="N46" s="192" t="s">
        <v>114</v>
      </c>
      <c r="O46" s="195" t="s">
        <v>125</v>
      </c>
      <c r="P46" s="195" t="s">
        <v>203</v>
      </c>
      <c r="Q46" s="107"/>
    </row>
    <row r="47" spans="1:17" ht="20.399999999999999">
      <c r="A47" s="137">
        <v>590</v>
      </c>
      <c r="B47" s="138">
        <v>42071</v>
      </c>
      <c r="C47" s="139" t="s">
        <v>767</v>
      </c>
      <c r="D47" s="140" t="s">
        <v>257</v>
      </c>
      <c r="E47" s="141">
        <v>5254965</v>
      </c>
      <c r="F47" s="141">
        <v>2210891</v>
      </c>
      <c r="G47" s="142">
        <v>42.07242103420289</v>
      </c>
      <c r="H47" s="141">
        <v>16702</v>
      </c>
      <c r="I47" s="141">
        <v>6285</v>
      </c>
      <c r="J47" s="141">
        <v>2187904</v>
      </c>
      <c r="K47" s="141">
        <v>537795</v>
      </c>
      <c r="L47" s="141">
        <v>1650109</v>
      </c>
      <c r="M47" s="142">
        <v>24.580374641666179</v>
      </c>
      <c r="N47" s="140" t="s">
        <v>114</v>
      </c>
      <c r="O47" s="143" t="s">
        <v>125</v>
      </c>
      <c r="P47" s="143" t="s">
        <v>203</v>
      </c>
    </row>
    <row r="48" spans="1:17" s="144" customFormat="1">
      <c r="A48" s="189">
        <v>591</v>
      </c>
      <c r="B48" s="190">
        <v>42071</v>
      </c>
      <c r="C48" s="191" t="s">
        <v>768</v>
      </c>
      <c r="D48" s="192" t="s">
        <v>257</v>
      </c>
      <c r="E48" s="193">
        <v>5254965</v>
      </c>
      <c r="F48" s="193">
        <v>2210121</v>
      </c>
      <c r="G48" s="194">
        <v>42.057768224907299</v>
      </c>
      <c r="H48" s="193">
        <v>18169</v>
      </c>
      <c r="I48" s="193">
        <v>6221</v>
      </c>
      <c r="J48" s="193">
        <v>2185731</v>
      </c>
      <c r="K48" s="193">
        <v>175405</v>
      </c>
      <c r="L48" s="193">
        <v>2010326</v>
      </c>
      <c r="M48" s="194">
        <v>8.0250039917995402</v>
      </c>
      <c r="N48" s="192" t="s">
        <v>114</v>
      </c>
      <c r="O48" s="195" t="s">
        <v>125</v>
      </c>
      <c r="P48" s="195" t="s">
        <v>203</v>
      </c>
      <c r="Q48" s="107"/>
    </row>
    <row r="49" spans="1:17" ht="30.6">
      <c r="A49" s="137">
        <v>592</v>
      </c>
      <c r="B49" s="138">
        <v>42169</v>
      </c>
      <c r="C49" s="139" t="s">
        <v>771</v>
      </c>
      <c r="D49" s="140" t="s">
        <v>235</v>
      </c>
      <c r="E49" s="141">
        <v>5265120</v>
      </c>
      <c r="F49" s="141">
        <v>2290993</v>
      </c>
      <c r="G49" s="142">
        <v>43.512645485999997</v>
      </c>
      <c r="H49" s="141">
        <v>59651</v>
      </c>
      <c r="I49" s="141">
        <v>6864</v>
      </c>
      <c r="J49" s="141">
        <v>2224478</v>
      </c>
      <c r="K49" s="141">
        <v>1377613</v>
      </c>
      <c r="L49" s="141">
        <v>846865</v>
      </c>
      <c r="M49" s="142">
        <v>61.929720140999997</v>
      </c>
      <c r="N49" s="140" t="s">
        <v>113</v>
      </c>
      <c r="O49" s="145" t="s">
        <v>307</v>
      </c>
      <c r="P49" s="145" t="s">
        <v>184</v>
      </c>
    </row>
    <row r="50" spans="1:17" s="144" customFormat="1">
      <c r="A50" s="189">
        <v>593</v>
      </c>
      <c r="B50" s="190">
        <v>42169</v>
      </c>
      <c r="C50" s="191" t="s">
        <v>772</v>
      </c>
      <c r="D50" s="192" t="s">
        <v>257</v>
      </c>
      <c r="E50" s="193">
        <v>5265120</v>
      </c>
      <c r="F50" s="193">
        <v>2287555</v>
      </c>
      <c r="G50" s="194">
        <v>43.447347829000002</v>
      </c>
      <c r="H50" s="193">
        <v>58661</v>
      </c>
      <c r="I50" s="193">
        <v>6699</v>
      </c>
      <c r="J50" s="193">
        <v>2222195</v>
      </c>
      <c r="K50" s="193">
        <v>610284</v>
      </c>
      <c r="L50" s="193">
        <v>1611911</v>
      </c>
      <c r="M50" s="194">
        <v>27.463116422999999</v>
      </c>
      <c r="N50" s="192" t="s">
        <v>114</v>
      </c>
      <c r="O50" s="195" t="s">
        <v>125</v>
      </c>
      <c r="P50" s="195" t="s">
        <v>203</v>
      </c>
      <c r="Q50" s="107"/>
    </row>
    <row r="51" spans="1:17" ht="20.399999999999999">
      <c r="A51" s="137">
        <v>594</v>
      </c>
      <c r="B51" s="138">
        <v>42169</v>
      </c>
      <c r="C51" s="139" t="s">
        <v>773</v>
      </c>
      <c r="D51" s="140" t="s">
        <v>257</v>
      </c>
      <c r="E51" s="141">
        <v>5265120</v>
      </c>
      <c r="F51" s="141">
        <v>2301320</v>
      </c>
      <c r="G51" s="142">
        <v>43.708785364999997</v>
      </c>
      <c r="H51" s="141">
        <v>23325</v>
      </c>
      <c r="I51" s="141">
        <v>6162</v>
      </c>
      <c r="J51" s="141">
        <v>2271833</v>
      </c>
      <c r="K51" s="141">
        <v>657851</v>
      </c>
      <c r="L51" s="141">
        <v>1613982</v>
      </c>
      <c r="M51" s="142">
        <v>28.956837937</v>
      </c>
      <c r="N51" s="140" t="s">
        <v>114</v>
      </c>
      <c r="O51" s="143" t="s">
        <v>125</v>
      </c>
      <c r="P51" s="145" t="s">
        <v>203</v>
      </c>
    </row>
    <row r="52" spans="1:17" s="144" customFormat="1">
      <c r="A52" s="189">
        <v>595</v>
      </c>
      <c r="B52" s="190">
        <v>42169</v>
      </c>
      <c r="C52" s="191" t="s">
        <v>774</v>
      </c>
      <c r="D52" s="192" t="s">
        <v>388</v>
      </c>
      <c r="E52" s="193">
        <v>5265120</v>
      </c>
      <c r="F52" s="193">
        <v>2297963</v>
      </c>
      <c r="G52" s="194">
        <v>43.645026133999998</v>
      </c>
      <c r="H52" s="193">
        <v>38136</v>
      </c>
      <c r="I52" s="193">
        <v>6432</v>
      </c>
      <c r="J52" s="193">
        <v>2253395</v>
      </c>
      <c r="K52" s="193">
        <v>1128522</v>
      </c>
      <c r="L52" s="193">
        <v>1124873</v>
      </c>
      <c r="M52" s="194">
        <v>50.080966719000003</v>
      </c>
      <c r="N52" s="192" t="s">
        <v>113</v>
      </c>
      <c r="O52" s="195" t="s">
        <v>381</v>
      </c>
      <c r="P52" s="195" t="s">
        <v>381</v>
      </c>
      <c r="Q52" s="107"/>
    </row>
    <row r="53" spans="1:17" ht="20.399999999999999">
      <c r="A53" s="137" t="s">
        <v>794</v>
      </c>
      <c r="B53" s="138">
        <v>42428</v>
      </c>
      <c r="C53" s="139" t="s">
        <v>783</v>
      </c>
      <c r="D53" s="140" t="s">
        <v>257</v>
      </c>
      <c r="E53" s="141">
        <v>5302873</v>
      </c>
      <c r="F53" s="141">
        <v>3354019</v>
      </c>
      <c r="G53" s="142">
        <v>63.249091577000002</v>
      </c>
      <c r="H53" s="141">
        <v>69355</v>
      </c>
      <c r="I53" s="141">
        <v>11288</v>
      </c>
      <c r="J53" s="141">
        <v>3273376</v>
      </c>
      <c r="K53" s="141">
        <v>1609152</v>
      </c>
      <c r="L53" s="141">
        <v>1664224</v>
      </c>
      <c r="M53" s="142">
        <v>49.158788969</v>
      </c>
      <c r="N53" s="140" t="s">
        <v>114</v>
      </c>
      <c r="O53" s="143" t="s">
        <v>528</v>
      </c>
      <c r="P53" s="143" t="s">
        <v>238</v>
      </c>
    </row>
    <row r="54" spans="1:17" s="144" customFormat="1" ht="20.399999999999999">
      <c r="A54" s="189">
        <v>597</v>
      </c>
      <c r="B54" s="190">
        <v>42428</v>
      </c>
      <c r="C54" s="191" t="s">
        <v>784</v>
      </c>
      <c r="D54" s="192" t="s">
        <v>257</v>
      </c>
      <c r="E54" s="193">
        <v>5302873</v>
      </c>
      <c r="F54" s="193">
        <v>3379567</v>
      </c>
      <c r="G54" s="194">
        <v>63.730868153999999</v>
      </c>
      <c r="H54" s="193">
        <v>27059</v>
      </c>
      <c r="I54" s="193">
        <v>10445</v>
      </c>
      <c r="J54" s="193">
        <v>3342063</v>
      </c>
      <c r="K54" s="193">
        <v>1375098</v>
      </c>
      <c r="L54" s="193">
        <v>1966965</v>
      </c>
      <c r="M54" s="194">
        <v>41.145184874999998</v>
      </c>
      <c r="N54" s="192" t="s">
        <v>114</v>
      </c>
      <c r="O54" s="195" t="s">
        <v>184</v>
      </c>
      <c r="P54" s="195" t="s">
        <v>307</v>
      </c>
      <c r="Q54" s="107"/>
    </row>
    <row r="55" spans="1:17" ht="20.399999999999999">
      <c r="A55" s="137">
        <v>598</v>
      </c>
      <c r="B55" s="138">
        <v>42428</v>
      </c>
      <c r="C55" s="139" t="s">
        <v>785</v>
      </c>
      <c r="D55" s="140" t="s">
        <v>257</v>
      </c>
      <c r="E55" s="141">
        <v>5302873</v>
      </c>
      <c r="F55" s="141">
        <v>3336178</v>
      </c>
      <c r="G55" s="142">
        <v>62.912651312000001</v>
      </c>
      <c r="H55" s="141">
        <v>110392</v>
      </c>
      <c r="I55" s="141">
        <v>12063</v>
      </c>
      <c r="J55" s="141">
        <v>3213723</v>
      </c>
      <c r="K55" s="141">
        <v>1287786</v>
      </c>
      <c r="L55" s="141">
        <v>1925937</v>
      </c>
      <c r="M55" s="142">
        <v>40.071468512000003</v>
      </c>
      <c r="N55" s="140" t="s">
        <v>114</v>
      </c>
      <c r="O55" s="143" t="s">
        <v>254</v>
      </c>
      <c r="P55" s="143" t="s">
        <v>268</v>
      </c>
    </row>
    <row r="56" spans="1:17" s="144" customFormat="1" ht="20.399999999999999">
      <c r="A56" s="189">
        <v>599</v>
      </c>
      <c r="B56" s="190">
        <v>42428</v>
      </c>
      <c r="C56" s="191" t="s">
        <v>786</v>
      </c>
      <c r="D56" s="192" t="s">
        <v>388</v>
      </c>
      <c r="E56" s="193">
        <v>5302873</v>
      </c>
      <c r="F56" s="193">
        <v>3365568</v>
      </c>
      <c r="G56" s="194">
        <v>63.466879179999999</v>
      </c>
      <c r="H56" s="193">
        <v>50587</v>
      </c>
      <c r="I56" s="193">
        <v>10732</v>
      </c>
      <c r="J56" s="193">
        <v>3304249</v>
      </c>
      <c r="K56" s="193">
        <v>1883859</v>
      </c>
      <c r="L56" s="193">
        <v>1420390</v>
      </c>
      <c r="M56" s="194">
        <v>57.013227514</v>
      </c>
      <c r="N56" s="192" t="s">
        <v>113</v>
      </c>
      <c r="O56" s="195" t="s">
        <v>381</v>
      </c>
      <c r="P56" s="195" t="s">
        <v>381</v>
      </c>
      <c r="Q56" s="107"/>
    </row>
    <row r="57" spans="1:17">
      <c r="A57" s="137">
        <v>600</v>
      </c>
      <c r="B57" s="138">
        <v>42526</v>
      </c>
      <c r="C57" s="139" t="s">
        <v>793</v>
      </c>
      <c r="D57" s="140" t="s">
        <v>257</v>
      </c>
      <c r="E57" s="141">
        <v>5313287</v>
      </c>
      <c r="F57" s="141">
        <v>2485007</v>
      </c>
      <c r="G57" s="142">
        <v>46.769673838000003</v>
      </c>
      <c r="H57" s="141">
        <v>55409</v>
      </c>
      <c r="I57" s="141">
        <v>7588</v>
      </c>
      <c r="J57" s="141">
        <v>2422010</v>
      </c>
      <c r="K57" s="141">
        <v>784303</v>
      </c>
      <c r="L57" s="141">
        <v>1637707</v>
      </c>
      <c r="M57" s="142">
        <v>32.382318818000002</v>
      </c>
      <c r="N57" s="140" t="s">
        <v>114</v>
      </c>
      <c r="O57" s="143" t="s">
        <v>125</v>
      </c>
      <c r="P57" s="143" t="s">
        <v>203</v>
      </c>
    </row>
    <row r="58" spans="1:17" s="144" customFormat="1" ht="20.399999999999999">
      <c r="A58" s="189">
        <v>601</v>
      </c>
      <c r="B58" s="190">
        <v>42526</v>
      </c>
      <c r="C58" s="191" t="s">
        <v>789</v>
      </c>
      <c r="D58" s="192" t="s">
        <v>257</v>
      </c>
      <c r="E58" s="193">
        <v>5313287</v>
      </c>
      <c r="F58" s="193">
        <v>2494848</v>
      </c>
      <c r="G58" s="194">
        <v>46.954888752999999</v>
      </c>
      <c r="H58" s="193">
        <v>21596</v>
      </c>
      <c r="I58" s="193">
        <v>7064</v>
      </c>
      <c r="J58" s="193">
        <v>2466188</v>
      </c>
      <c r="K58" s="193">
        <v>568660</v>
      </c>
      <c r="L58" s="193">
        <v>1897528</v>
      </c>
      <c r="M58" s="194">
        <v>23.058258332000001</v>
      </c>
      <c r="N58" s="192" t="s">
        <v>114</v>
      </c>
      <c r="O58" s="195" t="s">
        <v>125</v>
      </c>
      <c r="P58" s="195" t="s">
        <v>203</v>
      </c>
      <c r="Q58" s="107"/>
    </row>
    <row r="59" spans="1:17">
      <c r="A59" s="137">
        <v>602</v>
      </c>
      <c r="B59" s="138">
        <v>42526</v>
      </c>
      <c r="C59" s="139" t="s">
        <v>790</v>
      </c>
      <c r="D59" s="140" t="s">
        <v>257</v>
      </c>
      <c r="E59" s="141">
        <v>5313287</v>
      </c>
      <c r="F59" s="141">
        <v>2485384</v>
      </c>
      <c r="G59" s="142">
        <v>46.776769258000002</v>
      </c>
      <c r="H59" s="141">
        <v>48284</v>
      </c>
      <c r="I59" s="141">
        <v>7465</v>
      </c>
      <c r="J59" s="141">
        <v>2429635</v>
      </c>
      <c r="K59" s="141">
        <v>709974</v>
      </c>
      <c r="L59" s="141">
        <v>1719661</v>
      </c>
      <c r="M59" s="142">
        <v>29.221426264000002</v>
      </c>
      <c r="N59" s="140" t="s">
        <v>114</v>
      </c>
      <c r="O59" s="143" t="s">
        <v>125</v>
      </c>
      <c r="P59" s="143" t="s">
        <v>203</v>
      </c>
    </row>
    <row r="60" spans="1:17" s="144" customFormat="1" ht="20.399999999999999">
      <c r="A60" s="189">
        <v>603</v>
      </c>
      <c r="B60" s="190">
        <v>42526</v>
      </c>
      <c r="C60" s="191" t="s">
        <v>791</v>
      </c>
      <c r="D60" s="192" t="s">
        <v>388</v>
      </c>
      <c r="E60" s="193">
        <v>5313287</v>
      </c>
      <c r="F60" s="193">
        <v>2480345</v>
      </c>
      <c r="G60" s="194">
        <v>46.681931542999997</v>
      </c>
      <c r="H60" s="193">
        <v>84284</v>
      </c>
      <c r="I60" s="193">
        <v>8326</v>
      </c>
      <c r="J60" s="193">
        <v>2387735</v>
      </c>
      <c r="K60" s="193">
        <v>1490417</v>
      </c>
      <c r="L60" s="193">
        <v>897318</v>
      </c>
      <c r="M60" s="194">
        <v>62.419699002999998</v>
      </c>
      <c r="N60" s="192" t="s">
        <v>113</v>
      </c>
      <c r="O60" s="195" t="s">
        <v>381</v>
      </c>
      <c r="P60" s="195" t="s">
        <v>381</v>
      </c>
      <c r="Q60" s="107"/>
    </row>
    <row r="61" spans="1:17">
      <c r="A61" s="137">
        <v>604</v>
      </c>
      <c r="B61" s="138">
        <v>42526</v>
      </c>
      <c r="C61" s="139" t="s">
        <v>792</v>
      </c>
      <c r="D61" s="140" t="s">
        <v>388</v>
      </c>
      <c r="E61" s="141">
        <v>5313287</v>
      </c>
      <c r="F61" s="141">
        <v>2486032</v>
      </c>
      <c r="G61" s="142">
        <v>46.788965097999998</v>
      </c>
      <c r="H61" s="141">
        <v>57569</v>
      </c>
      <c r="I61" s="141">
        <v>7780</v>
      </c>
      <c r="J61" s="141">
        <v>2420683</v>
      </c>
      <c r="K61" s="141">
        <v>1616597</v>
      </c>
      <c r="L61" s="141">
        <v>804086</v>
      </c>
      <c r="M61" s="142">
        <v>66.782680756000005</v>
      </c>
      <c r="N61" s="140" t="s">
        <v>113</v>
      </c>
      <c r="O61" s="143" t="s">
        <v>381</v>
      </c>
      <c r="P61" s="143" t="s">
        <v>381</v>
      </c>
    </row>
    <row r="62" spans="1:17" s="144" customFormat="1" ht="20.399999999999999">
      <c r="A62" s="189">
        <v>605</v>
      </c>
      <c r="B62" s="190">
        <v>42638</v>
      </c>
      <c r="C62" s="191" t="s">
        <v>795</v>
      </c>
      <c r="D62" s="192" t="s">
        <v>257</v>
      </c>
      <c r="E62" s="193">
        <v>5329183</v>
      </c>
      <c r="F62" s="193">
        <v>2291470</v>
      </c>
      <c r="G62" s="194">
        <v>42.998523413000001</v>
      </c>
      <c r="H62" s="193">
        <v>34746</v>
      </c>
      <c r="I62" s="193">
        <v>6681</v>
      </c>
      <c r="J62" s="193">
        <v>2250043</v>
      </c>
      <c r="K62" s="193">
        <v>819770</v>
      </c>
      <c r="L62" s="193">
        <v>1430273</v>
      </c>
      <c r="M62" s="194">
        <v>36.433525936999999</v>
      </c>
      <c r="N62" s="192" t="s">
        <v>114</v>
      </c>
      <c r="O62" s="195" t="s">
        <v>289</v>
      </c>
      <c r="P62" s="195" t="s">
        <v>260</v>
      </c>
      <c r="Q62" s="107"/>
    </row>
    <row r="63" spans="1:17">
      <c r="A63" s="137">
        <v>606</v>
      </c>
      <c r="B63" s="138">
        <v>42638</v>
      </c>
      <c r="C63" s="139" t="s">
        <v>796</v>
      </c>
      <c r="D63" s="140" t="s">
        <v>257</v>
      </c>
      <c r="E63" s="141">
        <v>5329183</v>
      </c>
      <c r="F63" s="141">
        <v>2298492</v>
      </c>
      <c r="G63" s="142">
        <v>43.130288450999998</v>
      </c>
      <c r="H63" s="141">
        <v>22647</v>
      </c>
      <c r="I63" s="141">
        <v>6438</v>
      </c>
      <c r="J63" s="141">
        <v>2269407</v>
      </c>
      <c r="K63" s="141">
        <v>921375</v>
      </c>
      <c r="L63" s="141">
        <v>1348032</v>
      </c>
      <c r="M63" s="142">
        <v>40.599813079</v>
      </c>
      <c r="N63" s="140" t="s">
        <v>114</v>
      </c>
      <c r="O63" s="143" t="s">
        <v>294</v>
      </c>
      <c r="P63" s="143" t="s">
        <v>271</v>
      </c>
    </row>
    <row r="64" spans="1:17" s="144" customFormat="1" ht="20.399999999999999">
      <c r="A64" s="189">
        <v>607</v>
      </c>
      <c r="B64" s="190">
        <v>42638</v>
      </c>
      <c r="C64" s="191" t="s">
        <v>797</v>
      </c>
      <c r="D64" s="192" t="s">
        <v>388</v>
      </c>
      <c r="E64" s="193">
        <v>5329183</v>
      </c>
      <c r="F64" s="193">
        <v>2288549</v>
      </c>
      <c r="G64" s="194">
        <v>42.943712009999999</v>
      </c>
      <c r="H64" s="193">
        <v>54377</v>
      </c>
      <c r="I64" s="193">
        <v>7039</v>
      </c>
      <c r="J64" s="193">
        <v>2227133</v>
      </c>
      <c r="K64" s="193">
        <v>1459068</v>
      </c>
      <c r="L64" s="193">
        <v>768065</v>
      </c>
      <c r="M64" s="194">
        <v>65.513285465999999</v>
      </c>
      <c r="N64" s="192" t="s">
        <v>113</v>
      </c>
      <c r="O64" s="195" t="s">
        <v>381</v>
      </c>
      <c r="P64" s="195" t="s">
        <v>381</v>
      </c>
      <c r="Q64" s="107"/>
    </row>
    <row r="65" spans="1:17" ht="20.399999999999999">
      <c r="A65" s="137">
        <v>608</v>
      </c>
      <c r="B65" s="138">
        <v>42701</v>
      </c>
      <c r="C65" s="139" t="s">
        <v>799</v>
      </c>
      <c r="D65" s="140" t="s">
        <v>257</v>
      </c>
      <c r="E65" s="141">
        <v>5336711</v>
      </c>
      <c r="F65" s="141">
        <v>2421998</v>
      </c>
      <c r="G65" s="142">
        <v>45.383720423</v>
      </c>
      <c r="H65" s="141">
        <v>14289</v>
      </c>
      <c r="I65" s="141">
        <v>7440</v>
      </c>
      <c r="J65" s="141">
        <v>2400269</v>
      </c>
      <c r="K65" s="141">
        <v>1099409</v>
      </c>
      <c r="L65" s="141">
        <v>1300860</v>
      </c>
      <c r="M65" s="142">
        <v>45.803574515999998</v>
      </c>
      <c r="N65" s="140" t="s">
        <v>114</v>
      </c>
      <c r="O65" s="143" t="s">
        <v>279</v>
      </c>
      <c r="P65" s="143" t="s">
        <v>255</v>
      </c>
    </row>
    <row r="66" spans="1:17" s="144" customFormat="1" ht="20.399999999999999">
      <c r="A66" s="189">
        <v>609</v>
      </c>
      <c r="B66" s="190">
        <v>42778</v>
      </c>
      <c r="C66" s="191" t="s">
        <v>800</v>
      </c>
      <c r="D66" s="192" t="s">
        <v>235</v>
      </c>
      <c r="E66" s="193">
        <v>5344186</v>
      </c>
      <c r="F66" s="193">
        <v>2503450</v>
      </c>
      <c r="G66" s="194">
        <v>46.8</v>
      </c>
      <c r="H66" s="193">
        <v>13948</v>
      </c>
      <c r="I66" s="193">
        <v>7031</v>
      </c>
      <c r="J66" s="193">
        <v>2482471</v>
      </c>
      <c r="K66" s="193">
        <v>1499627</v>
      </c>
      <c r="L66" s="193">
        <v>982844</v>
      </c>
      <c r="M66" s="194">
        <v>60.4</v>
      </c>
      <c r="N66" s="192" t="s">
        <v>113</v>
      </c>
      <c r="O66" s="195" t="s">
        <v>280</v>
      </c>
      <c r="P66" s="195" t="s">
        <v>264</v>
      </c>
      <c r="Q66" s="107"/>
    </row>
    <row r="67" spans="1:17" ht="20.399999999999999">
      <c r="A67" s="137">
        <v>610</v>
      </c>
      <c r="B67" s="138">
        <v>42778</v>
      </c>
      <c r="C67" s="139" t="s">
        <v>801</v>
      </c>
      <c r="D67" s="140" t="s">
        <v>235</v>
      </c>
      <c r="E67" s="141">
        <v>5344186</v>
      </c>
      <c r="F67" s="141">
        <v>2491320</v>
      </c>
      <c r="G67" s="142">
        <v>46.6</v>
      </c>
      <c r="H67" s="141">
        <v>55963</v>
      </c>
      <c r="I67" s="141">
        <v>7828</v>
      </c>
      <c r="J67" s="141">
        <v>2427529</v>
      </c>
      <c r="K67" s="141">
        <v>1503746</v>
      </c>
      <c r="L67" s="141">
        <v>923783</v>
      </c>
      <c r="M67" s="142">
        <v>61.9</v>
      </c>
      <c r="N67" s="140" t="s">
        <v>113</v>
      </c>
      <c r="O67" s="143" t="s">
        <v>203</v>
      </c>
      <c r="P67" s="143" t="s">
        <v>125</v>
      </c>
    </row>
    <row r="68" spans="1:17" s="144" customFormat="1" ht="30.6">
      <c r="A68" s="189">
        <v>611</v>
      </c>
      <c r="B68" s="190">
        <v>42778</v>
      </c>
      <c r="C68" s="191" t="s">
        <v>802</v>
      </c>
      <c r="D68" s="192" t="s">
        <v>388</v>
      </c>
      <c r="E68" s="193">
        <v>5344186</v>
      </c>
      <c r="F68" s="193">
        <v>2490785</v>
      </c>
      <c r="G68" s="194">
        <v>46.6</v>
      </c>
      <c r="H68" s="193">
        <v>64859</v>
      </c>
      <c r="I68" s="193">
        <v>8453</v>
      </c>
      <c r="J68" s="193">
        <v>2417473</v>
      </c>
      <c r="K68" s="193">
        <v>989311</v>
      </c>
      <c r="L68" s="193">
        <v>1428162</v>
      </c>
      <c r="M68" s="194">
        <v>40.9</v>
      </c>
      <c r="N68" s="192" t="s">
        <v>114</v>
      </c>
      <c r="O68" s="195" t="s">
        <v>381</v>
      </c>
      <c r="P68" s="195" t="s">
        <v>381</v>
      </c>
      <c r="Q68" s="107"/>
    </row>
    <row r="69" spans="1:17">
      <c r="A69" s="137">
        <v>612</v>
      </c>
      <c r="B69" s="138">
        <v>42876</v>
      </c>
      <c r="C69" s="139" t="s">
        <v>803</v>
      </c>
      <c r="D69" s="140" t="s">
        <v>388</v>
      </c>
      <c r="E69" s="141">
        <v>5356575</v>
      </c>
      <c r="F69" s="141">
        <v>2297296</v>
      </c>
      <c r="G69" s="142">
        <v>42.887404732</v>
      </c>
      <c r="H69" s="141">
        <v>19369</v>
      </c>
      <c r="I69" s="141">
        <v>6611</v>
      </c>
      <c r="J69" s="141">
        <v>2271316</v>
      </c>
      <c r="K69" s="141">
        <v>1322263</v>
      </c>
      <c r="L69" s="141">
        <v>949053</v>
      </c>
      <c r="M69" s="142">
        <v>58.215721635000001</v>
      </c>
      <c r="N69" s="140" t="s">
        <v>113</v>
      </c>
      <c r="O69" s="143" t="s">
        <v>381</v>
      </c>
      <c r="P69" s="143" t="s">
        <v>381</v>
      </c>
    </row>
    <row r="70" spans="1:17" s="144" customFormat="1">
      <c r="A70" s="189">
        <v>613</v>
      </c>
      <c r="B70" s="190">
        <v>43002</v>
      </c>
      <c r="C70" s="191" t="s">
        <v>804</v>
      </c>
      <c r="D70" s="192" t="s">
        <v>235</v>
      </c>
      <c r="E70" s="193">
        <v>5372748</v>
      </c>
      <c r="F70" s="193">
        <v>2531209</v>
      </c>
      <c r="G70" s="194">
        <v>47.111998999999997</v>
      </c>
      <c r="H70" s="193">
        <v>54913</v>
      </c>
      <c r="I70" s="193">
        <v>8197</v>
      </c>
      <c r="J70" s="193">
        <v>2468099</v>
      </c>
      <c r="K70" s="193">
        <v>1943180</v>
      </c>
      <c r="L70" s="193">
        <v>524919</v>
      </c>
      <c r="M70" s="194">
        <v>78.731849999999994</v>
      </c>
      <c r="N70" s="192" t="s">
        <v>113</v>
      </c>
      <c r="O70" s="195" t="s">
        <v>203</v>
      </c>
      <c r="P70" s="195" t="s">
        <v>125</v>
      </c>
      <c r="Q70" s="107"/>
    </row>
    <row r="71" spans="1:17" ht="20.399999999999999">
      <c r="A71" s="137">
        <v>614</v>
      </c>
      <c r="B71" s="138">
        <v>43002</v>
      </c>
      <c r="C71" s="139" t="s">
        <v>805</v>
      </c>
      <c r="D71" s="140" t="s">
        <v>235</v>
      </c>
      <c r="E71" s="141">
        <v>5372748</v>
      </c>
      <c r="F71" s="141">
        <v>2546386</v>
      </c>
      <c r="G71" s="142">
        <v>47.394480000000001</v>
      </c>
      <c r="H71" s="141">
        <v>26498</v>
      </c>
      <c r="I71" s="141">
        <v>7937</v>
      </c>
      <c r="J71" s="141">
        <v>2511951</v>
      </c>
      <c r="K71" s="141">
        <v>1254795</v>
      </c>
      <c r="L71" s="141">
        <v>1257156</v>
      </c>
      <c r="M71" s="146">
        <v>49.953004999999997</v>
      </c>
      <c r="N71" s="140" t="s">
        <v>114</v>
      </c>
      <c r="O71" s="143" t="s">
        <v>401</v>
      </c>
      <c r="P71" s="143" t="s">
        <v>402</v>
      </c>
    </row>
    <row r="72" spans="1:17" s="144" customFormat="1" ht="20.399999999999999">
      <c r="A72" s="189">
        <v>615</v>
      </c>
      <c r="B72" s="190">
        <v>43002</v>
      </c>
      <c r="C72" s="191" t="s">
        <v>806</v>
      </c>
      <c r="D72" s="192" t="s">
        <v>388</v>
      </c>
      <c r="E72" s="193">
        <v>5372748</v>
      </c>
      <c r="F72" s="193">
        <v>2545897</v>
      </c>
      <c r="G72" s="194">
        <v>47.385379</v>
      </c>
      <c r="H72" s="193">
        <v>30679</v>
      </c>
      <c r="I72" s="193">
        <v>8063</v>
      </c>
      <c r="J72" s="193">
        <v>2507155</v>
      </c>
      <c r="K72" s="193">
        <v>1186203</v>
      </c>
      <c r="L72" s="193">
        <v>1320952</v>
      </c>
      <c r="M72" s="194">
        <v>47.312711</v>
      </c>
      <c r="N72" s="192" t="s">
        <v>114</v>
      </c>
      <c r="O72" s="195" t="s">
        <v>381</v>
      </c>
      <c r="P72" s="195" t="s">
        <v>381</v>
      </c>
      <c r="Q72" s="107"/>
    </row>
    <row r="73" spans="1:17">
      <c r="A73" s="137">
        <v>616</v>
      </c>
      <c r="B73" s="138">
        <v>43163</v>
      </c>
      <c r="C73" s="139" t="s">
        <v>816</v>
      </c>
      <c r="D73" s="140" t="s">
        <v>235</v>
      </c>
      <c r="E73" s="141">
        <v>5391005</v>
      </c>
      <c r="F73" s="141">
        <v>2904047</v>
      </c>
      <c r="G73" s="142">
        <v>53.868378901522071</v>
      </c>
      <c r="H73" s="141">
        <v>89409</v>
      </c>
      <c r="I73" s="141">
        <v>11088</v>
      </c>
      <c r="J73" s="141">
        <v>2803550</v>
      </c>
      <c r="K73" s="141">
        <v>2358086</v>
      </c>
      <c r="L73" s="141">
        <v>445464</v>
      </c>
      <c r="M73" s="142">
        <v>84.110716769809699</v>
      </c>
      <c r="N73" s="140" t="s">
        <v>113</v>
      </c>
      <c r="O73" s="143" t="s">
        <v>203</v>
      </c>
      <c r="P73" s="143" t="s">
        <v>125</v>
      </c>
    </row>
    <row r="74" spans="1:17" s="144" customFormat="1" ht="20.399999999999999">
      <c r="A74" s="189">
        <v>617</v>
      </c>
      <c r="B74" s="190">
        <v>43163</v>
      </c>
      <c r="C74" s="191" t="s">
        <v>815</v>
      </c>
      <c r="D74" s="192" t="s">
        <v>257</v>
      </c>
      <c r="E74" s="193">
        <v>5391005</v>
      </c>
      <c r="F74" s="193">
        <v>2956354</v>
      </c>
      <c r="G74" s="194">
        <v>54.838643258538987</v>
      </c>
      <c r="H74" s="193">
        <v>14515</v>
      </c>
      <c r="I74" s="193">
        <v>9700</v>
      </c>
      <c r="J74" s="193">
        <v>2932139</v>
      </c>
      <c r="K74" s="193">
        <v>833837</v>
      </c>
      <c r="L74" s="193">
        <v>2098302</v>
      </c>
      <c r="M74" s="194">
        <v>28.437840088754317</v>
      </c>
      <c r="N74" s="192" t="s">
        <v>114</v>
      </c>
      <c r="O74" s="195" t="s">
        <v>125</v>
      </c>
      <c r="P74" s="195" t="s">
        <v>203</v>
      </c>
      <c r="Q74" s="107"/>
    </row>
    <row r="75" spans="1:17" ht="30.6">
      <c r="A75" s="137">
        <v>618</v>
      </c>
      <c r="B75" s="138">
        <v>43261</v>
      </c>
      <c r="C75" s="139" t="s">
        <v>814</v>
      </c>
      <c r="D75" s="140" t="s">
        <v>257</v>
      </c>
      <c r="E75" s="141">
        <v>5400197</v>
      </c>
      <c r="F75" s="141">
        <v>1865969</v>
      </c>
      <c r="G75" s="142">
        <v>34.553720910552002</v>
      </c>
      <c r="H75" s="141">
        <v>37081</v>
      </c>
      <c r="I75" s="141">
        <v>6961</v>
      </c>
      <c r="J75" s="141">
        <v>1821927</v>
      </c>
      <c r="K75" s="141">
        <v>442387</v>
      </c>
      <c r="L75" s="141">
        <v>1379540</v>
      </c>
      <c r="M75" s="142">
        <v>24.2812692275816</v>
      </c>
      <c r="N75" s="140" t="s">
        <v>114</v>
      </c>
      <c r="O75" s="143" t="s">
        <v>125</v>
      </c>
      <c r="P75" s="143" t="s">
        <v>203</v>
      </c>
    </row>
    <row r="76" spans="1:17" s="144" customFormat="1">
      <c r="A76" s="189">
        <v>619</v>
      </c>
      <c r="B76" s="190">
        <v>43261</v>
      </c>
      <c r="C76" s="191" t="s">
        <v>807</v>
      </c>
      <c r="D76" s="192" t="s">
        <v>388</v>
      </c>
      <c r="E76" s="193">
        <v>5400197</v>
      </c>
      <c r="F76" s="193">
        <v>1863954</v>
      </c>
      <c r="G76" s="194">
        <v>34.516407456987203</v>
      </c>
      <c r="H76" s="193">
        <v>38834</v>
      </c>
      <c r="I76" s="193">
        <v>6889</v>
      </c>
      <c r="J76" s="193">
        <v>1818231</v>
      </c>
      <c r="K76" s="193">
        <v>1326207</v>
      </c>
      <c r="L76" s="193">
        <v>492024</v>
      </c>
      <c r="M76" s="194">
        <v>72.939411988905704</v>
      </c>
      <c r="N76" s="192" t="s">
        <v>113</v>
      </c>
      <c r="O76" s="195" t="s">
        <v>381</v>
      </c>
      <c r="P76" s="195" t="s">
        <v>381</v>
      </c>
      <c r="Q76" s="107"/>
    </row>
    <row r="77" spans="1:17" ht="40.799999999999997">
      <c r="A77" s="137">
        <v>620</v>
      </c>
      <c r="B77" s="138">
        <v>43366</v>
      </c>
      <c r="C77" s="139" t="s">
        <v>808</v>
      </c>
      <c r="D77" s="140" t="s">
        <v>235</v>
      </c>
      <c r="E77" s="141">
        <v>5412449</v>
      </c>
      <c r="F77" s="141">
        <v>2028856</v>
      </c>
      <c r="G77" s="142">
        <v>37.484990621000001</v>
      </c>
      <c r="H77" s="141">
        <v>18315</v>
      </c>
      <c r="I77" s="141">
        <v>6288</v>
      </c>
      <c r="J77" s="141">
        <v>2022568</v>
      </c>
      <c r="K77" s="141">
        <v>1475000</v>
      </c>
      <c r="L77" s="141">
        <v>529253</v>
      </c>
      <c r="M77" s="142">
        <v>73.593503415000001</v>
      </c>
      <c r="N77" s="140" t="s">
        <v>113</v>
      </c>
      <c r="O77" s="143" t="s">
        <v>203</v>
      </c>
      <c r="P77" s="143" t="s">
        <v>125</v>
      </c>
    </row>
    <row r="78" spans="1:17" s="144" customFormat="1" ht="30.6">
      <c r="A78" s="189">
        <v>621</v>
      </c>
      <c r="B78" s="190">
        <v>43366</v>
      </c>
      <c r="C78" s="191" t="s">
        <v>809</v>
      </c>
      <c r="D78" s="192" t="s">
        <v>257</v>
      </c>
      <c r="E78" s="193">
        <v>5412449</v>
      </c>
      <c r="F78" s="193">
        <v>2030846</v>
      </c>
      <c r="G78" s="194">
        <v>37.521757710999999</v>
      </c>
      <c r="H78" s="193">
        <v>22203</v>
      </c>
      <c r="I78" s="193">
        <v>6496</v>
      </c>
      <c r="J78" s="193">
        <v>2024350</v>
      </c>
      <c r="K78" s="193">
        <v>774821</v>
      </c>
      <c r="L78" s="193">
        <v>1227326</v>
      </c>
      <c r="M78" s="194">
        <v>38.699506079999999</v>
      </c>
      <c r="N78" s="192" t="s">
        <v>114</v>
      </c>
      <c r="O78" s="195" t="s">
        <v>270</v>
      </c>
      <c r="P78" s="195" t="s">
        <v>278</v>
      </c>
      <c r="Q78" s="107"/>
    </row>
    <row r="79" spans="1:17" ht="23.25" customHeight="1">
      <c r="A79" s="137">
        <v>622</v>
      </c>
      <c r="B79" s="138">
        <v>43366</v>
      </c>
      <c r="C79" s="139" t="s">
        <v>810</v>
      </c>
      <c r="D79" s="140" t="s">
        <v>257</v>
      </c>
      <c r="E79" s="141">
        <v>5412449</v>
      </c>
      <c r="F79" s="141">
        <v>2027998</v>
      </c>
      <c r="G79" s="142">
        <v>37.469138276999999</v>
      </c>
      <c r="H79" s="141">
        <v>34006</v>
      </c>
      <c r="I79" s="141">
        <v>6797</v>
      </c>
      <c r="J79" s="141">
        <v>2021201</v>
      </c>
      <c r="K79" s="141">
        <v>628301</v>
      </c>
      <c r="L79" s="141">
        <v>1358894</v>
      </c>
      <c r="M79" s="142">
        <v>31.617480921999999</v>
      </c>
      <c r="N79" s="140" t="s">
        <v>114</v>
      </c>
      <c r="O79" s="143" t="s">
        <v>270</v>
      </c>
      <c r="P79" s="143" t="s">
        <v>278</v>
      </c>
    </row>
    <row r="80" spans="1:17" s="144" customFormat="1" ht="20.399999999999999">
      <c r="A80" s="189">
        <v>623</v>
      </c>
      <c r="B80" s="190">
        <v>43429</v>
      </c>
      <c r="C80" s="191" t="s">
        <v>811</v>
      </c>
      <c r="D80" s="192" t="s">
        <v>257</v>
      </c>
      <c r="E80" s="193">
        <v>5420789</v>
      </c>
      <c r="F80" s="193">
        <v>2618247</v>
      </c>
      <c r="G80" s="194">
        <v>48.300109079999999</v>
      </c>
      <c r="H80" s="193">
        <v>78817</v>
      </c>
      <c r="I80" s="193">
        <v>10558</v>
      </c>
      <c r="J80" s="193">
        <v>2607689</v>
      </c>
      <c r="K80" s="193">
        <v>1144845</v>
      </c>
      <c r="L80" s="193">
        <v>1384027</v>
      </c>
      <c r="M80" s="194">
        <v>45.270974569000003</v>
      </c>
      <c r="N80" s="192" t="s">
        <v>114</v>
      </c>
      <c r="O80" s="195" t="s">
        <v>279</v>
      </c>
      <c r="P80" s="195" t="s">
        <v>255</v>
      </c>
      <c r="Q80" s="107"/>
    </row>
    <row r="81" spans="1:17" ht="23.25" customHeight="1">
      <c r="A81" s="137">
        <v>624</v>
      </c>
      <c r="B81" s="138">
        <v>43429</v>
      </c>
      <c r="C81" s="139" t="s">
        <v>812</v>
      </c>
      <c r="D81" s="140" t="s">
        <v>257</v>
      </c>
      <c r="E81" s="141">
        <v>5420789</v>
      </c>
      <c r="F81" s="141">
        <v>2624136</v>
      </c>
      <c r="G81" s="142">
        <v>48.408746401999998</v>
      </c>
      <c r="H81" s="141">
        <v>29162</v>
      </c>
      <c r="I81" s="141">
        <v>9185</v>
      </c>
      <c r="J81" s="141">
        <v>2614951</v>
      </c>
      <c r="K81" s="141">
        <v>872288</v>
      </c>
      <c r="L81" s="141">
        <v>1713501</v>
      </c>
      <c r="M81" s="142">
        <v>33.733920285000004</v>
      </c>
      <c r="N81" s="140" t="s">
        <v>114</v>
      </c>
      <c r="O81" s="143" t="s">
        <v>125</v>
      </c>
      <c r="P81" s="143" t="s">
        <v>203</v>
      </c>
    </row>
    <row r="82" spans="1:17" s="144" customFormat="1" ht="33.75" customHeight="1">
      <c r="A82" s="189">
        <v>625</v>
      </c>
      <c r="B82" s="190">
        <v>43429</v>
      </c>
      <c r="C82" s="191" t="s">
        <v>813</v>
      </c>
      <c r="D82" s="192" t="s">
        <v>388</v>
      </c>
      <c r="E82" s="193">
        <v>5420789</v>
      </c>
      <c r="F82" s="193">
        <v>2622391</v>
      </c>
      <c r="G82" s="194">
        <v>48.376555516000003</v>
      </c>
      <c r="H82" s="193">
        <v>36296</v>
      </c>
      <c r="I82" s="193">
        <v>9074</v>
      </c>
      <c r="J82" s="193">
        <v>2613317</v>
      </c>
      <c r="K82" s="193">
        <v>1667849</v>
      </c>
      <c r="L82" s="193">
        <v>909172</v>
      </c>
      <c r="M82" s="194">
        <v>64.720039146000005</v>
      </c>
      <c r="N82" s="192" t="s">
        <v>113</v>
      </c>
      <c r="O82" s="195" t="s">
        <v>381</v>
      </c>
      <c r="P82" s="195" t="s">
        <v>381</v>
      </c>
      <c r="Q82" s="107"/>
    </row>
    <row r="83" spans="1:17" ht="23.25" customHeight="1">
      <c r="A83" s="137">
        <v>626</v>
      </c>
      <c r="B83" s="138">
        <v>43506</v>
      </c>
      <c r="C83" s="139" t="s">
        <v>817</v>
      </c>
      <c r="D83" s="140" t="s">
        <v>257</v>
      </c>
      <c r="E83" s="141">
        <v>5429641</v>
      </c>
      <c r="F83" s="141">
        <v>2058938</v>
      </c>
      <c r="G83" s="142">
        <v>37.920333958999997</v>
      </c>
      <c r="H83" s="141">
        <v>23068</v>
      </c>
      <c r="I83" s="141">
        <v>7116</v>
      </c>
      <c r="J83" s="141">
        <v>2051822</v>
      </c>
      <c r="K83" s="141">
        <v>737241</v>
      </c>
      <c r="L83" s="141">
        <v>1291513</v>
      </c>
      <c r="M83" s="142">
        <v>36.339595633999998</v>
      </c>
      <c r="N83" s="147" t="s">
        <v>818</v>
      </c>
      <c r="O83" s="143" t="s">
        <v>125</v>
      </c>
      <c r="P83" s="143" t="s">
        <v>203</v>
      </c>
    </row>
    <row r="84" spans="1:17" s="144" customFormat="1" ht="20.399999999999999">
      <c r="A84" s="189">
        <v>627</v>
      </c>
      <c r="B84" s="190">
        <v>43604</v>
      </c>
      <c r="C84" s="191" t="s">
        <v>819</v>
      </c>
      <c r="D84" s="192" t="s">
        <v>388</v>
      </c>
      <c r="E84" s="193">
        <v>5439853</v>
      </c>
      <c r="F84" s="193">
        <v>2379418</v>
      </c>
      <c r="G84" s="194">
        <v>43.740483429000001</v>
      </c>
      <c r="H84" s="193">
        <v>49337</v>
      </c>
      <c r="I84" s="193">
        <v>8477</v>
      </c>
      <c r="J84" s="193">
        <v>2370941</v>
      </c>
      <c r="K84" s="193">
        <v>1541147</v>
      </c>
      <c r="L84" s="193">
        <v>780457</v>
      </c>
      <c r="M84" s="194">
        <v>66.382854268000003</v>
      </c>
      <c r="N84" s="192" t="s">
        <v>113</v>
      </c>
      <c r="O84" s="195" t="s">
        <v>381</v>
      </c>
      <c r="P84" s="195" t="s">
        <v>381</v>
      </c>
      <c r="Q84" s="107"/>
    </row>
    <row r="85" spans="1:17" ht="61.2">
      <c r="A85" s="148">
        <v>628</v>
      </c>
      <c r="B85" s="149">
        <v>43604</v>
      </c>
      <c r="C85" s="150" t="s">
        <v>820</v>
      </c>
      <c r="D85" s="151" t="s">
        <v>388</v>
      </c>
      <c r="E85" s="196">
        <v>5439853</v>
      </c>
      <c r="F85" s="196">
        <v>2386951</v>
      </c>
      <c r="G85" s="197">
        <v>43.878961435000001</v>
      </c>
      <c r="H85" s="196">
        <v>23110</v>
      </c>
      <c r="I85" s="196">
        <v>7687</v>
      </c>
      <c r="J85" s="196">
        <v>2379264</v>
      </c>
      <c r="K85" s="196">
        <v>1501880</v>
      </c>
      <c r="L85" s="196">
        <v>854274</v>
      </c>
      <c r="M85" s="197">
        <v>63.742862309000003</v>
      </c>
      <c r="N85" s="171" t="s">
        <v>113</v>
      </c>
      <c r="O85" s="152" t="s">
        <v>381</v>
      </c>
      <c r="P85" s="152" t="s">
        <v>381</v>
      </c>
    </row>
    <row r="86" spans="1:17">
      <c r="A86" s="172"/>
      <c r="B86" s="173"/>
      <c r="C86" s="139"/>
      <c r="D86" s="140"/>
      <c r="E86" s="141"/>
      <c r="F86" s="141"/>
      <c r="G86" s="142"/>
      <c r="H86" s="141"/>
      <c r="I86" s="141"/>
      <c r="J86" s="141"/>
      <c r="K86" s="141"/>
      <c r="L86" s="141"/>
      <c r="M86" s="142"/>
      <c r="N86" s="147"/>
      <c r="O86" s="174"/>
      <c r="P86" s="174"/>
    </row>
    <row r="87" spans="1:17">
      <c r="A87" s="108" t="s">
        <v>798</v>
      </c>
      <c r="B87" s="153"/>
      <c r="C87" s="108"/>
      <c r="D87" s="108"/>
      <c r="E87" s="110"/>
      <c r="F87" s="110"/>
      <c r="G87" s="110"/>
      <c r="H87" s="110"/>
      <c r="I87" s="110"/>
      <c r="J87" s="110"/>
      <c r="K87" s="110"/>
      <c r="L87" s="110"/>
      <c r="M87" s="110"/>
      <c r="N87" s="108"/>
      <c r="O87" s="108"/>
      <c r="P87" s="108"/>
    </row>
    <row r="88" spans="1:17">
      <c r="A88" s="154" t="s">
        <v>358</v>
      </c>
      <c r="B88" s="155"/>
      <c r="C88" s="154"/>
      <c r="D88" s="108"/>
      <c r="E88" s="110"/>
      <c r="F88" s="110"/>
      <c r="G88" s="156"/>
      <c r="H88" s="110"/>
      <c r="I88" s="110"/>
      <c r="J88" s="110"/>
      <c r="K88" s="110"/>
      <c r="L88" s="110"/>
      <c r="M88" s="156"/>
      <c r="N88" s="108"/>
      <c r="O88" s="108"/>
      <c r="P88" s="108"/>
    </row>
    <row r="89" spans="1:17">
      <c r="A89" s="157" t="s">
        <v>141</v>
      </c>
      <c r="B89" s="158"/>
      <c r="C89" s="158"/>
      <c r="D89" s="159"/>
      <c r="E89" s="159"/>
      <c r="F89" s="159"/>
      <c r="G89" s="159"/>
      <c r="H89" s="159"/>
      <c r="I89" s="159"/>
      <c r="J89" s="159"/>
      <c r="K89" s="159"/>
      <c r="L89" s="159"/>
      <c r="M89" s="159"/>
      <c r="N89" s="159"/>
      <c r="O89" s="108"/>
      <c r="P89" s="108"/>
    </row>
    <row r="90" spans="1:17">
      <c r="A90" s="160" t="s">
        <v>137</v>
      </c>
      <c r="B90" s="158"/>
      <c r="C90" s="158"/>
      <c r="D90" s="159"/>
      <c r="E90" s="159"/>
      <c r="F90" s="159"/>
      <c r="G90" s="159"/>
      <c r="H90" s="159"/>
      <c r="I90" s="159"/>
      <c r="J90" s="159"/>
      <c r="K90" s="159"/>
      <c r="L90" s="159"/>
      <c r="M90" s="159"/>
      <c r="N90" s="159"/>
      <c r="P90" s="161"/>
    </row>
    <row r="91" spans="1:17">
      <c r="A91" s="160" t="s">
        <v>138</v>
      </c>
      <c r="B91" s="158"/>
      <c r="C91" s="158"/>
      <c r="D91" s="159"/>
      <c r="E91" s="159"/>
      <c r="F91" s="159"/>
      <c r="G91" s="159"/>
      <c r="H91" s="159"/>
      <c r="I91" s="159"/>
      <c r="J91" s="159"/>
      <c r="K91" s="159"/>
      <c r="L91" s="159"/>
      <c r="M91" s="159"/>
      <c r="N91" s="159"/>
    </row>
    <row r="92" spans="1:17">
      <c r="A92" s="160" t="s">
        <v>139</v>
      </c>
      <c r="B92" s="158"/>
      <c r="C92" s="158"/>
      <c r="D92" s="161"/>
      <c r="E92" s="159"/>
      <c r="F92" s="159"/>
      <c r="G92" s="162"/>
      <c r="H92" s="159"/>
      <c r="I92" s="159"/>
      <c r="J92" s="163"/>
      <c r="K92" s="161"/>
      <c r="L92" s="159"/>
      <c r="M92" s="164"/>
      <c r="N92" s="161"/>
    </row>
    <row r="93" spans="1:17">
      <c r="A93" s="157" t="s">
        <v>442</v>
      </c>
      <c r="B93" s="158"/>
      <c r="C93" s="158"/>
      <c r="D93" s="161"/>
      <c r="E93" s="159"/>
      <c r="F93" s="159"/>
      <c r="G93" s="162"/>
      <c r="H93" s="159"/>
      <c r="I93" s="159"/>
      <c r="J93" s="159"/>
      <c r="K93" s="165"/>
      <c r="L93" s="163"/>
      <c r="M93" s="164"/>
      <c r="N93" s="161"/>
      <c r="O93" s="161"/>
      <c r="P93" s="161"/>
    </row>
    <row r="94" spans="1:17">
      <c r="A94" s="157" t="s">
        <v>645</v>
      </c>
      <c r="B94" s="158"/>
      <c r="C94" s="158"/>
      <c r="D94" s="161"/>
      <c r="F94" s="166"/>
      <c r="J94" s="159"/>
      <c r="K94" s="161"/>
      <c r="L94" s="161"/>
      <c r="M94" s="164"/>
      <c r="N94" s="161"/>
      <c r="O94" s="161"/>
      <c r="P94" s="161"/>
    </row>
    <row r="95" spans="1:17">
      <c r="A95" s="157" t="s">
        <v>622</v>
      </c>
      <c r="B95" s="158"/>
      <c r="C95" s="158"/>
      <c r="D95" s="161"/>
      <c r="F95" s="166"/>
      <c r="J95" s="159"/>
      <c r="K95" s="161"/>
      <c r="L95" s="161"/>
      <c r="M95" s="164"/>
      <c r="N95" s="161"/>
      <c r="O95" s="161"/>
      <c r="P95" s="161"/>
    </row>
    <row r="96" spans="1:17" s="108" customFormat="1" ht="12.6" customHeight="1">
      <c r="A96" s="114" t="s">
        <v>782</v>
      </c>
      <c r="B96" s="167"/>
      <c r="C96" s="167"/>
      <c r="D96" s="167"/>
      <c r="E96" s="167"/>
      <c r="F96" s="167"/>
      <c r="G96" s="167"/>
      <c r="H96" s="167"/>
      <c r="I96" s="167"/>
      <c r="J96" s="167"/>
      <c r="K96" s="167"/>
      <c r="L96" s="167"/>
      <c r="M96" s="167"/>
      <c r="N96" s="167"/>
      <c r="O96" s="167"/>
      <c r="P96" s="167"/>
    </row>
    <row r="97" spans="1:16" s="108" customFormat="1" ht="12.6" customHeight="1">
      <c r="A97" s="168" t="s">
        <v>777</v>
      </c>
      <c r="B97" s="167"/>
      <c r="C97" s="167"/>
      <c r="D97" s="167"/>
      <c r="E97" s="167"/>
      <c r="F97" s="167"/>
      <c r="G97" s="167"/>
      <c r="H97" s="167"/>
      <c r="I97" s="167"/>
      <c r="J97" s="167"/>
      <c r="K97" s="167"/>
      <c r="L97" s="167"/>
      <c r="M97" s="167"/>
      <c r="N97" s="167"/>
      <c r="O97" s="167"/>
      <c r="P97" s="167"/>
    </row>
    <row r="98" spans="1:16" s="108" customFormat="1" ht="12.6" customHeight="1">
      <c r="A98" s="168" t="s">
        <v>778</v>
      </c>
      <c r="B98" s="167"/>
      <c r="C98" s="167"/>
      <c r="D98" s="167"/>
      <c r="E98" s="167"/>
      <c r="F98" s="167"/>
      <c r="G98" s="167"/>
      <c r="H98" s="167"/>
      <c r="I98" s="167"/>
      <c r="J98" s="167"/>
      <c r="K98" s="167"/>
      <c r="L98" s="167"/>
      <c r="M98" s="167"/>
      <c r="N98" s="167"/>
      <c r="O98" s="167"/>
      <c r="P98" s="167"/>
    </row>
    <row r="99" spans="1:16" s="108" customFormat="1" ht="12.6" customHeight="1">
      <c r="A99" s="168" t="s">
        <v>779</v>
      </c>
      <c r="B99" s="167"/>
      <c r="C99" s="167"/>
      <c r="D99" s="167"/>
      <c r="E99" s="167"/>
      <c r="F99" s="167"/>
      <c r="G99" s="167"/>
      <c r="H99" s="167"/>
      <c r="I99" s="167"/>
      <c r="J99" s="167"/>
      <c r="K99" s="167"/>
      <c r="L99" s="167"/>
      <c r="M99" s="167"/>
      <c r="N99" s="167"/>
      <c r="O99" s="167"/>
      <c r="P99" s="167"/>
    </row>
    <row r="100" spans="1:16" s="108" customFormat="1" ht="12.6" customHeight="1">
      <c r="A100" s="168" t="s">
        <v>780</v>
      </c>
      <c r="B100" s="167"/>
      <c r="C100" s="167"/>
      <c r="D100" s="167"/>
      <c r="E100" s="167"/>
      <c r="F100" s="167"/>
      <c r="G100" s="167"/>
      <c r="H100" s="167"/>
      <c r="I100" s="167"/>
      <c r="J100" s="167"/>
      <c r="K100" s="167"/>
      <c r="L100" s="167"/>
      <c r="M100" s="167"/>
      <c r="N100" s="167"/>
      <c r="O100" s="167"/>
      <c r="P100" s="167"/>
    </row>
    <row r="101" spans="1:16" s="108" customFormat="1" ht="12.6" customHeight="1">
      <c r="A101" s="168" t="s">
        <v>781</v>
      </c>
      <c r="B101" s="167"/>
      <c r="C101" s="167"/>
      <c r="D101" s="167"/>
      <c r="E101" s="167"/>
      <c r="F101" s="167"/>
      <c r="G101" s="167"/>
      <c r="H101" s="167"/>
      <c r="I101" s="167"/>
      <c r="J101" s="167"/>
      <c r="K101" s="167"/>
      <c r="L101" s="167"/>
      <c r="M101" s="167"/>
      <c r="N101" s="167"/>
      <c r="O101" s="167"/>
      <c r="P101" s="167"/>
    </row>
    <row r="102" spans="1:16" s="108" customFormat="1" ht="12.6" customHeight="1">
      <c r="A102" s="157" t="s">
        <v>787</v>
      </c>
      <c r="B102" s="167"/>
      <c r="C102" s="167"/>
      <c r="D102" s="167"/>
      <c r="E102" s="167"/>
      <c r="F102" s="167"/>
      <c r="G102" s="167"/>
      <c r="H102" s="167"/>
      <c r="I102" s="167"/>
      <c r="J102" s="167"/>
      <c r="K102" s="167"/>
      <c r="L102" s="167"/>
      <c r="M102" s="167"/>
      <c r="N102" s="167"/>
      <c r="O102" s="167"/>
      <c r="P102" s="167"/>
    </row>
    <row r="103" spans="1:16">
      <c r="A103" s="158"/>
      <c r="B103" s="158"/>
      <c r="C103" s="158"/>
      <c r="D103" s="161"/>
      <c r="E103" s="161"/>
      <c r="F103" s="161"/>
      <c r="G103" s="169"/>
      <c r="H103" s="161"/>
      <c r="I103" s="161"/>
      <c r="J103" s="170"/>
      <c r="K103" s="161"/>
      <c r="L103" s="161"/>
      <c r="M103" s="161"/>
      <c r="N103" s="161"/>
      <c r="O103" s="161"/>
      <c r="P103" s="161"/>
    </row>
    <row r="104" spans="1:16">
      <c r="A104" s="198" t="s">
        <v>824</v>
      </c>
    </row>
    <row r="105" spans="1:16" ht="14.4">
      <c r="A105" s="199"/>
    </row>
    <row r="106" spans="1:16">
      <c r="A106" s="198" t="s">
        <v>825</v>
      </c>
    </row>
    <row r="107" spans="1:16">
      <c r="A107" s="198" t="s">
        <v>822</v>
      </c>
    </row>
    <row r="108" spans="1:16" ht="13.8">
      <c r="A108" s="200"/>
    </row>
    <row r="109" spans="1:16">
      <c r="A109" s="201" t="s">
        <v>823</v>
      </c>
    </row>
  </sheetData>
  <autoFilter ref="A4:P82" xr:uid="{00000000-0009-0000-0000-000001000000}"/>
  <phoneticPr fontId="10" type="noConversion"/>
  <pageMargins left="0.39370078740157483" right="0.39370078740157483" top="0.39370078740157483" bottom="0.39370078740157483" header="0.51181102362204722" footer="0.51181102362204722"/>
  <pageSetup paperSize="9" scale="9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8"/>
  <sheetViews>
    <sheetView zoomScaleNormal="100" workbookViewId="0">
      <pane ySplit="6" topLeftCell="A106" activePane="bottomLeft" state="frozen"/>
      <selection activeCell="E79" sqref="E79"/>
      <selection pane="bottomLeft" activeCell="D15" sqref="D15"/>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7" ht="12.6" customHeight="1">
      <c r="A1" s="25" t="s">
        <v>443</v>
      </c>
      <c r="B1" s="26"/>
      <c r="C1" s="27"/>
      <c r="D1" s="28"/>
      <c r="E1" s="28"/>
      <c r="F1" s="28"/>
      <c r="G1" s="28"/>
      <c r="H1" s="28"/>
      <c r="I1" s="28"/>
      <c r="J1" s="28"/>
      <c r="K1" s="29"/>
      <c r="L1" s="28"/>
      <c r="M1" s="28"/>
      <c r="N1" s="73"/>
      <c r="O1" s="28"/>
      <c r="P1" s="47" t="s">
        <v>788</v>
      </c>
    </row>
    <row r="2" spans="1:17" ht="3.75" customHeight="1">
      <c r="A2" s="32"/>
      <c r="B2" s="33"/>
      <c r="C2" s="32"/>
      <c r="D2" s="32"/>
      <c r="E2" s="32"/>
      <c r="F2" s="32"/>
      <c r="G2" s="32"/>
      <c r="H2" s="32"/>
      <c r="I2" s="32"/>
      <c r="J2" s="32"/>
      <c r="K2" s="34"/>
      <c r="L2" s="32"/>
      <c r="M2" s="32"/>
      <c r="N2" s="74"/>
      <c r="O2" s="32"/>
      <c r="P2" s="32"/>
    </row>
    <row r="3" spans="1:17" ht="3.75" customHeight="1">
      <c r="A3" s="9"/>
      <c r="B3" s="49"/>
      <c r="C3" s="9"/>
      <c r="D3" s="50"/>
      <c r="E3" s="4"/>
      <c r="F3" s="14"/>
      <c r="G3" s="5"/>
      <c r="H3" s="14"/>
      <c r="I3" s="4"/>
      <c r="J3" s="14"/>
      <c r="K3" s="1"/>
      <c r="L3" s="14"/>
      <c r="M3" s="2"/>
      <c r="N3" s="79"/>
      <c r="O3" s="9"/>
      <c r="P3" s="42"/>
    </row>
    <row r="4" spans="1:17" ht="12.6" customHeight="1">
      <c r="A4" s="9" t="s">
        <v>219</v>
      </c>
      <c r="B4" s="39" t="s">
        <v>220</v>
      </c>
      <c r="C4" s="30" t="s">
        <v>221</v>
      </c>
      <c r="D4" s="4" t="s">
        <v>143</v>
      </c>
      <c r="E4" s="4" t="s">
        <v>222</v>
      </c>
      <c r="F4" s="14" t="s">
        <v>226</v>
      </c>
      <c r="G4" s="5" t="s">
        <v>222</v>
      </c>
      <c r="H4" s="14" t="s">
        <v>227</v>
      </c>
      <c r="I4" s="4" t="s">
        <v>228</v>
      </c>
      <c r="J4" s="14" t="s">
        <v>229</v>
      </c>
      <c r="K4" s="4" t="s">
        <v>343</v>
      </c>
      <c r="L4" s="14" t="s">
        <v>342</v>
      </c>
      <c r="M4" s="5" t="s">
        <v>340</v>
      </c>
      <c r="N4" s="80" t="s">
        <v>410</v>
      </c>
      <c r="O4" s="31" t="s">
        <v>230</v>
      </c>
      <c r="P4" s="43" t="s">
        <v>231</v>
      </c>
    </row>
    <row r="5" spans="1:17"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7" s="19" customFormat="1" ht="3.75" customHeight="1">
      <c r="A6" s="51"/>
      <c r="B6" s="41"/>
      <c r="C6" s="56"/>
      <c r="D6" s="51"/>
      <c r="E6" s="6"/>
      <c r="F6" s="37"/>
      <c r="G6" s="7"/>
      <c r="H6" s="6"/>
      <c r="I6" s="6"/>
      <c r="J6" s="37"/>
      <c r="K6" s="6"/>
      <c r="L6" s="37"/>
      <c r="M6" s="7"/>
      <c r="N6" s="81"/>
      <c r="O6" s="100"/>
      <c r="P6" s="38"/>
    </row>
    <row r="7" spans="1:17" s="101" customFormat="1" ht="3.75" customHeight="1">
      <c r="A7" s="19"/>
      <c r="B7" s="20"/>
      <c r="C7" s="21"/>
      <c r="D7" s="19"/>
      <c r="E7" s="22"/>
      <c r="F7" s="22"/>
      <c r="G7" s="23"/>
      <c r="H7" s="22"/>
      <c r="I7" s="22"/>
      <c r="J7" s="22"/>
      <c r="K7" s="22"/>
      <c r="L7" s="22"/>
      <c r="M7" s="23"/>
      <c r="N7" s="76"/>
      <c r="O7" s="24"/>
      <c r="P7" s="24"/>
    </row>
    <row r="8" spans="1:17" s="9" customFormat="1">
      <c r="A8" s="96">
        <v>459</v>
      </c>
      <c r="B8" s="65">
        <v>36597</v>
      </c>
      <c r="C8" s="55" t="s">
        <v>346</v>
      </c>
      <c r="D8" s="67" t="s">
        <v>235</v>
      </c>
      <c r="E8" s="48">
        <v>4659124</v>
      </c>
      <c r="F8" s="48">
        <v>1953228</v>
      </c>
      <c r="G8" s="97">
        <v>41.922644685996765</v>
      </c>
      <c r="H8" s="48">
        <v>80905</v>
      </c>
      <c r="I8" s="48">
        <v>7861</v>
      </c>
      <c r="J8" s="48">
        <v>1864462</v>
      </c>
      <c r="K8" s="48">
        <v>1610107</v>
      </c>
      <c r="L8" s="48">
        <v>254355</v>
      </c>
      <c r="M8" s="97">
        <v>86.357726786601177</v>
      </c>
      <c r="N8" s="82" t="s">
        <v>113</v>
      </c>
      <c r="O8" s="48" t="s">
        <v>203</v>
      </c>
      <c r="P8" s="48" t="s">
        <v>125</v>
      </c>
      <c r="Q8" s="89"/>
    </row>
    <row r="9" spans="1:17" s="9" customFormat="1" ht="40.799999999999997">
      <c r="A9" s="98">
        <v>460</v>
      </c>
      <c r="B9" s="64">
        <v>36597</v>
      </c>
      <c r="C9" s="91" t="s">
        <v>347</v>
      </c>
      <c r="D9" s="71" t="s">
        <v>257</v>
      </c>
      <c r="E9" s="46">
        <v>4659124</v>
      </c>
      <c r="F9" s="46">
        <v>1961705</v>
      </c>
      <c r="G9" s="99">
        <v>42.104588759603736</v>
      </c>
      <c r="H9" s="46">
        <v>44268</v>
      </c>
      <c r="I9" s="46">
        <v>7483</v>
      </c>
      <c r="J9" s="46">
        <v>1909954</v>
      </c>
      <c r="K9" s="46">
        <v>573038</v>
      </c>
      <c r="L9" s="46">
        <v>1336916</v>
      </c>
      <c r="M9" s="99">
        <v>30.002712107202584</v>
      </c>
      <c r="N9" s="83" t="s">
        <v>114</v>
      </c>
      <c r="O9" s="46" t="s">
        <v>125</v>
      </c>
      <c r="P9" s="46" t="s">
        <v>203</v>
      </c>
      <c r="Q9" s="89"/>
    </row>
    <row r="10" spans="1:17" s="9" customFormat="1" ht="30.6">
      <c r="A10" s="96">
        <v>461</v>
      </c>
      <c r="B10" s="65">
        <v>36597</v>
      </c>
      <c r="C10" s="55" t="s">
        <v>348</v>
      </c>
      <c r="D10" s="67" t="s">
        <v>257</v>
      </c>
      <c r="E10" s="48">
        <v>4659124</v>
      </c>
      <c r="F10" s="48">
        <v>1965541</v>
      </c>
      <c r="G10" s="97">
        <v>42.186921833374683</v>
      </c>
      <c r="H10" s="48">
        <v>31355</v>
      </c>
      <c r="I10" s="48">
        <v>7013</v>
      </c>
      <c r="J10" s="48">
        <v>1927173</v>
      </c>
      <c r="K10" s="48">
        <v>346314</v>
      </c>
      <c r="L10" s="48">
        <v>1580859</v>
      </c>
      <c r="M10" s="97">
        <v>17.970052506962269</v>
      </c>
      <c r="N10" s="82" t="s">
        <v>114</v>
      </c>
      <c r="O10" s="48" t="s">
        <v>125</v>
      </c>
      <c r="P10" s="48" t="s">
        <v>203</v>
      </c>
      <c r="Q10" s="89"/>
    </row>
    <row r="11" spans="1:17" s="9" customFormat="1" ht="40.799999999999997">
      <c r="A11" s="98">
        <v>462</v>
      </c>
      <c r="B11" s="64">
        <v>36597</v>
      </c>
      <c r="C11" s="91" t="s">
        <v>349</v>
      </c>
      <c r="D11" s="71" t="s">
        <v>257</v>
      </c>
      <c r="E11" s="46">
        <v>4659124</v>
      </c>
      <c r="F11" s="46">
        <v>1966168</v>
      </c>
      <c r="G11" s="99">
        <v>42.200379298769469</v>
      </c>
      <c r="H11" s="46">
        <v>47594</v>
      </c>
      <c r="I11" s="46">
        <v>7407</v>
      </c>
      <c r="J11" s="46">
        <v>1911167</v>
      </c>
      <c r="K11" s="46">
        <v>539795</v>
      </c>
      <c r="L11" s="46">
        <v>1371372</v>
      </c>
      <c r="M11" s="99">
        <v>28.244261228872205</v>
      </c>
      <c r="N11" s="83" t="s">
        <v>114</v>
      </c>
      <c r="O11" s="46" t="s">
        <v>125</v>
      </c>
      <c r="P11" s="46" t="s">
        <v>203</v>
      </c>
      <c r="Q11" s="89"/>
    </row>
    <row r="12" spans="1:17" s="9" customFormat="1" ht="40.799999999999997">
      <c r="A12" s="96">
        <v>463</v>
      </c>
      <c r="B12" s="65">
        <v>36597</v>
      </c>
      <c r="C12" s="55" t="s">
        <v>350</v>
      </c>
      <c r="D12" s="67" t="s">
        <v>257</v>
      </c>
      <c r="E12" s="48">
        <v>4659124</v>
      </c>
      <c r="F12" s="48">
        <v>1974530</v>
      </c>
      <c r="G12" s="97">
        <v>42.379855097224286</v>
      </c>
      <c r="H12" s="48">
        <v>19419</v>
      </c>
      <c r="I12" s="48">
        <v>6988</v>
      </c>
      <c r="J12" s="48">
        <v>1948123</v>
      </c>
      <c r="K12" s="48">
        <v>415605</v>
      </c>
      <c r="L12" s="48">
        <v>1532518</v>
      </c>
      <c r="M12" s="97">
        <v>21.333611892062258</v>
      </c>
      <c r="N12" s="82" t="s">
        <v>114</v>
      </c>
      <c r="O12" s="48" t="s">
        <v>125</v>
      </c>
      <c r="P12" s="48" t="s">
        <v>203</v>
      </c>
      <c r="Q12" s="89"/>
    </row>
    <row r="13" spans="1:17" s="9" customFormat="1" ht="51">
      <c r="A13" s="98">
        <v>464</v>
      </c>
      <c r="B13" s="64">
        <v>36667</v>
      </c>
      <c r="C13" s="91" t="s">
        <v>351</v>
      </c>
      <c r="D13" s="71" t="s">
        <v>388</v>
      </c>
      <c r="E13" s="46">
        <v>4664482</v>
      </c>
      <c r="F13" s="46">
        <v>2253284</v>
      </c>
      <c r="G13" s="99">
        <v>48.307271847120433</v>
      </c>
      <c r="H13" s="46">
        <v>16317</v>
      </c>
      <c r="I13" s="46">
        <v>8894</v>
      </c>
      <c r="J13" s="46">
        <v>2228073</v>
      </c>
      <c r="K13" s="46">
        <v>1497093</v>
      </c>
      <c r="L13" s="46">
        <v>730980</v>
      </c>
      <c r="M13" s="99">
        <v>67.192277811364349</v>
      </c>
      <c r="N13" s="83" t="s">
        <v>113</v>
      </c>
      <c r="O13" s="46" t="s">
        <v>381</v>
      </c>
      <c r="P13" s="46" t="s">
        <v>381</v>
      </c>
      <c r="Q13" s="89"/>
    </row>
    <row r="14" spans="1:17" s="9" customFormat="1">
      <c r="A14" s="96">
        <v>465.1</v>
      </c>
      <c r="B14" s="65">
        <v>36793</v>
      </c>
      <c r="C14" s="55" t="s">
        <v>444</v>
      </c>
      <c r="D14" s="67" t="s">
        <v>257</v>
      </c>
      <c r="E14" s="48">
        <v>4676482</v>
      </c>
      <c r="F14" s="48">
        <v>2090548</v>
      </c>
      <c r="G14" s="97">
        <v>44.703433050741992</v>
      </c>
      <c r="H14" s="48">
        <v>42981</v>
      </c>
      <c r="I14" s="48">
        <v>10311</v>
      </c>
      <c r="J14" s="48">
        <v>2037256</v>
      </c>
      <c r="K14" s="48">
        <v>636848</v>
      </c>
      <c r="L14" s="48">
        <v>1364751</v>
      </c>
      <c r="M14" s="97">
        <v>31.260087097546897</v>
      </c>
      <c r="N14" s="82" t="s">
        <v>114</v>
      </c>
      <c r="O14" s="48" t="s">
        <v>125</v>
      </c>
      <c r="P14" s="48" t="s">
        <v>203</v>
      </c>
      <c r="Q14" s="89"/>
    </row>
    <row r="15" spans="1:17" s="9" customFormat="1" ht="20.399999999999999">
      <c r="A15" s="98">
        <v>465.2</v>
      </c>
      <c r="B15" s="64">
        <v>36793</v>
      </c>
      <c r="C15" s="91" t="s">
        <v>445</v>
      </c>
      <c r="D15" s="71" t="s">
        <v>389</v>
      </c>
      <c r="E15" s="46">
        <v>4676482</v>
      </c>
      <c r="F15" s="46">
        <v>2090548</v>
      </c>
      <c r="G15" s="99">
        <v>44.703433050741992</v>
      </c>
      <c r="H15" s="46">
        <v>42981</v>
      </c>
      <c r="I15" s="46">
        <v>10311</v>
      </c>
      <c r="J15" s="46">
        <v>2037256</v>
      </c>
      <c r="K15" s="46">
        <v>922481</v>
      </c>
      <c r="L15" s="46">
        <v>1055977</v>
      </c>
      <c r="M15" s="99">
        <v>45.280563660138931</v>
      </c>
      <c r="N15" s="83" t="s">
        <v>114</v>
      </c>
      <c r="O15" s="46" t="s">
        <v>251</v>
      </c>
      <c r="P15" s="46" t="s">
        <v>265</v>
      </c>
      <c r="Q15" s="89"/>
    </row>
    <row r="16" spans="1:17" s="9" customFormat="1" ht="20.399999999999999">
      <c r="A16" s="96">
        <v>466</v>
      </c>
      <c r="B16" s="65">
        <v>36793</v>
      </c>
      <c r="C16" s="55" t="s">
        <v>352</v>
      </c>
      <c r="D16" s="67" t="s">
        <v>235</v>
      </c>
      <c r="E16" s="48">
        <v>4676482</v>
      </c>
      <c r="F16" s="48">
        <v>2099325</v>
      </c>
      <c r="G16" s="97">
        <v>44.891116869475816</v>
      </c>
      <c r="H16" s="48">
        <v>72418</v>
      </c>
      <c r="I16" s="48">
        <v>9160</v>
      </c>
      <c r="J16" s="48">
        <v>2017747</v>
      </c>
      <c r="K16" s="48">
        <v>898050</v>
      </c>
      <c r="L16" s="48">
        <v>1119697</v>
      </c>
      <c r="M16" s="97">
        <v>44.507562147286059</v>
      </c>
      <c r="N16" s="82" t="s">
        <v>114</v>
      </c>
      <c r="O16" s="48" t="s">
        <v>276</v>
      </c>
      <c r="P16" s="48" t="s">
        <v>253</v>
      </c>
      <c r="Q16" s="89"/>
    </row>
    <row r="17" spans="1:17" s="9" customFormat="1" ht="20.399999999999999">
      <c r="A17" s="98">
        <v>467</v>
      </c>
      <c r="B17" s="64">
        <v>36793</v>
      </c>
      <c r="C17" s="91" t="s">
        <v>353</v>
      </c>
      <c r="D17" s="71" t="s">
        <v>257</v>
      </c>
      <c r="E17" s="46">
        <v>4676482</v>
      </c>
      <c r="F17" s="46">
        <v>2117053</v>
      </c>
      <c r="G17" s="99">
        <v>45.270205252580894</v>
      </c>
      <c r="H17" s="46">
        <v>23232</v>
      </c>
      <c r="I17" s="46">
        <v>8971</v>
      </c>
      <c r="J17" s="46">
        <v>2084850</v>
      </c>
      <c r="K17" s="46">
        <v>754626</v>
      </c>
      <c r="L17" s="46">
        <v>1330224</v>
      </c>
      <c r="M17" s="99">
        <v>36.195697532196561</v>
      </c>
      <c r="N17" s="83" t="s">
        <v>114</v>
      </c>
      <c r="O17" s="46" t="s">
        <v>125</v>
      </c>
      <c r="P17" s="46" t="s">
        <v>203</v>
      </c>
      <c r="Q17" s="89"/>
    </row>
    <row r="18" spans="1:17" s="9" customFormat="1" ht="20.399999999999999">
      <c r="A18" s="96">
        <v>468</v>
      </c>
      <c r="B18" s="65">
        <v>36793</v>
      </c>
      <c r="C18" s="55" t="s">
        <v>354</v>
      </c>
      <c r="D18" s="67" t="s">
        <v>257</v>
      </c>
      <c r="E18" s="48">
        <v>4676482</v>
      </c>
      <c r="F18" s="48">
        <v>2095513</v>
      </c>
      <c r="G18" s="97">
        <v>44.809602602982331</v>
      </c>
      <c r="H18" s="48">
        <v>101274</v>
      </c>
      <c r="I18" s="48">
        <v>9433</v>
      </c>
      <c r="J18" s="48">
        <v>1984806</v>
      </c>
      <c r="K18" s="48">
        <v>676776</v>
      </c>
      <c r="L18" s="48">
        <v>1308030</v>
      </c>
      <c r="M18" s="97">
        <v>34.09784130035883</v>
      </c>
      <c r="N18" s="82" t="s">
        <v>114</v>
      </c>
      <c r="O18" s="48" t="s">
        <v>125</v>
      </c>
      <c r="P18" s="48" t="s">
        <v>203</v>
      </c>
      <c r="Q18" s="89"/>
    </row>
    <row r="19" spans="1:17" s="9" customFormat="1" ht="30.6">
      <c r="A19" s="98">
        <v>469</v>
      </c>
      <c r="B19" s="64">
        <v>36856</v>
      </c>
      <c r="C19" s="91" t="s">
        <v>446</v>
      </c>
      <c r="D19" s="71" t="s">
        <v>257</v>
      </c>
      <c r="E19" s="46">
        <v>4681043</v>
      </c>
      <c r="F19" s="46">
        <v>1950308</v>
      </c>
      <c r="G19" s="99">
        <v>41.663962497246878</v>
      </c>
      <c r="H19" s="46">
        <v>27527</v>
      </c>
      <c r="I19" s="46">
        <v>6650</v>
      </c>
      <c r="J19" s="46">
        <v>1916131</v>
      </c>
      <c r="K19" s="46">
        <v>756337</v>
      </c>
      <c r="L19" s="46">
        <v>1159794</v>
      </c>
      <c r="M19" s="99">
        <v>39.472092461319193</v>
      </c>
      <c r="N19" s="83" t="s">
        <v>114</v>
      </c>
      <c r="O19" s="46" t="s">
        <v>146</v>
      </c>
      <c r="P19" s="46" t="s">
        <v>293</v>
      </c>
      <c r="Q19" s="89"/>
    </row>
    <row r="20" spans="1:17" s="9" customFormat="1" ht="20.399999999999999">
      <c r="A20" s="96">
        <v>470</v>
      </c>
      <c r="B20" s="65">
        <v>36856</v>
      </c>
      <c r="C20" s="55" t="s">
        <v>355</v>
      </c>
      <c r="D20" s="67" t="s">
        <v>257</v>
      </c>
      <c r="E20" s="48">
        <v>4681043</v>
      </c>
      <c r="F20" s="48">
        <v>1952766</v>
      </c>
      <c r="G20" s="97">
        <v>41.716472162293741</v>
      </c>
      <c r="H20" s="48">
        <v>21625</v>
      </c>
      <c r="I20" s="48">
        <v>6384</v>
      </c>
      <c r="J20" s="48">
        <v>1924757</v>
      </c>
      <c r="K20" s="48">
        <v>885772</v>
      </c>
      <c r="L20" s="48">
        <v>1038985</v>
      </c>
      <c r="M20" s="97">
        <v>46.019939140369409</v>
      </c>
      <c r="N20" s="82" t="s">
        <v>114</v>
      </c>
      <c r="O20" s="48" t="s">
        <v>218</v>
      </c>
      <c r="P20" s="48" t="s">
        <v>145</v>
      </c>
      <c r="Q20" s="89"/>
    </row>
    <row r="21" spans="1:17" s="9" customFormat="1" ht="30.6">
      <c r="A21" s="98">
        <v>471</v>
      </c>
      <c r="B21" s="64">
        <v>36856</v>
      </c>
      <c r="C21" s="91" t="s">
        <v>447</v>
      </c>
      <c r="D21" s="71" t="s">
        <v>257</v>
      </c>
      <c r="E21" s="46">
        <v>4681043</v>
      </c>
      <c r="F21" s="46">
        <v>1952765</v>
      </c>
      <c r="G21" s="99">
        <v>41.716450799533348</v>
      </c>
      <c r="H21" s="46">
        <v>24339</v>
      </c>
      <c r="I21" s="46">
        <v>6456</v>
      </c>
      <c r="J21" s="46">
        <v>1921970</v>
      </c>
      <c r="K21" s="46">
        <v>723047</v>
      </c>
      <c r="L21" s="46">
        <v>1198923</v>
      </c>
      <c r="M21" s="99">
        <v>37.620098128482752</v>
      </c>
      <c r="N21" s="83" t="s">
        <v>114</v>
      </c>
      <c r="O21" s="46" t="s">
        <v>270</v>
      </c>
      <c r="P21" s="46" t="s">
        <v>278</v>
      </c>
      <c r="Q21" s="89"/>
    </row>
    <row r="22" spans="1:17" s="9" customFormat="1">
      <c r="A22" s="96">
        <v>472</v>
      </c>
      <c r="B22" s="65">
        <v>36856</v>
      </c>
      <c r="C22" s="55" t="s">
        <v>356</v>
      </c>
      <c r="D22" s="67" t="s">
        <v>257</v>
      </c>
      <c r="E22" s="48">
        <v>4681043</v>
      </c>
      <c r="F22" s="48">
        <v>1950182</v>
      </c>
      <c r="G22" s="97">
        <v>41.66127078943731</v>
      </c>
      <c r="H22" s="48">
        <v>26015</v>
      </c>
      <c r="I22" s="48">
        <v>6631</v>
      </c>
      <c r="J22" s="48">
        <v>1917536</v>
      </c>
      <c r="K22" s="48">
        <v>343008</v>
      </c>
      <c r="L22" s="48">
        <v>1574528</v>
      </c>
      <c r="M22" s="97">
        <v>17.887956210470104</v>
      </c>
      <c r="N22" s="82" t="s">
        <v>114</v>
      </c>
      <c r="O22" s="48" t="s">
        <v>125</v>
      </c>
      <c r="P22" s="48" t="s">
        <v>203</v>
      </c>
      <c r="Q22" s="89"/>
    </row>
    <row r="23" spans="1:17" s="9" customFormat="1">
      <c r="A23" s="98">
        <v>473</v>
      </c>
      <c r="B23" s="64">
        <v>36856</v>
      </c>
      <c r="C23" s="91" t="s">
        <v>357</v>
      </c>
      <c r="D23" s="71" t="s">
        <v>388</v>
      </c>
      <c r="E23" s="46">
        <v>4681043</v>
      </c>
      <c r="F23" s="46">
        <v>1944222</v>
      </c>
      <c r="G23" s="99">
        <v>41.533948737492906</v>
      </c>
      <c r="H23" s="46">
        <v>60698</v>
      </c>
      <c r="I23" s="46">
        <v>7148</v>
      </c>
      <c r="J23" s="46">
        <v>1876376</v>
      </c>
      <c r="K23" s="46">
        <v>1253995</v>
      </c>
      <c r="L23" s="46">
        <v>622381</v>
      </c>
      <c r="M23" s="99">
        <v>66.830688518719057</v>
      </c>
      <c r="N23" s="83" t="s">
        <v>113</v>
      </c>
      <c r="O23" s="46" t="s">
        <v>381</v>
      </c>
      <c r="P23" s="46" t="s">
        <v>381</v>
      </c>
      <c r="Q23" s="89"/>
    </row>
    <row r="24" spans="1:17" s="9" customFormat="1">
      <c r="A24" s="96">
        <v>474</v>
      </c>
      <c r="B24" s="65">
        <v>36954</v>
      </c>
      <c r="C24" s="55" t="s">
        <v>359</v>
      </c>
      <c r="D24" s="67" t="s">
        <v>257</v>
      </c>
      <c r="E24" s="48">
        <v>4688461</v>
      </c>
      <c r="F24" s="48">
        <v>2616119</v>
      </c>
      <c r="G24" s="97">
        <v>55.79909910736167</v>
      </c>
      <c r="H24" s="48">
        <v>24106</v>
      </c>
      <c r="I24" s="48">
        <v>12247</v>
      </c>
      <c r="J24" s="48">
        <v>2579766</v>
      </c>
      <c r="K24" s="48">
        <v>597217</v>
      </c>
      <c r="L24" s="48">
        <v>1982549</v>
      </c>
      <c r="M24" s="97">
        <v>23.150045391713821</v>
      </c>
      <c r="N24" s="82" t="s">
        <v>114</v>
      </c>
      <c r="O24" s="48" t="s">
        <v>125</v>
      </c>
      <c r="P24" s="48" t="s">
        <v>203</v>
      </c>
      <c r="Q24" s="89"/>
    </row>
    <row r="25" spans="1:17" s="9" customFormat="1">
      <c r="A25" s="98">
        <v>475</v>
      </c>
      <c r="B25" s="64">
        <v>36954</v>
      </c>
      <c r="C25" s="91" t="s">
        <v>360</v>
      </c>
      <c r="D25" s="71" t="s">
        <v>257</v>
      </c>
      <c r="E25" s="46">
        <v>4688461</v>
      </c>
      <c r="F25" s="46">
        <v>2612008</v>
      </c>
      <c r="G25" s="99">
        <v>55.711415750285653</v>
      </c>
      <c r="H25" s="46">
        <v>33816</v>
      </c>
      <c r="I25" s="46">
        <v>12474</v>
      </c>
      <c r="J25" s="46">
        <v>2565718</v>
      </c>
      <c r="K25" s="46">
        <v>791589</v>
      </c>
      <c r="L25" s="46">
        <v>1774129</v>
      </c>
      <c r="M25" s="99">
        <v>30.852533286978538</v>
      </c>
      <c r="N25" s="83" t="s">
        <v>114</v>
      </c>
      <c r="O25" s="46" t="s">
        <v>125</v>
      </c>
      <c r="P25" s="46" t="s">
        <v>203</v>
      </c>
      <c r="Q25" s="89"/>
    </row>
    <row r="26" spans="1:17" s="9" customFormat="1" ht="30.6">
      <c r="A26" s="96">
        <v>476</v>
      </c>
      <c r="B26" s="65">
        <v>36954</v>
      </c>
      <c r="C26" s="55" t="s">
        <v>361</v>
      </c>
      <c r="D26" s="67" t="s">
        <v>257</v>
      </c>
      <c r="E26" s="48">
        <v>4688461</v>
      </c>
      <c r="F26" s="48">
        <v>2616139</v>
      </c>
      <c r="G26" s="97">
        <v>55.799525686573915</v>
      </c>
      <c r="H26" s="48">
        <v>15095</v>
      </c>
      <c r="I26" s="48">
        <v>12121</v>
      </c>
      <c r="J26" s="48">
        <v>2588923</v>
      </c>
      <c r="K26" s="48">
        <v>525609</v>
      </c>
      <c r="L26" s="48">
        <v>2063314</v>
      </c>
      <c r="M26" s="97">
        <v>20.302226060798255</v>
      </c>
      <c r="N26" s="82" t="s">
        <v>114</v>
      </c>
      <c r="O26" s="48" t="s">
        <v>125</v>
      </c>
      <c r="P26" s="48" t="s">
        <v>203</v>
      </c>
      <c r="Q26" s="89"/>
    </row>
    <row r="27" spans="1:17" s="9" customFormat="1" ht="20.399999999999999">
      <c r="A27" s="98">
        <v>477</v>
      </c>
      <c r="B27" s="64">
        <v>37052</v>
      </c>
      <c r="C27" s="91" t="s">
        <v>362</v>
      </c>
      <c r="D27" s="71" t="s">
        <v>388</v>
      </c>
      <c r="E27" s="46">
        <v>4698399</v>
      </c>
      <c r="F27" s="46">
        <v>1997658</v>
      </c>
      <c r="G27" s="99">
        <v>42.51784490844647</v>
      </c>
      <c r="H27" s="46">
        <v>23112</v>
      </c>
      <c r="I27" s="46">
        <v>8920</v>
      </c>
      <c r="J27" s="46">
        <v>1965626</v>
      </c>
      <c r="K27" s="46">
        <v>1002297</v>
      </c>
      <c r="L27" s="46">
        <v>963329</v>
      </c>
      <c r="M27" s="99">
        <v>50.991236379657167</v>
      </c>
      <c r="N27" s="83" t="s">
        <v>113</v>
      </c>
      <c r="O27" s="46" t="s">
        <v>381</v>
      </c>
      <c r="P27" s="46" t="s">
        <v>381</v>
      </c>
      <c r="Q27" s="89"/>
    </row>
    <row r="28" spans="1:17" s="9" customFormat="1" ht="20.399999999999999">
      <c r="A28" s="96">
        <v>478</v>
      </c>
      <c r="B28" s="65">
        <v>37052</v>
      </c>
      <c r="C28" s="55" t="s">
        <v>363</v>
      </c>
      <c r="D28" s="67" t="s">
        <v>388</v>
      </c>
      <c r="E28" s="48">
        <v>4698399</v>
      </c>
      <c r="F28" s="48">
        <v>1996730</v>
      </c>
      <c r="G28" s="97">
        <v>42.498093499509089</v>
      </c>
      <c r="H28" s="48">
        <v>29967</v>
      </c>
      <c r="I28" s="48">
        <v>8986</v>
      </c>
      <c r="J28" s="48">
        <v>1957777</v>
      </c>
      <c r="K28" s="48">
        <v>1001274</v>
      </c>
      <c r="L28" s="48">
        <v>956503</v>
      </c>
      <c r="M28" s="97">
        <v>51.143414188643547</v>
      </c>
      <c r="N28" s="82" t="s">
        <v>113</v>
      </c>
      <c r="O28" s="48" t="s">
        <v>381</v>
      </c>
      <c r="P28" s="48" t="s">
        <v>381</v>
      </c>
      <c r="Q28" s="89"/>
    </row>
    <row r="29" spans="1:17" s="9" customFormat="1" ht="30.6">
      <c r="A29" s="98">
        <v>479</v>
      </c>
      <c r="B29" s="64">
        <v>37052</v>
      </c>
      <c r="C29" s="91" t="s">
        <v>364</v>
      </c>
      <c r="D29" s="71" t="s">
        <v>235</v>
      </c>
      <c r="E29" s="46">
        <v>4698399</v>
      </c>
      <c r="F29" s="46">
        <v>1975658</v>
      </c>
      <c r="G29" s="99">
        <v>42.04960030001709</v>
      </c>
      <c r="H29" s="46">
        <v>104957</v>
      </c>
      <c r="I29" s="46">
        <v>10037</v>
      </c>
      <c r="J29" s="46">
        <v>1860664</v>
      </c>
      <c r="K29" s="46">
        <v>1194556</v>
      </c>
      <c r="L29" s="46">
        <v>666108</v>
      </c>
      <c r="M29" s="99">
        <v>64.200521964202025</v>
      </c>
      <c r="N29" s="83" t="s">
        <v>113</v>
      </c>
      <c r="O29" s="46" t="s">
        <v>203</v>
      </c>
      <c r="P29" s="46" t="s">
        <v>125</v>
      </c>
      <c r="Q29" s="89"/>
    </row>
    <row r="30" spans="1:17" s="9" customFormat="1">
      <c r="A30" s="96">
        <v>480</v>
      </c>
      <c r="B30" s="65">
        <v>37227</v>
      </c>
      <c r="C30" s="55" t="s">
        <v>365</v>
      </c>
      <c r="D30" s="67" t="s">
        <v>235</v>
      </c>
      <c r="E30" s="48">
        <v>4712583</v>
      </c>
      <c r="F30" s="48">
        <v>1782381</v>
      </c>
      <c r="G30" s="97">
        <v>37.821742343848378</v>
      </c>
      <c r="H30" s="48">
        <v>38522</v>
      </c>
      <c r="I30" s="48">
        <v>6510</v>
      </c>
      <c r="J30" s="48">
        <v>1737349</v>
      </c>
      <c r="K30" s="48">
        <v>1472259</v>
      </c>
      <c r="L30" s="48">
        <v>265090</v>
      </c>
      <c r="M30" s="97">
        <v>84.741695537281231</v>
      </c>
      <c r="N30" s="82" t="s">
        <v>113</v>
      </c>
      <c r="O30" s="48" t="s">
        <v>203</v>
      </c>
      <c r="P30" s="48" t="s">
        <v>125</v>
      </c>
      <c r="Q30" s="89"/>
    </row>
    <row r="31" spans="1:17" s="9" customFormat="1" ht="20.399999999999999">
      <c r="A31" s="98">
        <v>481</v>
      </c>
      <c r="B31" s="64">
        <v>37227</v>
      </c>
      <c r="C31" s="91" t="s">
        <v>448</v>
      </c>
      <c r="D31" s="71" t="s">
        <v>257</v>
      </c>
      <c r="E31" s="46">
        <v>4712583</v>
      </c>
      <c r="F31" s="46">
        <v>1783507</v>
      </c>
      <c r="G31" s="99">
        <v>37.845635822223187</v>
      </c>
      <c r="H31" s="46">
        <v>37319</v>
      </c>
      <c r="I31" s="46">
        <v>6440</v>
      </c>
      <c r="J31" s="46">
        <v>1739748</v>
      </c>
      <c r="K31" s="46">
        <v>397747</v>
      </c>
      <c r="L31" s="46">
        <v>1342001</v>
      </c>
      <c r="M31" s="99">
        <v>22.86233408516636</v>
      </c>
      <c r="N31" s="83" t="s">
        <v>114</v>
      </c>
      <c r="O31" s="46" t="s">
        <v>125</v>
      </c>
      <c r="P31" s="46" t="s">
        <v>203</v>
      </c>
      <c r="Q31" s="89"/>
    </row>
    <row r="32" spans="1:17" s="9" customFormat="1" ht="30.6">
      <c r="A32" s="96">
        <v>482</v>
      </c>
      <c r="B32" s="65">
        <v>37227</v>
      </c>
      <c r="C32" s="55" t="s">
        <v>366</v>
      </c>
      <c r="D32" s="67" t="s">
        <v>257</v>
      </c>
      <c r="E32" s="48">
        <v>4712583</v>
      </c>
      <c r="F32" s="48">
        <v>1787298</v>
      </c>
      <c r="G32" s="97">
        <v>37.926080028723099</v>
      </c>
      <c r="H32" s="48">
        <v>23609</v>
      </c>
      <c r="I32" s="48">
        <v>6364</v>
      </c>
      <c r="J32" s="48">
        <v>1757325</v>
      </c>
      <c r="K32" s="48">
        <v>384905</v>
      </c>
      <c r="L32" s="48">
        <v>1372420</v>
      </c>
      <c r="M32" s="97">
        <v>21.902892179875664</v>
      </c>
      <c r="N32" s="82" t="s">
        <v>114</v>
      </c>
      <c r="O32" s="48" t="s">
        <v>125</v>
      </c>
      <c r="P32" s="48" t="s">
        <v>203</v>
      </c>
      <c r="Q32" s="89"/>
    </row>
    <row r="33" spans="1:17" s="9" customFormat="1" ht="20.399999999999999">
      <c r="A33" s="98">
        <v>483</v>
      </c>
      <c r="B33" s="64">
        <v>37227</v>
      </c>
      <c r="C33" s="91" t="s">
        <v>367</v>
      </c>
      <c r="D33" s="71" t="s">
        <v>257</v>
      </c>
      <c r="E33" s="46">
        <v>4712583</v>
      </c>
      <c r="F33" s="46">
        <v>1783860</v>
      </c>
      <c r="G33" s="99">
        <v>37.853126406473905</v>
      </c>
      <c r="H33" s="46">
        <v>33323</v>
      </c>
      <c r="I33" s="46">
        <v>6446</v>
      </c>
      <c r="J33" s="46">
        <v>1744091</v>
      </c>
      <c r="K33" s="46">
        <v>404870</v>
      </c>
      <c r="L33" s="46">
        <v>1339221</v>
      </c>
      <c r="M33" s="99">
        <v>23.213811664643647</v>
      </c>
      <c r="N33" s="83" t="s">
        <v>114</v>
      </c>
      <c r="O33" s="46" t="s">
        <v>125</v>
      </c>
      <c r="P33" s="46" t="s">
        <v>203</v>
      </c>
      <c r="Q33" s="89"/>
    </row>
    <row r="34" spans="1:17" s="9" customFormat="1">
      <c r="A34" s="96">
        <v>484</v>
      </c>
      <c r="B34" s="65">
        <v>37227</v>
      </c>
      <c r="C34" s="55" t="s">
        <v>368</v>
      </c>
      <c r="D34" s="67" t="s">
        <v>257</v>
      </c>
      <c r="E34" s="48">
        <v>4712583</v>
      </c>
      <c r="F34" s="48">
        <v>1783571</v>
      </c>
      <c r="G34" s="97">
        <v>37.846993888489607</v>
      </c>
      <c r="H34" s="48">
        <v>33048</v>
      </c>
      <c r="I34" s="48">
        <v>6414</v>
      </c>
      <c r="J34" s="48">
        <v>1744109</v>
      </c>
      <c r="K34" s="48">
        <v>594927</v>
      </c>
      <c r="L34" s="48">
        <v>1149182</v>
      </c>
      <c r="M34" s="97">
        <v>34.110654781323873</v>
      </c>
      <c r="N34" s="82" t="s">
        <v>114</v>
      </c>
      <c r="O34" s="48" t="s">
        <v>125</v>
      </c>
      <c r="P34" s="48" t="s">
        <v>203</v>
      </c>
      <c r="Q34" s="89"/>
    </row>
    <row r="35" spans="1:17" s="9" customFormat="1" ht="20.399999999999999">
      <c r="A35" s="98">
        <v>485</v>
      </c>
      <c r="B35" s="64">
        <v>37318</v>
      </c>
      <c r="C35" s="91" t="s">
        <v>369</v>
      </c>
      <c r="D35" s="71" t="s">
        <v>257</v>
      </c>
      <c r="E35" s="46">
        <v>4721422</v>
      </c>
      <c r="F35" s="46">
        <v>2758925</v>
      </c>
      <c r="G35" s="99">
        <v>58.434196307807262</v>
      </c>
      <c r="H35" s="46">
        <v>20386</v>
      </c>
      <c r="I35" s="46">
        <v>11800</v>
      </c>
      <c r="J35" s="46">
        <v>2726739</v>
      </c>
      <c r="K35" s="46">
        <v>1489110</v>
      </c>
      <c r="L35" s="46">
        <v>1237629</v>
      </c>
      <c r="M35" s="99">
        <v>54.611387448523672</v>
      </c>
      <c r="N35" s="83" t="s">
        <v>113</v>
      </c>
      <c r="O35" s="46" t="s">
        <v>378</v>
      </c>
      <c r="P35" s="46" t="s">
        <v>246</v>
      </c>
      <c r="Q35" s="89"/>
    </row>
    <row r="36" spans="1:17" s="9" customFormat="1">
      <c r="A36" s="96">
        <v>486</v>
      </c>
      <c r="B36" s="65">
        <v>37318</v>
      </c>
      <c r="C36" s="55" t="s">
        <v>370</v>
      </c>
      <c r="D36" s="67" t="s">
        <v>257</v>
      </c>
      <c r="E36" s="48">
        <v>4721422</v>
      </c>
      <c r="F36" s="48">
        <v>2750779</v>
      </c>
      <c r="G36" s="97">
        <v>58.261663541195851</v>
      </c>
      <c r="H36" s="48">
        <v>30981</v>
      </c>
      <c r="I36" s="48">
        <v>11665</v>
      </c>
      <c r="J36" s="48">
        <v>2708133</v>
      </c>
      <c r="K36" s="48">
        <v>686935</v>
      </c>
      <c r="L36" s="48">
        <v>2021198</v>
      </c>
      <c r="M36" s="97">
        <v>25.365630122301969</v>
      </c>
      <c r="N36" s="82" t="s">
        <v>114</v>
      </c>
      <c r="O36" s="48" t="s">
        <v>125</v>
      </c>
      <c r="P36" s="48" t="s">
        <v>203</v>
      </c>
      <c r="Q36" s="89"/>
    </row>
    <row r="37" spans="1:17" s="9" customFormat="1" ht="20.399999999999999">
      <c r="A37" s="98">
        <v>487</v>
      </c>
      <c r="B37" s="64">
        <v>37409</v>
      </c>
      <c r="C37" s="91" t="s">
        <v>371</v>
      </c>
      <c r="D37" s="71" t="s">
        <v>388</v>
      </c>
      <c r="E37" s="46">
        <v>4730594</v>
      </c>
      <c r="F37" s="46">
        <v>1978123</v>
      </c>
      <c r="G37" s="99">
        <v>41.815530988286035</v>
      </c>
      <c r="H37" s="46">
        <v>30008</v>
      </c>
      <c r="I37" s="46">
        <v>8465</v>
      </c>
      <c r="J37" s="46">
        <v>1939650</v>
      </c>
      <c r="K37" s="46">
        <v>1399545</v>
      </c>
      <c r="L37" s="46">
        <v>540105</v>
      </c>
      <c r="M37" s="99">
        <v>72.1545124120331</v>
      </c>
      <c r="N37" s="83" t="s">
        <v>113</v>
      </c>
      <c r="O37" s="46" t="s">
        <v>381</v>
      </c>
      <c r="P37" s="46" t="s">
        <v>381</v>
      </c>
      <c r="Q37" s="89"/>
    </row>
    <row r="38" spans="1:17" s="9" customFormat="1" ht="30.6">
      <c r="A38" s="96">
        <v>488</v>
      </c>
      <c r="B38" s="65">
        <v>37409</v>
      </c>
      <c r="C38" s="55" t="s">
        <v>449</v>
      </c>
      <c r="D38" s="67" t="s">
        <v>257</v>
      </c>
      <c r="E38" s="48">
        <v>4730594</v>
      </c>
      <c r="F38" s="48">
        <v>1972596</v>
      </c>
      <c r="G38" s="97">
        <v>41.698695766324484</v>
      </c>
      <c r="H38" s="48">
        <v>32912</v>
      </c>
      <c r="I38" s="48">
        <v>8382</v>
      </c>
      <c r="J38" s="48">
        <v>1931302</v>
      </c>
      <c r="K38" s="48">
        <v>352432</v>
      </c>
      <c r="L38" s="48">
        <v>1578870</v>
      </c>
      <c r="M38" s="97">
        <v>18.248414799963964</v>
      </c>
      <c r="N38" s="82" t="s">
        <v>114</v>
      </c>
      <c r="O38" s="48" t="s">
        <v>125</v>
      </c>
      <c r="P38" s="48" t="s">
        <v>203</v>
      </c>
      <c r="Q38" s="89"/>
    </row>
    <row r="39" spans="1:17" s="9" customFormat="1" ht="20.399999999999999">
      <c r="A39" s="98">
        <v>489.1</v>
      </c>
      <c r="B39" s="64">
        <v>37521</v>
      </c>
      <c r="C39" s="91" t="s">
        <v>372</v>
      </c>
      <c r="D39" s="71" t="s">
        <v>257</v>
      </c>
      <c r="E39" s="46">
        <v>4744197</v>
      </c>
      <c r="F39" s="46">
        <v>2143027</v>
      </c>
      <c r="G39" s="99">
        <v>45.171543255897681</v>
      </c>
      <c r="H39" s="46">
        <v>10997</v>
      </c>
      <c r="I39" s="46">
        <v>9663</v>
      </c>
      <c r="J39" s="46">
        <v>2122367</v>
      </c>
      <c r="K39" s="46">
        <v>984058</v>
      </c>
      <c r="L39" s="46">
        <v>1085072</v>
      </c>
      <c r="M39" s="99">
        <v>46.36606204299256</v>
      </c>
      <c r="N39" s="83" t="s">
        <v>114</v>
      </c>
      <c r="O39" s="46" t="s">
        <v>146</v>
      </c>
      <c r="P39" s="46" t="s">
        <v>293</v>
      </c>
      <c r="Q39" s="89"/>
    </row>
    <row r="40" spans="1:17" s="9" customFormat="1" ht="20.399999999999999">
      <c r="A40" s="96">
        <v>489.2</v>
      </c>
      <c r="B40" s="65">
        <v>37521</v>
      </c>
      <c r="C40" s="55" t="s">
        <v>373</v>
      </c>
      <c r="D40" s="67" t="s">
        <v>389</v>
      </c>
      <c r="E40" s="48">
        <v>4744197</v>
      </c>
      <c r="F40" s="48">
        <v>2143027</v>
      </c>
      <c r="G40" s="97">
        <v>45.171543255897681</v>
      </c>
      <c r="H40" s="48">
        <v>10997</v>
      </c>
      <c r="I40" s="48">
        <v>9663</v>
      </c>
      <c r="J40" s="48">
        <v>2122367</v>
      </c>
      <c r="K40" s="48">
        <v>984537</v>
      </c>
      <c r="L40" s="48">
        <v>1057398</v>
      </c>
      <c r="M40" s="97">
        <v>46.388631183956406</v>
      </c>
      <c r="N40" s="82" t="s">
        <v>114</v>
      </c>
      <c r="O40" s="48" t="s">
        <v>400</v>
      </c>
      <c r="P40" s="48" t="s">
        <v>274</v>
      </c>
      <c r="Q40" s="89"/>
    </row>
    <row r="41" spans="1:17" s="9" customFormat="1">
      <c r="A41" s="98">
        <v>490</v>
      </c>
      <c r="B41" s="64">
        <v>37521</v>
      </c>
      <c r="C41" s="91" t="s">
        <v>374</v>
      </c>
      <c r="D41" s="71" t="s">
        <v>388</v>
      </c>
      <c r="E41" s="46">
        <v>4744197</v>
      </c>
      <c r="F41" s="46">
        <v>2125214</v>
      </c>
      <c r="G41" s="99">
        <v>44.796074024750659</v>
      </c>
      <c r="H41" s="46">
        <v>62974</v>
      </c>
      <c r="I41" s="46">
        <v>11058</v>
      </c>
      <c r="J41" s="46">
        <v>2051182</v>
      </c>
      <c r="K41" s="46">
        <v>972770</v>
      </c>
      <c r="L41" s="46">
        <v>1078412</v>
      </c>
      <c r="M41" s="99">
        <v>47.42485064709031</v>
      </c>
      <c r="N41" s="83" t="s">
        <v>114</v>
      </c>
      <c r="O41" s="46" t="s">
        <v>381</v>
      </c>
      <c r="P41" s="46" t="s">
        <v>381</v>
      </c>
      <c r="Q41" s="89"/>
    </row>
    <row r="42" spans="1:17" s="9" customFormat="1">
      <c r="A42" s="96">
        <v>491</v>
      </c>
      <c r="B42" s="65">
        <v>37584</v>
      </c>
      <c r="C42" s="55" t="s">
        <v>375</v>
      </c>
      <c r="D42" s="67" t="s">
        <v>257</v>
      </c>
      <c r="E42" s="48">
        <v>4749994</v>
      </c>
      <c r="F42" s="48">
        <v>2276582</v>
      </c>
      <c r="G42" s="97">
        <v>47.928102646024392</v>
      </c>
      <c r="H42" s="48">
        <v>23749</v>
      </c>
      <c r="I42" s="48">
        <v>9941</v>
      </c>
      <c r="J42" s="48">
        <v>2242892</v>
      </c>
      <c r="K42" s="48">
        <v>1119342</v>
      </c>
      <c r="L42" s="48">
        <v>1123550</v>
      </c>
      <c r="M42" s="97">
        <v>49.906192540701916</v>
      </c>
      <c r="N42" s="82" t="s">
        <v>114</v>
      </c>
      <c r="O42" s="48" t="s">
        <v>450</v>
      </c>
      <c r="P42" s="48" t="s">
        <v>451</v>
      </c>
      <c r="Q42" s="89"/>
    </row>
    <row r="43" spans="1:17" s="9" customFormat="1" ht="30.6">
      <c r="A43" s="98">
        <v>492</v>
      </c>
      <c r="B43" s="64">
        <v>37584</v>
      </c>
      <c r="C43" s="91" t="s">
        <v>452</v>
      </c>
      <c r="D43" s="71" t="s">
        <v>388</v>
      </c>
      <c r="E43" s="46">
        <v>4749994</v>
      </c>
      <c r="F43" s="46">
        <v>2262121</v>
      </c>
      <c r="G43" s="99">
        <v>47.623660156202305</v>
      </c>
      <c r="H43" s="46">
        <v>50879</v>
      </c>
      <c r="I43" s="46">
        <v>10019</v>
      </c>
      <c r="J43" s="46">
        <v>2201223</v>
      </c>
      <c r="K43" s="46">
        <v>1234793</v>
      </c>
      <c r="L43" s="46">
        <v>966430</v>
      </c>
      <c r="M43" s="99">
        <v>56.095770396729449</v>
      </c>
      <c r="N43" s="83" t="s">
        <v>113</v>
      </c>
      <c r="O43" s="46" t="s">
        <v>381</v>
      </c>
      <c r="P43" s="46" t="s">
        <v>381</v>
      </c>
      <c r="Q43" s="89"/>
    </row>
    <row r="44" spans="1:17" s="9" customFormat="1" ht="20.399999999999999">
      <c r="A44" s="96">
        <v>493</v>
      </c>
      <c r="B44" s="65">
        <v>37661</v>
      </c>
      <c r="C44" s="55" t="s">
        <v>376</v>
      </c>
      <c r="D44" s="67" t="s">
        <v>235</v>
      </c>
      <c r="E44" s="48">
        <v>4755703</v>
      </c>
      <c r="F44" s="48">
        <v>1365517</v>
      </c>
      <c r="G44" s="97">
        <v>28.713252278369783</v>
      </c>
      <c r="H44" s="48">
        <v>31216</v>
      </c>
      <c r="I44" s="48">
        <v>6658</v>
      </c>
      <c r="J44" s="48">
        <v>1327643</v>
      </c>
      <c r="K44" s="48">
        <v>934005</v>
      </c>
      <c r="L44" s="48">
        <v>393638</v>
      </c>
      <c r="M44" s="97">
        <v>70.35061383218229</v>
      </c>
      <c r="N44" s="82" t="s">
        <v>113</v>
      </c>
      <c r="O44" s="48" t="s">
        <v>203</v>
      </c>
      <c r="P44" s="48" t="s">
        <v>125</v>
      </c>
      <c r="Q44" s="89"/>
    </row>
    <row r="45" spans="1:17" s="9" customFormat="1" ht="20.399999999999999">
      <c r="A45" s="98">
        <v>494</v>
      </c>
      <c r="B45" s="64">
        <v>37661</v>
      </c>
      <c r="C45" s="91" t="s">
        <v>377</v>
      </c>
      <c r="D45" s="71" t="s">
        <v>388</v>
      </c>
      <c r="E45" s="46">
        <v>4755703</v>
      </c>
      <c r="F45" s="46">
        <v>1365354</v>
      </c>
      <c r="G45" s="99">
        <v>28.709824814543715</v>
      </c>
      <c r="H45" s="46">
        <v>28735</v>
      </c>
      <c r="I45" s="46">
        <v>6818</v>
      </c>
      <c r="J45" s="46">
        <v>1329801</v>
      </c>
      <c r="K45" s="46">
        <v>1028673</v>
      </c>
      <c r="L45" s="46">
        <v>301128</v>
      </c>
      <c r="M45" s="99">
        <v>77.355408816807923</v>
      </c>
      <c r="N45" s="83" t="s">
        <v>113</v>
      </c>
      <c r="O45" s="46" t="s">
        <v>381</v>
      </c>
      <c r="P45" s="46" t="s">
        <v>381</v>
      </c>
      <c r="Q45" s="89"/>
    </row>
    <row r="46" spans="1:17" s="9" customFormat="1" ht="20.399999999999999">
      <c r="A46" s="96">
        <v>495</v>
      </c>
      <c r="B46" s="65">
        <v>37759</v>
      </c>
      <c r="C46" s="55" t="s">
        <v>380</v>
      </c>
      <c r="D46" s="67" t="s">
        <v>388</v>
      </c>
      <c r="E46" s="48">
        <v>4764659</v>
      </c>
      <c r="F46" s="48">
        <v>2361382</v>
      </c>
      <c r="G46" s="97">
        <v>49.560356785238987</v>
      </c>
      <c r="H46" s="48">
        <v>90232</v>
      </c>
      <c r="I46" s="48">
        <v>11121</v>
      </c>
      <c r="J46" s="48">
        <v>2260029</v>
      </c>
      <c r="K46" s="48">
        <v>1718452</v>
      </c>
      <c r="L46" s="48">
        <v>541577</v>
      </c>
      <c r="M46" s="97">
        <v>76.036723422575548</v>
      </c>
      <c r="N46" s="82" t="s">
        <v>113</v>
      </c>
      <c r="O46" s="48" t="s">
        <v>381</v>
      </c>
      <c r="P46" s="48" t="s">
        <v>381</v>
      </c>
      <c r="Q46" s="89"/>
    </row>
    <row r="47" spans="1:17" s="9" customFormat="1" ht="20.399999999999999">
      <c r="A47" s="98">
        <v>496</v>
      </c>
      <c r="B47" s="64">
        <v>37759</v>
      </c>
      <c r="C47" s="91" t="s">
        <v>382</v>
      </c>
      <c r="D47" s="71" t="s">
        <v>388</v>
      </c>
      <c r="E47" s="46">
        <v>4764659</v>
      </c>
      <c r="F47" s="46">
        <v>2358877</v>
      </c>
      <c r="G47" s="99">
        <v>49.507782193856897</v>
      </c>
      <c r="H47" s="46">
        <v>77179</v>
      </c>
      <c r="I47" s="46">
        <v>10861</v>
      </c>
      <c r="J47" s="46">
        <v>2270837</v>
      </c>
      <c r="K47" s="46">
        <v>1829339</v>
      </c>
      <c r="L47" s="46">
        <v>441498</v>
      </c>
      <c r="M47" s="99">
        <v>80.557917631252266</v>
      </c>
      <c r="N47" s="83" t="s">
        <v>113</v>
      </c>
      <c r="O47" s="46" t="s">
        <v>381</v>
      </c>
      <c r="P47" s="46" t="s">
        <v>381</v>
      </c>
      <c r="Q47" s="89"/>
    </row>
    <row r="48" spans="1:17" s="9" customFormat="1">
      <c r="A48" s="96">
        <v>497</v>
      </c>
      <c r="B48" s="65">
        <v>37759</v>
      </c>
      <c r="C48" s="55" t="s">
        <v>383</v>
      </c>
      <c r="D48" s="67" t="s">
        <v>257</v>
      </c>
      <c r="E48" s="48">
        <v>4764659</v>
      </c>
      <c r="F48" s="48">
        <v>2362517</v>
      </c>
      <c r="G48" s="97">
        <v>49.584178007282368</v>
      </c>
      <c r="H48" s="48">
        <v>61997</v>
      </c>
      <c r="I48" s="48">
        <v>10731</v>
      </c>
      <c r="J48" s="48">
        <v>2289789</v>
      </c>
      <c r="K48" s="48">
        <v>749388</v>
      </c>
      <c r="L48" s="48">
        <v>1540401</v>
      </c>
      <c r="M48" s="97">
        <v>32.727382304657766</v>
      </c>
      <c r="N48" s="82" t="s">
        <v>114</v>
      </c>
      <c r="O48" s="48" t="s">
        <v>289</v>
      </c>
      <c r="P48" s="48" t="s">
        <v>260</v>
      </c>
      <c r="Q48" s="89"/>
    </row>
    <row r="49" spans="1:17" s="9" customFormat="1" ht="20.399999999999999">
      <c r="A49" s="98">
        <v>498</v>
      </c>
      <c r="B49" s="64">
        <v>37759</v>
      </c>
      <c r="C49" s="91" t="s">
        <v>453</v>
      </c>
      <c r="D49" s="71" t="s">
        <v>257</v>
      </c>
      <c r="E49" s="46">
        <v>4764659</v>
      </c>
      <c r="F49" s="46">
        <v>2373187</v>
      </c>
      <c r="G49" s="99">
        <v>49.808118482350991</v>
      </c>
      <c r="H49" s="46">
        <v>20247</v>
      </c>
      <c r="I49" s="46">
        <v>10193</v>
      </c>
      <c r="J49" s="46">
        <v>2342747</v>
      </c>
      <c r="K49" s="46">
        <v>881953</v>
      </c>
      <c r="L49" s="46">
        <v>1460794</v>
      </c>
      <c r="M49" s="99">
        <v>37.646105191896524</v>
      </c>
      <c r="N49" s="83" t="s">
        <v>114</v>
      </c>
      <c r="O49" s="46" t="s">
        <v>125</v>
      </c>
      <c r="P49" s="46" t="s">
        <v>203</v>
      </c>
      <c r="Q49" s="89"/>
    </row>
    <row r="50" spans="1:17" s="9" customFormat="1" ht="20.399999999999999">
      <c r="A50" s="96">
        <v>499</v>
      </c>
      <c r="B50" s="65">
        <v>37759</v>
      </c>
      <c r="C50" s="55" t="s">
        <v>384</v>
      </c>
      <c r="D50" s="67" t="s">
        <v>257</v>
      </c>
      <c r="E50" s="48">
        <v>4764659</v>
      </c>
      <c r="F50" s="48">
        <v>2367157</v>
      </c>
      <c r="G50" s="97">
        <v>49.681561681539016</v>
      </c>
      <c r="H50" s="48">
        <v>48813</v>
      </c>
      <c r="I50" s="48">
        <v>10577</v>
      </c>
      <c r="J50" s="48">
        <v>2307767</v>
      </c>
      <c r="K50" s="48">
        <v>625073</v>
      </c>
      <c r="L50" s="48">
        <v>1682694</v>
      </c>
      <c r="M50" s="97">
        <v>27.085619995432815</v>
      </c>
      <c r="N50" s="82" t="s">
        <v>114</v>
      </c>
      <c r="O50" s="48" t="s">
        <v>125</v>
      </c>
      <c r="P50" s="48" t="s">
        <v>203</v>
      </c>
      <c r="Q50" s="89"/>
    </row>
    <row r="51" spans="1:17" s="9" customFormat="1">
      <c r="A51" s="98">
        <v>500</v>
      </c>
      <c r="B51" s="64">
        <v>37759</v>
      </c>
      <c r="C51" s="91" t="s">
        <v>385</v>
      </c>
      <c r="D51" s="71" t="s">
        <v>257</v>
      </c>
      <c r="E51" s="46">
        <v>4764659</v>
      </c>
      <c r="F51" s="46">
        <v>2367883</v>
      </c>
      <c r="G51" s="99">
        <v>49.696798868502448</v>
      </c>
      <c r="H51" s="46">
        <v>47178</v>
      </c>
      <c r="I51" s="46">
        <v>10563</v>
      </c>
      <c r="J51" s="46">
        <v>2310142</v>
      </c>
      <c r="K51" s="46">
        <v>870249</v>
      </c>
      <c r="L51" s="46">
        <v>1439893</v>
      </c>
      <c r="M51" s="99">
        <v>37.670801188844663</v>
      </c>
      <c r="N51" s="83" t="s">
        <v>114</v>
      </c>
      <c r="O51" s="46" t="s">
        <v>277</v>
      </c>
      <c r="P51" s="46" t="s">
        <v>272</v>
      </c>
      <c r="Q51" s="89"/>
    </row>
    <row r="52" spans="1:17" s="9" customFormat="1" ht="30.6">
      <c r="A52" s="96">
        <v>501</v>
      </c>
      <c r="B52" s="65">
        <v>37759</v>
      </c>
      <c r="C52" s="55" t="s">
        <v>454</v>
      </c>
      <c r="D52" s="67" t="s">
        <v>257</v>
      </c>
      <c r="E52" s="48">
        <v>4764659</v>
      </c>
      <c r="F52" s="48">
        <v>2369102</v>
      </c>
      <c r="G52" s="97">
        <v>49.722383070855649</v>
      </c>
      <c r="H52" s="48">
        <v>34412</v>
      </c>
      <c r="I52" s="48">
        <v>10538</v>
      </c>
      <c r="J52" s="48">
        <v>2324152</v>
      </c>
      <c r="K52" s="48">
        <v>783586</v>
      </c>
      <c r="L52" s="48">
        <v>1540566</v>
      </c>
      <c r="M52" s="97">
        <v>33.714920538759948</v>
      </c>
      <c r="N52" s="82" t="s">
        <v>114</v>
      </c>
      <c r="O52" s="48" t="s">
        <v>269</v>
      </c>
      <c r="P52" s="48" t="s">
        <v>202</v>
      </c>
      <c r="Q52" s="89"/>
    </row>
    <row r="53" spans="1:17" s="9" customFormat="1" ht="30.6">
      <c r="A53" s="98">
        <v>502</v>
      </c>
      <c r="B53" s="64">
        <v>37759</v>
      </c>
      <c r="C53" s="91" t="s">
        <v>112</v>
      </c>
      <c r="D53" s="71" t="s">
        <v>257</v>
      </c>
      <c r="E53" s="46">
        <v>4764659</v>
      </c>
      <c r="F53" s="46">
        <v>2363075</v>
      </c>
      <c r="G53" s="99">
        <v>49.59588923362616</v>
      </c>
      <c r="H53" s="46">
        <v>54914</v>
      </c>
      <c r="I53" s="46">
        <v>10864</v>
      </c>
      <c r="J53" s="46">
        <v>2297297</v>
      </c>
      <c r="K53" s="46">
        <v>955624</v>
      </c>
      <c r="L53" s="46">
        <v>1341673</v>
      </c>
      <c r="M53" s="99">
        <v>41.597755971474307</v>
      </c>
      <c r="N53" s="83" t="s">
        <v>114</v>
      </c>
      <c r="O53" s="46" t="s">
        <v>386</v>
      </c>
      <c r="P53" s="46" t="s">
        <v>379</v>
      </c>
      <c r="Q53" s="89"/>
    </row>
    <row r="54" spans="1:17" s="9" customFormat="1" ht="20.399999999999999">
      <c r="A54" s="96">
        <v>503</v>
      </c>
      <c r="B54" s="65">
        <v>37759</v>
      </c>
      <c r="C54" s="55" t="s">
        <v>387</v>
      </c>
      <c r="D54" s="67" t="s">
        <v>257</v>
      </c>
      <c r="E54" s="48">
        <v>4764659</v>
      </c>
      <c r="F54" s="48">
        <v>2361583</v>
      </c>
      <c r="G54" s="97">
        <v>49.564575345266057</v>
      </c>
      <c r="H54" s="48">
        <v>63596</v>
      </c>
      <c r="I54" s="48">
        <v>10731</v>
      </c>
      <c r="J54" s="48">
        <v>2287256</v>
      </c>
      <c r="K54" s="48">
        <v>722931</v>
      </c>
      <c r="L54" s="48">
        <v>1564325</v>
      </c>
      <c r="M54" s="97">
        <v>31.606912387594566</v>
      </c>
      <c r="N54" s="82" t="s">
        <v>114</v>
      </c>
      <c r="O54" s="48" t="s">
        <v>125</v>
      </c>
      <c r="P54" s="48" t="s">
        <v>203</v>
      </c>
      <c r="Q54" s="89"/>
    </row>
    <row r="55" spans="1:17" s="9" customFormat="1" ht="20.399999999999999">
      <c r="A55" s="98">
        <v>504</v>
      </c>
      <c r="B55" s="64">
        <v>38025</v>
      </c>
      <c r="C55" s="91" t="s">
        <v>390</v>
      </c>
      <c r="D55" s="71" t="s">
        <v>235</v>
      </c>
      <c r="E55" s="46">
        <v>4788961</v>
      </c>
      <c r="F55" s="46">
        <v>2183037</v>
      </c>
      <c r="G55" s="99">
        <v>45.584772981028657</v>
      </c>
      <c r="H55" s="46">
        <v>22991</v>
      </c>
      <c r="I55" s="46">
        <v>7914</v>
      </c>
      <c r="J55" s="46">
        <v>2152132</v>
      </c>
      <c r="K55" s="46">
        <v>800632</v>
      </c>
      <c r="L55" s="46">
        <v>1351500</v>
      </c>
      <c r="M55" s="99">
        <v>37.201807324086069</v>
      </c>
      <c r="N55" s="83" t="s">
        <v>114</v>
      </c>
      <c r="O55" s="46" t="s">
        <v>125</v>
      </c>
      <c r="P55" s="46" t="s">
        <v>203</v>
      </c>
      <c r="Q55" s="89"/>
    </row>
    <row r="56" spans="1:17" s="9" customFormat="1">
      <c r="A56" s="96">
        <v>505</v>
      </c>
      <c r="B56" s="65">
        <v>38025</v>
      </c>
      <c r="C56" s="55" t="s">
        <v>391</v>
      </c>
      <c r="D56" s="67" t="s">
        <v>388</v>
      </c>
      <c r="E56" s="48">
        <v>4788961</v>
      </c>
      <c r="F56" s="48">
        <v>2175425</v>
      </c>
      <c r="G56" s="97">
        <v>45.425824098379586</v>
      </c>
      <c r="H56" s="48">
        <v>64015</v>
      </c>
      <c r="I56" s="48">
        <v>8391</v>
      </c>
      <c r="J56" s="48">
        <v>2103019</v>
      </c>
      <c r="K56" s="48">
        <v>755561</v>
      </c>
      <c r="L56" s="48">
        <v>1347458</v>
      </c>
      <c r="M56" s="97">
        <v>35.927445258459386</v>
      </c>
      <c r="N56" s="82" t="s">
        <v>114</v>
      </c>
      <c r="O56" s="48" t="s">
        <v>381</v>
      </c>
      <c r="P56" s="48" t="s">
        <v>381</v>
      </c>
      <c r="Q56" s="89"/>
    </row>
    <row r="57" spans="1:17" s="9" customFormat="1" ht="30.6">
      <c r="A57" s="98">
        <v>506</v>
      </c>
      <c r="B57" s="64">
        <v>38025</v>
      </c>
      <c r="C57" s="91" t="s">
        <v>392</v>
      </c>
      <c r="D57" s="71" t="s">
        <v>257</v>
      </c>
      <c r="E57" s="46">
        <v>4788961</v>
      </c>
      <c r="F57" s="46">
        <v>2180863</v>
      </c>
      <c r="G57" s="99">
        <v>45.539376912862728</v>
      </c>
      <c r="H57" s="46">
        <v>39124</v>
      </c>
      <c r="I57" s="46">
        <v>8303</v>
      </c>
      <c r="J57" s="46">
        <v>2133436</v>
      </c>
      <c r="K57" s="46">
        <v>1198867</v>
      </c>
      <c r="L57" s="46">
        <v>934569</v>
      </c>
      <c r="M57" s="99">
        <v>56.194186279785285</v>
      </c>
      <c r="N57" s="83" t="s">
        <v>113</v>
      </c>
      <c r="O57" s="46" t="s">
        <v>268</v>
      </c>
      <c r="P57" s="46" t="s">
        <v>254</v>
      </c>
      <c r="Q57" s="89"/>
    </row>
    <row r="58" spans="1:17" s="9" customFormat="1" ht="20.399999999999999">
      <c r="A58" s="96">
        <v>507</v>
      </c>
      <c r="B58" s="65">
        <v>38123</v>
      </c>
      <c r="C58" s="55" t="s">
        <v>393</v>
      </c>
      <c r="D58" s="67" t="s">
        <v>388</v>
      </c>
      <c r="E58" s="48">
        <v>4798197</v>
      </c>
      <c r="F58" s="48">
        <v>2438405</v>
      </c>
      <c r="G58" s="97">
        <v>50.819193126084649</v>
      </c>
      <c r="H58" s="48">
        <v>20747</v>
      </c>
      <c r="I58" s="48">
        <v>10313</v>
      </c>
      <c r="J58" s="48">
        <v>2407345</v>
      </c>
      <c r="K58" s="48">
        <v>772773</v>
      </c>
      <c r="L58" s="48">
        <v>1634572</v>
      </c>
      <c r="M58" s="97">
        <v>32.100633685657854</v>
      </c>
      <c r="N58" s="82" t="s">
        <v>114</v>
      </c>
      <c r="O58" s="48" t="s">
        <v>381</v>
      </c>
      <c r="P58" s="48" t="s">
        <v>381</v>
      </c>
      <c r="Q58" s="89"/>
    </row>
    <row r="59" spans="1:17" s="9" customFormat="1" ht="30.6">
      <c r="A59" s="98">
        <v>508</v>
      </c>
      <c r="B59" s="64">
        <v>38123</v>
      </c>
      <c r="C59" s="91" t="s">
        <v>394</v>
      </c>
      <c r="D59" s="71" t="s">
        <v>235</v>
      </c>
      <c r="E59" s="46">
        <v>4798197</v>
      </c>
      <c r="F59" s="46">
        <v>2439301</v>
      </c>
      <c r="G59" s="99">
        <v>50.837866807052734</v>
      </c>
      <c r="H59" s="46">
        <v>21035</v>
      </c>
      <c r="I59" s="46">
        <v>10369</v>
      </c>
      <c r="J59" s="46">
        <v>2407897</v>
      </c>
      <c r="K59" s="46">
        <v>756550</v>
      </c>
      <c r="L59" s="46">
        <v>1651347</v>
      </c>
      <c r="M59" s="99">
        <v>31.419533310602571</v>
      </c>
      <c r="N59" s="83" t="s">
        <v>114</v>
      </c>
      <c r="O59" s="46" t="s">
        <v>125</v>
      </c>
      <c r="P59" s="46" t="s">
        <v>203</v>
      </c>
      <c r="Q59" s="89"/>
    </row>
    <row r="60" spans="1:17" s="9" customFormat="1" ht="40.799999999999997">
      <c r="A60" s="96">
        <v>509</v>
      </c>
      <c r="B60" s="65">
        <v>38123</v>
      </c>
      <c r="C60" s="55" t="s">
        <v>395</v>
      </c>
      <c r="D60" s="67" t="s">
        <v>388</v>
      </c>
      <c r="E60" s="48">
        <v>4798197</v>
      </c>
      <c r="F60" s="48">
        <v>2439677</v>
      </c>
      <c r="G60" s="97">
        <v>50.84570308388755</v>
      </c>
      <c r="H60" s="48">
        <v>21902</v>
      </c>
      <c r="I60" s="48">
        <v>10390</v>
      </c>
      <c r="J60" s="48">
        <v>2407385</v>
      </c>
      <c r="K60" s="48">
        <v>821475</v>
      </c>
      <c r="L60" s="48">
        <v>1585910</v>
      </c>
      <c r="M60" s="97">
        <v>34.123125299858557</v>
      </c>
      <c r="N60" s="82" t="s">
        <v>114</v>
      </c>
      <c r="O60" s="48" t="s">
        <v>381</v>
      </c>
      <c r="P60" s="48" t="s">
        <v>381</v>
      </c>
      <c r="Q60" s="89"/>
    </row>
    <row r="61" spans="1:17" s="9" customFormat="1" ht="40.799999999999997">
      <c r="A61" s="98">
        <v>510</v>
      </c>
      <c r="B61" s="64">
        <v>38256</v>
      </c>
      <c r="C61" s="91" t="s">
        <v>397</v>
      </c>
      <c r="D61" s="71" t="s">
        <v>235</v>
      </c>
      <c r="E61" s="46">
        <v>4814035</v>
      </c>
      <c r="F61" s="46">
        <v>2591426</v>
      </c>
      <c r="G61" s="99">
        <v>53.830643109158949</v>
      </c>
      <c r="H61" s="46">
        <v>20188</v>
      </c>
      <c r="I61" s="46">
        <v>12256</v>
      </c>
      <c r="J61" s="46">
        <v>2558982</v>
      </c>
      <c r="K61" s="46">
        <v>1106529</v>
      </c>
      <c r="L61" s="46">
        <v>1452453</v>
      </c>
      <c r="M61" s="99">
        <v>43.240984110087524</v>
      </c>
      <c r="N61" s="83" t="s">
        <v>114</v>
      </c>
      <c r="O61" s="46" t="s">
        <v>160</v>
      </c>
      <c r="P61" s="46" t="s">
        <v>398</v>
      </c>
      <c r="Q61" s="89"/>
    </row>
    <row r="62" spans="1:17" s="9" customFormat="1" ht="30.6">
      <c r="A62" s="96">
        <v>511</v>
      </c>
      <c r="B62" s="65">
        <v>38256</v>
      </c>
      <c r="C62" s="55" t="s">
        <v>399</v>
      </c>
      <c r="D62" s="67" t="s">
        <v>235</v>
      </c>
      <c r="E62" s="48">
        <v>4814035</v>
      </c>
      <c r="F62" s="48">
        <v>2591968</v>
      </c>
      <c r="G62" s="97">
        <v>53.84190185571979</v>
      </c>
      <c r="H62" s="48">
        <v>18214</v>
      </c>
      <c r="I62" s="48">
        <v>12255</v>
      </c>
      <c r="J62" s="48">
        <v>2561499</v>
      </c>
      <c r="K62" s="48">
        <v>1238912</v>
      </c>
      <c r="L62" s="48">
        <v>1322587</v>
      </c>
      <c r="M62" s="97">
        <v>48.36667904223269</v>
      </c>
      <c r="N62" s="82" t="s">
        <v>114</v>
      </c>
      <c r="O62" s="48" t="s">
        <v>400</v>
      </c>
      <c r="P62" s="48" t="s">
        <v>274</v>
      </c>
      <c r="Q62" s="89"/>
    </row>
    <row r="63" spans="1:17" s="9" customFormat="1">
      <c r="A63" s="98">
        <v>512</v>
      </c>
      <c r="B63" s="64">
        <v>38256</v>
      </c>
      <c r="C63" s="91" t="s">
        <v>770</v>
      </c>
      <c r="D63" s="71" t="s">
        <v>257</v>
      </c>
      <c r="E63" s="46">
        <v>4814035</v>
      </c>
      <c r="F63" s="46">
        <v>2577679</v>
      </c>
      <c r="G63" s="99">
        <v>53.545082243897269</v>
      </c>
      <c r="H63" s="46">
        <v>58197</v>
      </c>
      <c r="I63" s="46">
        <v>12597</v>
      </c>
      <c r="J63" s="46">
        <v>2506885</v>
      </c>
      <c r="K63" s="46">
        <v>1247771</v>
      </c>
      <c r="L63" s="46">
        <v>1259114</v>
      </c>
      <c r="M63" s="99">
        <v>49.773763056542279</v>
      </c>
      <c r="N63" s="83" t="s">
        <v>114</v>
      </c>
      <c r="O63" s="46" t="s">
        <v>401</v>
      </c>
      <c r="P63" s="46" t="s">
        <v>402</v>
      </c>
      <c r="Q63" s="89"/>
    </row>
    <row r="64" spans="1:17" s="9" customFormat="1" ht="30.6">
      <c r="A64" s="96">
        <v>513</v>
      </c>
      <c r="B64" s="65">
        <v>38256</v>
      </c>
      <c r="C64" s="55" t="s">
        <v>403</v>
      </c>
      <c r="D64" s="67" t="s">
        <v>388</v>
      </c>
      <c r="E64" s="48">
        <v>4814035</v>
      </c>
      <c r="F64" s="48">
        <v>2590724</v>
      </c>
      <c r="G64" s="97">
        <v>53.8160607473772</v>
      </c>
      <c r="H64" s="48">
        <v>22600</v>
      </c>
      <c r="I64" s="48">
        <v>12385</v>
      </c>
      <c r="J64" s="48">
        <v>2555739</v>
      </c>
      <c r="K64" s="48">
        <v>1417159</v>
      </c>
      <c r="L64" s="48">
        <v>1138580</v>
      </c>
      <c r="M64" s="97">
        <v>55.450067475591212</v>
      </c>
      <c r="N64" s="82" t="s">
        <v>113</v>
      </c>
      <c r="O64" s="48" t="s">
        <v>381</v>
      </c>
      <c r="P64" s="48" t="s">
        <v>381</v>
      </c>
      <c r="Q64" s="89"/>
    </row>
    <row r="65" spans="1:17" s="9" customFormat="1" ht="30.6">
      <c r="A65" s="98">
        <v>514</v>
      </c>
      <c r="B65" s="64">
        <v>38319</v>
      </c>
      <c r="C65" s="91" t="s">
        <v>404</v>
      </c>
      <c r="D65" s="71" t="s">
        <v>235</v>
      </c>
      <c r="E65" s="46">
        <v>4819855</v>
      </c>
      <c r="F65" s="46">
        <v>1776714</v>
      </c>
      <c r="G65" s="99">
        <v>36.86239523803102</v>
      </c>
      <c r="H65" s="46">
        <v>52754</v>
      </c>
      <c r="I65" s="46">
        <v>8064</v>
      </c>
      <c r="J65" s="46">
        <v>1715896</v>
      </c>
      <c r="K65" s="46">
        <v>1104565</v>
      </c>
      <c r="L65" s="46">
        <v>611331</v>
      </c>
      <c r="M65" s="99">
        <v>64.372491106687107</v>
      </c>
      <c r="N65" s="83" t="s">
        <v>113</v>
      </c>
      <c r="O65" s="46" t="s">
        <v>253</v>
      </c>
      <c r="P65" s="46" t="s">
        <v>276</v>
      </c>
      <c r="Q65" s="89"/>
    </row>
    <row r="66" spans="1:17" s="9" customFormat="1" ht="20.399999999999999">
      <c r="A66" s="96">
        <v>515</v>
      </c>
      <c r="B66" s="65">
        <v>38319</v>
      </c>
      <c r="C66" s="55" t="s">
        <v>405</v>
      </c>
      <c r="D66" s="67" t="s">
        <v>235</v>
      </c>
      <c r="E66" s="48">
        <v>4819855</v>
      </c>
      <c r="F66" s="48">
        <v>1775770</v>
      </c>
      <c r="G66" s="97">
        <v>36.84280958659545</v>
      </c>
      <c r="H66" s="48">
        <v>61974</v>
      </c>
      <c r="I66" s="48">
        <v>8239</v>
      </c>
      <c r="J66" s="48">
        <v>1705557</v>
      </c>
      <c r="K66" s="48">
        <v>1258895</v>
      </c>
      <c r="L66" s="48">
        <v>446662</v>
      </c>
      <c r="M66" s="97">
        <v>73.811370713497112</v>
      </c>
      <c r="N66" s="82" t="s">
        <v>113</v>
      </c>
      <c r="O66" s="48" t="s">
        <v>260</v>
      </c>
      <c r="P66" s="48" t="s">
        <v>289</v>
      </c>
      <c r="Q66" s="89"/>
    </row>
    <row r="67" spans="1:17" s="9" customFormat="1" ht="20.399999999999999">
      <c r="A67" s="98">
        <v>516</v>
      </c>
      <c r="B67" s="64">
        <v>38319</v>
      </c>
      <c r="C67" s="91" t="s">
        <v>406</v>
      </c>
      <c r="D67" s="71" t="s">
        <v>388</v>
      </c>
      <c r="E67" s="46">
        <v>4819855</v>
      </c>
      <c r="F67" s="46">
        <v>1785215</v>
      </c>
      <c r="G67" s="99">
        <v>37.03876983851174</v>
      </c>
      <c r="H67" s="46">
        <v>35058</v>
      </c>
      <c r="I67" s="46">
        <v>7921</v>
      </c>
      <c r="J67" s="46">
        <v>1742236</v>
      </c>
      <c r="K67" s="46">
        <v>1156706</v>
      </c>
      <c r="L67" s="46">
        <v>585530</v>
      </c>
      <c r="M67" s="99">
        <v>66.392038736428361</v>
      </c>
      <c r="N67" s="83" t="s">
        <v>113</v>
      </c>
      <c r="O67" s="46" t="s">
        <v>381</v>
      </c>
      <c r="P67" s="46" t="s">
        <v>381</v>
      </c>
      <c r="Q67" s="89"/>
    </row>
    <row r="68" spans="1:17" s="9" customFormat="1" ht="40.799999999999997">
      <c r="A68" s="96">
        <v>517</v>
      </c>
      <c r="B68" s="65">
        <v>38508</v>
      </c>
      <c r="C68" s="55" t="s">
        <v>408</v>
      </c>
      <c r="D68" s="67" t="s">
        <v>388</v>
      </c>
      <c r="E68" s="48">
        <v>4836712</v>
      </c>
      <c r="F68" s="48">
        <v>2739694</v>
      </c>
      <c r="G68" s="97">
        <v>56.64372821867417</v>
      </c>
      <c r="H68" s="48">
        <v>25255</v>
      </c>
      <c r="I68" s="48">
        <v>10137</v>
      </c>
      <c r="J68" s="48">
        <v>2704302</v>
      </c>
      <c r="K68" s="48">
        <v>1477260</v>
      </c>
      <c r="L68" s="48">
        <v>1227042</v>
      </c>
      <c r="M68" s="97">
        <v>54.626295435938744</v>
      </c>
      <c r="N68" s="82" t="s">
        <v>113</v>
      </c>
      <c r="O68" s="48" t="s">
        <v>381</v>
      </c>
      <c r="P68" s="48" t="s">
        <v>381</v>
      </c>
      <c r="Q68" s="89"/>
    </row>
    <row r="69" spans="1:17" s="9" customFormat="1" ht="30.6">
      <c r="A69" s="98">
        <v>518</v>
      </c>
      <c r="B69" s="64">
        <v>38508</v>
      </c>
      <c r="C69" s="91" t="s">
        <v>407</v>
      </c>
      <c r="D69" s="71" t="s">
        <v>388</v>
      </c>
      <c r="E69" s="46">
        <v>4836712</v>
      </c>
      <c r="F69" s="46">
        <v>2733838</v>
      </c>
      <c r="G69" s="99">
        <v>56.52265423287556</v>
      </c>
      <c r="H69" s="46">
        <v>36110</v>
      </c>
      <c r="I69" s="46">
        <v>10360</v>
      </c>
      <c r="J69" s="46">
        <v>2687368</v>
      </c>
      <c r="K69" s="46">
        <v>1559848</v>
      </c>
      <c r="L69" s="46">
        <v>1127520</v>
      </c>
      <c r="M69" s="99">
        <v>58.043706704850251</v>
      </c>
      <c r="N69" s="83" t="s">
        <v>113</v>
      </c>
      <c r="O69" s="46" t="s">
        <v>381</v>
      </c>
      <c r="P69" s="46" t="s">
        <v>381</v>
      </c>
      <c r="Q69" s="89"/>
    </row>
    <row r="70" spans="1:17" s="9" customFormat="1" ht="40.799999999999997">
      <c r="A70" s="96">
        <v>519</v>
      </c>
      <c r="B70" s="65">
        <v>38620</v>
      </c>
      <c r="C70" s="55" t="s">
        <v>409</v>
      </c>
      <c r="D70" s="67" t="s">
        <v>388</v>
      </c>
      <c r="E70" s="48">
        <v>4852272</v>
      </c>
      <c r="F70" s="48">
        <v>2634131</v>
      </c>
      <c r="G70" s="97">
        <v>54.286548651848044</v>
      </c>
      <c r="H70" s="48">
        <v>18569</v>
      </c>
      <c r="I70" s="48">
        <v>9736</v>
      </c>
      <c r="J70" s="48">
        <v>2605826</v>
      </c>
      <c r="K70" s="48">
        <v>1458686</v>
      </c>
      <c r="L70" s="48">
        <v>1147140</v>
      </c>
      <c r="M70" s="97">
        <v>55.977874194209434</v>
      </c>
      <c r="N70" s="82" t="s">
        <v>113</v>
      </c>
      <c r="O70" s="48" t="s">
        <v>381</v>
      </c>
      <c r="P70" s="48" t="s">
        <v>381</v>
      </c>
      <c r="Q70" s="89"/>
    </row>
    <row r="71" spans="1:17" s="9" customFormat="1" ht="20.399999999999999">
      <c r="A71" s="98">
        <v>520</v>
      </c>
      <c r="B71" s="64">
        <v>38683</v>
      </c>
      <c r="C71" s="91" t="s">
        <v>412</v>
      </c>
      <c r="D71" s="71" t="s">
        <v>257</v>
      </c>
      <c r="E71" s="46">
        <v>4859437</v>
      </c>
      <c r="F71" s="46">
        <v>2052910</v>
      </c>
      <c r="G71" s="99">
        <v>42.245840413200128</v>
      </c>
      <c r="H71" s="46">
        <v>23043</v>
      </c>
      <c r="I71" s="46">
        <v>7550</v>
      </c>
      <c r="J71" s="46">
        <v>2022317</v>
      </c>
      <c r="K71" s="46">
        <v>1125835</v>
      </c>
      <c r="L71" s="46">
        <v>896482</v>
      </c>
      <c r="M71" s="99">
        <v>55.67055016597299</v>
      </c>
      <c r="N71" s="83" t="s">
        <v>113</v>
      </c>
      <c r="O71" s="46" t="s">
        <v>203</v>
      </c>
      <c r="P71" s="46" t="s">
        <v>125</v>
      </c>
      <c r="Q71" s="89"/>
    </row>
    <row r="72" spans="1:17" s="9" customFormat="1" ht="20.399999999999999">
      <c r="A72" s="96">
        <v>521</v>
      </c>
      <c r="B72" s="65">
        <v>38683</v>
      </c>
      <c r="C72" s="55" t="s">
        <v>413</v>
      </c>
      <c r="D72" s="67" t="s">
        <v>388</v>
      </c>
      <c r="E72" s="48">
        <v>4859437</v>
      </c>
      <c r="F72" s="48">
        <v>2056269</v>
      </c>
      <c r="G72" s="97">
        <v>42.314963647023305</v>
      </c>
      <c r="H72" s="48">
        <v>18279</v>
      </c>
      <c r="I72" s="48">
        <v>7257</v>
      </c>
      <c r="J72" s="48">
        <v>2030733</v>
      </c>
      <c r="K72" s="48">
        <v>1026833</v>
      </c>
      <c r="L72" s="48">
        <v>1003900</v>
      </c>
      <c r="M72" s="97">
        <v>50.564648331415306</v>
      </c>
      <c r="N72" s="82" t="s">
        <v>113</v>
      </c>
      <c r="O72" s="48" t="s">
        <v>381</v>
      </c>
      <c r="P72" s="48" t="s">
        <v>381</v>
      </c>
      <c r="Q72" s="89"/>
    </row>
    <row r="73" spans="1:17" s="9" customFormat="1" ht="20.399999999999999">
      <c r="A73" s="98">
        <v>522</v>
      </c>
      <c r="B73" s="64">
        <v>38858</v>
      </c>
      <c r="C73" s="91" t="s">
        <v>414</v>
      </c>
      <c r="D73" s="71" t="s">
        <v>235</v>
      </c>
      <c r="E73" s="46">
        <v>4877742</v>
      </c>
      <c r="F73" s="46">
        <v>1356059</v>
      </c>
      <c r="G73" s="99">
        <v>27.800957902242473</v>
      </c>
      <c r="H73" s="46">
        <v>21941</v>
      </c>
      <c r="I73" s="46">
        <v>5002</v>
      </c>
      <c r="J73" s="46">
        <v>1329116</v>
      </c>
      <c r="K73" s="46">
        <v>1137450</v>
      </c>
      <c r="L73" s="46">
        <v>191666</v>
      </c>
      <c r="M73" s="99">
        <v>85.579437761640065</v>
      </c>
      <c r="N73" s="83" t="s">
        <v>113</v>
      </c>
      <c r="O73" s="46" t="s">
        <v>203</v>
      </c>
      <c r="P73" s="46" t="s">
        <v>125</v>
      </c>
      <c r="Q73" s="89"/>
    </row>
    <row r="74" spans="1:17" s="9" customFormat="1" ht="20.399999999999999">
      <c r="A74" s="96">
        <v>523</v>
      </c>
      <c r="B74" s="65">
        <v>38984</v>
      </c>
      <c r="C74" s="55" t="s">
        <v>415</v>
      </c>
      <c r="D74" s="67" t="s">
        <v>257</v>
      </c>
      <c r="E74" s="48">
        <v>4893738</v>
      </c>
      <c r="F74" s="48">
        <v>2385591</v>
      </c>
      <c r="G74" s="97">
        <v>48.747828347165296</v>
      </c>
      <c r="H74" s="48">
        <v>43402</v>
      </c>
      <c r="I74" s="48">
        <v>8844</v>
      </c>
      <c r="J74" s="48">
        <v>2333345</v>
      </c>
      <c r="K74" s="48">
        <v>973831</v>
      </c>
      <c r="L74" s="48">
        <v>1359514</v>
      </c>
      <c r="M74" s="97">
        <v>41.735405608686243</v>
      </c>
      <c r="N74" s="82" t="s">
        <v>114</v>
      </c>
      <c r="O74" s="48" t="s">
        <v>276</v>
      </c>
      <c r="P74" s="48" t="s">
        <v>253</v>
      </c>
      <c r="Q74" s="89"/>
    </row>
    <row r="75" spans="1:17" s="9" customFormat="1" ht="20.399999999999999">
      <c r="A75" s="98">
        <v>524</v>
      </c>
      <c r="B75" s="64">
        <v>38984</v>
      </c>
      <c r="C75" s="91" t="s">
        <v>416</v>
      </c>
      <c r="D75" s="71" t="s">
        <v>388</v>
      </c>
      <c r="E75" s="46">
        <v>4893738</v>
      </c>
      <c r="F75" s="46">
        <v>2393496</v>
      </c>
      <c r="G75" s="99">
        <v>48.909361310311262</v>
      </c>
      <c r="H75" s="46">
        <v>27528</v>
      </c>
      <c r="I75" s="46">
        <v>8715</v>
      </c>
      <c r="J75" s="46">
        <v>2357253</v>
      </c>
      <c r="K75" s="46">
        <v>1602134</v>
      </c>
      <c r="L75" s="46">
        <v>755119</v>
      </c>
      <c r="M75" s="99">
        <v>67.966145339511712</v>
      </c>
      <c r="N75" s="83" t="s">
        <v>113</v>
      </c>
      <c r="O75" s="46" t="s">
        <v>381</v>
      </c>
      <c r="P75" s="46" t="s">
        <v>381</v>
      </c>
      <c r="Q75" s="89"/>
    </row>
    <row r="76" spans="1:17" s="9" customFormat="1">
      <c r="A76" s="96">
        <v>525</v>
      </c>
      <c r="B76" s="65">
        <v>38984</v>
      </c>
      <c r="C76" s="55" t="s">
        <v>417</v>
      </c>
      <c r="D76" s="67" t="s">
        <v>388</v>
      </c>
      <c r="E76" s="48">
        <v>4893738</v>
      </c>
      <c r="F76" s="48">
        <v>2393806</v>
      </c>
      <c r="G76" s="97">
        <v>48.915695936316986</v>
      </c>
      <c r="H76" s="48">
        <v>26028</v>
      </c>
      <c r="I76" s="48">
        <v>8592</v>
      </c>
      <c r="J76" s="48">
        <v>2359186</v>
      </c>
      <c r="K76" s="48">
        <v>1598552</v>
      </c>
      <c r="L76" s="48">
        <v>760634</v>
      </c>
      <c r="M76" s="97">
        <v>67.75862522073291</v>
      </c>
      <c r="N76" s="82" t="s">
        <v>113</v>
      </c>
      <c r="O76" s="48" t="s">
        <v>381</v>
      </c>
      <c r="P76" s="48" t="s">
        <v>381</v>
      </c>
      <c r="Q76" s="89"/>
    </row>
    <row r="77" spans="1:17" s="9" customFormat="1" ht="20.399999999999999">
      <c r="A77" s="98">
        <v>526</v>
      </c>
      <c r="B77" s="64">
        <v>39047</v>
      </c>
      <c r="C77" s="91" t="s">
        <v>418</v>
      </c>
      <c r="D77" s="71" t="s">
        <v>388</v>
      </c>
      <c r="E77" s="46">
        <v>4902608</v>
      </c>
      <c r="F77" s="46">
        <v>2205269</v>
      </c>
      <c r="G77" s="99">
        <v>44.981548596175749</v>
      </c>
      <c r="H77" s="46">
        <v>28926</v>
      </c>
      <c r="I77" s="46">
        <v>7659</v>
      </c>
      <c r="J77" s="46">
        <v>2168684</v>
      </c>
      <c r="K77" s="46">
        <v>1158494</v>
      </c>
      <c r="L77" s="46">
        <v>1010190</v>
      </c>
      <c r="M77" s="99">
        <v>53.419216446471687</v>
      </c>
      <c r="N77" s="83" t="s">
        <v>113</v>
      </c>
      <c r="O77" s="46" t="s">
        <v>381</v>
      </c>
      <c r="P77" s="46" t="s">
        <v>381</v>
      </c>
      <c r="Q77" s="89"/>
    </row>
    <row r="78" spans="1:17" s="9" customFormat="1">
      <c r="A78" s="96">
        <v>527</v>
      </c>
      <c r="B78" s="65">
        <v>39047</v>
      </c>
      <c r="C78" s="55" t="s">
        <v>419</v>
      </c>
      <c r="D78" s="67" t="s">
        <v>388</v>
      </c>
      <c r="E78" s="48">
        <v>4902608</v>
      </c>
      <c r="F78" s="48">
        <v>2206479</v>
      </c>
      <c r="G78" s="97">
        <v>45.006229337528112</v>
      </c>
      <c r="H78" s="48">
        <v>20850</v>
      </c>
      <c r="I78" s="48">
        <v>7418</v>
      </c>
      <c r="J78" s="48">
        <v>2178211</v>
      </c>
      <c r="K78" s="48">
        <v>1480796</v>
      </c>
      <c r="L78" s="48">
        <v>697415</v>
      </c>
      <c r="M78" s="97">
        <v>67.982211089742918</v>
      </c>
      <c r="N78" s="82" t="s">
        <v>113</v>
      </c>
      <c r="O78" s="48" t="s">
        <v>381</v>
      </c>
      <c r="P78" s="48" t="s">
        <v>381</v>
      </c>
      <c r="Q78" s="89"/>
    </row>
    <row r="79" spans="1:17" s="9" customFormat="1" ht="20.399999999999999">
      <c r="A79" s="98">
        <v>528</v>
      </c>
      <c r="B79" s="64">
        <v>39152</v>
      </c>
      <c r="C79" s="91" t="s">
        <v>420</v>
      </c>
      <c r="D79" s="71" t="s">
        <v>257</v>
      </c>
      <c r="E79" s="46">
        <v>4914448</v>
      </c>
      <c r="F79" s="46">
        <v>2257903</v>
      </c>
      <c r="G79" s="99">
        <v>45.9</v>
      </c>
      <c r="H79" s="46">
        <v>16993</v>
      </c>
      <c r="I79" s="46">
        <v>8780</v>
      </c>
      <c r="J79" s="46">
        <v>2232130</v>
      </c>
      <c r="K79" s="46">
        <v>641917</v>
      </c>
      <c r="L79" s="46">
        <v>1590213</v>
      </c>
      <c r="M79" s="99">
        <v>28.8</v>
      </c>
      <c r="N79" s="83" t="s">
        <v>114</v>
      </c>
      <c r="O79" s="46" t="s">
        <v>273</v>
      </c>
      <c r="P79" s="46" t="s">
        <v>283</v>
      </c>
      <c r="Q79" s="89"/>
    </row>
    <row r="80" spans="1:17" s="9" customFormat="1">
      <c r="A80" s="96">
        <v>529</v>
      </c>
      <c r="B80" s="65">
        <v>39250</v>
      </c>
      <c r="C80" s="55" t="s">
        <v>135</v>
      </c>
      <c r="D80" s="67" t="s">
        <v>388</v>
      </c>
      <c r="E80" s="48">
        <v>4929139</v>
      </c>
      <c r="F80" s="48">
        <v>1784498</v>
      </c>
      <c r="G80" s="97">
        <v>36.200000000000003</v>
      </c>
      <c r="H80" s="48">
        <v>19618</v>
      </c>
      <c r="I80" s="48">
        <v>5970</v>
      </c>
      <c r="J80" s="48">
        <v>1758910</v>
      </c>
      <c r="K80" s="48">
        <v>1039282</v>
      </c>
      <c r="L80" s="48">
        <v>719628</v>
      </c>
      <c r="M80" s="97">
        <v>59.1</v>
      </c>
      <c r="N80" s="82" t="s">
        <v>113</v>
      </c>
      <c r="O80" s="48" t="s">
        <v>381</v>
      </c>
      <c r="P80" s="48" t="s">
        <v>381</v>
      </c>
      <c r="Q80" s="89"/>
    </row>
    <row r="81" spans="1:17" s="9" customFormat="1" ht="20.399999999999999">
      <c r="A81" s="98">
        <v>530</v>
      </c>
      <c r="B81" s="64">
        <v>39502</v>
      </c>
      <c r="C81" s="91" t="s">
        <v>421</v>
      </c>
      <c r="D81" s="71" t="s">
        <v>257</v>
      </c>
      <c r="E81" s="46">
        <v>4957778</v>
      </c>
      <c r="F81" s="46">
        <v>1920885</v>
      </c>
      <c r="G81" s="99">
        <v>38.744877241377083</v>
      </c>
      <c r="H81" s="46">
        <v>31490</v>
      </c>
      <c r="I81" s="46">
        <v>6218</v>
      </c>
      <c r="J81" s="46">
        <v>1883177</v>
      </c>
      <c r="K81" s="46">
        <v>601070</v>
      </c>
      <c r="L81" s="46">
        <v>1282107</v>
      </c>
      <c r="M81" s="99">
        <v>31.917870704665575</v>
      </c>
      <c r="N81" s="83" t="s">
        <v>114</v>
      </c>
      <c r="O81" s="46" t="s">
        <v>125</v>
      </c>
      <c r="P81" s="46" t="s">
        <v>203</v>
      </c>
      <c r="Q81" s="89"/>
    </row>
    <row r="82" spans="1:17" s="9" customFormat="1" ht="30.6">
      <c r="A82" s="96">
        <v>531</v>
      </c>
      <c r="B82" s="65">
        <v>39502</v>
      </c>
      <c r="C82" s="55" t="s">
        <v>422</v>
      </c>
      <c r="D82" s="67" t="s">
        <v>388</v>
      </c>
      <c r="E82" s="48">
        <v>4957778</v>
      </c>
      <c r="F82" s="48">
        <v>1914955</v>
      </c>
      <c r="G82" s="97">
        <v>38.625267206397709</v>
      </c>
      <c r="H82" s="48">
        <v>50745</v>
      </c>
      <c r="I82" s="48">
        <v>6478</v>
      </c>
      <c r="J82" s="48">
        <v>1857732</v>
      </c>
      <c r="K82" s="48">
        <v>938742</v>
      </c>
      <c r="L82" s="48">
        <v>918990</v>
      </c>
      <c r="M82" s="97">
        <v>50.531615970441379</v>
      </c>
      <c r="N82" s="82" t="s">
        <v>113</v>
      </c>
      <c r="O82" s="48" t="s">
        <v>381</v>
      </c>
      <c r="P82" s="48" t="s">
        <v>381</v>
      </c>
      <c r="Q82" s="89"/>
    </row>
    <row r="83" spans="1:17" s="9" customFormat="1" ht="20.399999999999999">
      <c r="A83" s="98">
        <v>532</v>
      </c>
      <c r="B83" s="64">
        <v>39600</v>
      </c>
      <c r="C83" s="91" t="s">
        <v>423</v>
      </c>
      <c r="D83" s="71" t="s">
        <v>257</v>
      </c>
      <c r="E83" s="46">
        <v>4969834</v>
      </c>
      <c r="F83" s="46">
        <v>2245570</v>
      </c>
      <c r="G83" s="99">
        <v>45.184004133739677</v>
      </c>
      <c r="H83" s="46">
        <v>18803</v>
      </c>
      <c r="I83" s="46">
        <v>6795</v>
      </c>
      <c r="J83" s="46">
        <v>2219972</v>
      </c>
      <c r="K83" s="46">
        <v>804728</v>
      </c>
      <c r="L83" s="46">
        <v>1415244</v>
      </c>
      <c r="M83" s="99">
        <v>36.249466209483721</v>
      </c>
      <c r="N83" s="83" t="s">
        <v>114</v>
      </c>
      <c r="O83" s="46" t="s">
        <v>289</v>
      </c>
      <c r="P83" s="46" t="s">
        <v>260</v>
      </c>
      <c r="Q83" s="89"/>
    </row>
    <row r="84" spans="1:17" s="9" customFormat="1" ht="20.399999999999999">
      <c r="A84" s="96">
        <v>533</v>
      </c>
      <c r="B84" s="65">
        <v>39600</v>
      </c>
      <c r="C84" s="55" t="s">
        <v>424</v>
      </c>
      <c r="D84" s="67" t="s">
        <v>257</v>
      </c>
      <c r="E84" s="48">
        <v>4969834</v>
      </c>
      <c r="F84" s="48">
        <v>2229206</v>
      </c>
      <c r="G84" s="97">
        <v>44.85473760290585</v>
      </c>
      <c r="H84" s="48">
        <v>49202</v>
      </c>
      <c r="I84" s="48">
        <v>6887</v>
      </c>
      <c r="J84" s="48">
        <v>2173117</v>
      </c>
      <c r="K84" s="48">
        <v>538926</v>
      </c>
      <c r="L84" s="48">
        <v>1634191</v>
      </c>
      <c r="M84" s="97">
        <v>24.799677145777242</v>
      </c>
      <c r="N84" s="82" t="s">
        <v>114</v>
      </c>
      <c r="O84" s="48" t="s">
        <v>125</v>
      </c>
      <c r="P84" s="48" t="s">
        <v>203</v>
      </c>
      <c r="Q84" s="89"/>
    </row>
    <row r="85" spans="1:17" s="9" customFormat="1" ht="20.399999999999999">
      <c r="A85" s="98">
        <v>534</v>
      </c>
      <c r="B85" s="64">
        <v>39600</v>
      </c>
      <c r="C85" s="91" t="s">
        <v>425</v>
      </c>
      <c r="D85" s="71" t="s">
        <v>235</v>
      </c>
      <c r="E85" s="46">
        <v>4969834</v>
      </c>
      <c r="F85" s="46">
        <v>2227203</v>
      </c>
      <c r="G85" s="99">
        <v>44.814434445898996</v>
      </c>
      <c r="H85" s="46">
        <v>53247</v>
      </c>
      <c r="I85" s="46">
        <v>6949</v>
      </c>
      <c r="J85" s="46">
        <v>2167007</v>
      </c>
      <c r="K85" s="46">
        <v>661310</v>
      </c>
      <c r="L85" s="46">
        <v>1505697</v>
      </c>
      <c r="M85" s="99">
        <v>30.517206451109757</v>
      </c>
      <c r="N85" s="83" t="s">
        <v>114</v>
      </c>
      <c r="O85" s="46" t="s">
        <v>125</v>
      </c>
      <c r="P85" s="46" t="s">
        <v>203</v>
      </c>
      <c r="Q85" s="89"/>
    </row>
    <row r="86" spans="1:17" s="9" customFormat="1" ht="20.399999999999999">
      <c r="A86" s="96">
        <v>535</v>
      </c>
      <c r="B86" s="65">
        <v>39782</v>
      </c>
      <c r="C86" s="55" t="s">
        <v>426</v>
      </c>
      <c r="D86" s="67" t="s">
        <v>257</v>
      </c>
      <c r="E86" s="48">
        <v>4993100</v>
      </c>
      <c r="F86" s="48">
        <v>2374312</v>
      </c>
      <c r="G86" s="97">
        <v>47.551861568965172</v>
      </c>
      <c r="H86" s="48">
        <v>40912</v>
      </c>
      <c r="I86" s="48">
        <v>7958</v>
      </c>
      <c r="J86" s="48">
        <v>2325442</v>
      </c>
      <c r="K86" s="48">
        <v>1206323</v>
      </c>
      <c r="L86" s="48">
        <v>1119119</v>
      </c>
      <c r="M86" s="97">
        <v>51.874998387403338</v>
      </c>
      <c r="N86" s="82" t="s">
        <v>113</v>
      </c>
      <c r="O86" s="48" t="s">
        <v>255</v>
      </c>
      <c r="P86" s="48" t="s">
        <v>279</v>
      </c>
      <c r="Q86" s="89"/>
    </row>
    <row r="87" spans="1:17" s="9" customFormat="1">
      <c r="A87" s="98">
        <v>536</v>
      </c>
      <c r="B87" s="64">
        <v>39782</v>
      </c>
      <c r="C87" s="91" t="s">
        <v>427</v>
      </c>
      <c r="D87" s="71" t="s">
        <v>257</v>
      </c>
      <c r="E87" s="46">
        <v>4993100</v>
      </c>
      <c r="F87" s="46">
        <v>2380196</v>
      </c>
      <c r="G87" s="99">
        <v>47.66970419178466</v>
      </c>
      <c r="H87" s="46">
        <v>27686</v>
      </c>
      <c r="I87" s="46">
        <v>7691</v>
      </c>
      <c r="J87" s="46">
        <v>2344819</v>
      </c>
      <c r="K87" s="46">
        <v>970221</v>
      </c>
      <c r="L87" s="46">
        <v>1374598</v>
      </c>
      <c r="M87" s="99">
        <v>41.377223572480439</v>
      </c>
      <c r="N87" s="83" t="s">
        <v>114</v>
      </c>
      <c r="O87" s="46" t="s">
        <v>270</v>
      </c>
      <c r="P87" s="46" t="s">
        <v>278</v>
      </c>
      <c r="Q87" s="89"/>
    </row>
    <row r="88" spans="1:17" s="9" customFormat="1" ht="30.6">
      <c r="A88" s="96">
        <v>537</v>
      </c>
      <c r="B88" s="65">
        <v>39782</v>
      </c>
      <c r="C88" s="55" t="s">
        <v>428</v>
      </c>
      <c r="D88" s="67" t="s">
        <v>257</v>
      </c>
      <c r="E88" s="48">
        <v>4993100</v>
      </c>
      <c r="F88" s="48">
        <v>2359213</v>
      </c>
      <c r="G88" s="97">
        <v>47.249464260679737</v>
      </c>
      <c r="H88" s="48">
        <v>75453</v>
      </c>
      <c r="I88" s="48">
        <v>8527</v>
      </c>
      <c r="J88" s="48">
        <v>2275233</v>
      </c>
      <c r="K88" s="48">
        <v>773467</v>
      </c>
      <c r="L88" s="48">
        <v>1501766</v>
      </c>
      <c r="M88" s="97">
        <v>33.995067757895562</v>
      </c>
      <c r="N88" s="82" t="s">
        <v>114</v>
      </c>
      <c r="O88" s="48" t="s">
        <v>125</v>
      </c>
      <c r="P88" s="48" t="s">
        <v>203</v>
      </c>
      <c r="Q88" s="89"/>
    </row>
    <row r="89" spans="1:17" s="9" customFormat="1" ht="20.399999999999999">
      <c r="A89" s="98">
        <v>538</v>
      </c>
      <c r="B89" s="64">
        <v>39782</v>
      </c>
      <c r="C89" s="91" t="s">
        <v>429</v>
      </c>
      <c r="D89" s="71" t="s">
        <v>257</v>
      </c>
      <c r="E89" s="46">
        <v>4993100</v>
      </c>
      <c r="F89" s="46">
        <v>2365431</v>
      </c>
      <c r="G89" s="99">
        <v>47.373996114638203</v>
      </c>
      <c r="H89" s="46">
        <v>52198</v>
      </c>
      <c r="I89" s="46">
        <v>8348</v>
      </c>
      <c r="J89" s="46">
        <v>2304885</v>
      </c>
      <c r="K89" s="46">
        <v>846985</v>
      </c>
      <c r="L89" s="46">
        <v>1457900</v>
      </c>
      <c r="M89" s="99">
        <v>36.747386529045919</v>
      </c>
      <c r="N89" s="83" t="s">
        <v>114</v>
      </c>
      <c r="O89" s="46" t="s">
        <v>125</v>
      </c>
      <c r="P89" s="46" t="s">
        <v>203</v>
      </c>
      <c r="Q89" s="89"/>
    </row>
    <row r="90" spans="1:17" s="9" customFormat="1" ht="20.399999999999999">
      <c r="A90" s="96">
        <v>539</v>
      </c>
      <c r="B90" s="65">
        <v>39782</v>
      </c>
      <c r="C90" s="55" t="s">
        <v>430</v>
      </c>
      <c r="D90" s="67" t="s">
        <v>388</v>
      </c>
      <c r="E90" s="48">
        <v>4993100</v>
      </c>
      <c r="F90" s="48">
        <v>2355412</v>
      </c>
      <c r="G90" s="97">
        <v>47.173339208107187</v>
      </c>
      <c r="H90" s="48">
        <v>82003</v>
      </c>
      <c r="I90" s="48">
        <v>8489</v>
      </c>
      <c r="J90" s="48">
        <v>2264920</v>
      </c>
      <c r="K90" s="48">
        <v>1541928</v>
      </c>
      <c r="L90" s="48">
        <v>722992</v>
      </c>
      <c r="M90" s="97">
        <v>68.078695936280312</v>
      </c>
      <c r="N90" s="82" t="s">
        <v>113</v>
      </c>
      <c r="O90" s="48" t="s">
        <v>381</v>
      </c>
      <c r="P90" s="48" t="s">
        <v>381</v>
      </c>
      <c r="Q90" s="89"/>
    </row>
    <row r="91" spans="1:17" s="9" customFormat="1" ht="61.2">
      <c r="A91" s="98">
        <v>540</v>
      </c>
      <c r="B91" s="64">
        <v>39852</v>
      </c>
      <c r="C91" s="91" t="s">
        <v>433</v>
      </c>
      <c r="D91" s="71" t="s">
        <v>388</v>
      </c>
      <c r="E91" s="46">
        <v>4999664</v>
      </c>
      <c r="F91" s="46">
        <v>2572040</v>
      </c>
      <c r="G91" s="99">
        <v>51.444257054074036</v>
      </c>
      <c r="H91" s="46">
        <v>18897</v>
      </c>
      <c r="I91" s="46">
        <v>8112</v>
      </c>
      <c r="J91" s="46">
        <v>2545031</v>
      </c>
      <c r="K91" s="46">
        <v>1517132</v>
      </c>
      <c r="L91" s="46">
        <v>1027899</v>
      </c>
      <c r="M91" s="99">
        <v>59.611533219045263</v>
      </c>
      <c r="N91" s="83" t="s">
        <v>113</v>
      </c>
      <c r="O91" s="46" t="s">
        <v>381</v>
      </c>
      <c r="P91" s="46" t="s">
        <v>381</v>
      </c>
      <c r="Q91" s="89"/>
    </row>
    <row r="92" spans="1:17" s="9" customFormat="1" ht="30.6">
      <c r="A92" s="96">
        <v>541</v>
      </c>
      <c r="B92" s="65">
        <v>39950</v>
      </c>
      <c r="C92" s="55" t="s">
        <v>432</v>
      </c>
      <c r="D92" s="67" t="s">
        <v>235</v>
      </c>
      <c r="E92" s="48">
        <v>5011176</v>
      </c>
      <c r="F92" s="48">
        <v>1944267</v>
      </c>
      <c r="G92" s="97">
        <v>38.798617330542776</v>
      </c>
      <c r="H92" s="48">
        <v>23413</v>
      </c>
      <c r="I92" s="48">
        <v>5401</v>
      </c>
      <c r="J92" s="48">
        <v>1915453</v>
      </c>
      <c r="K92" s="48">
        <v>1283893</v>
      </c>
      <c r="L92" s="48">
        <v>631560</v>
      </c>
      <c r="M92" s="97">
        <v>67.028165139003676</v>
      </c>
      <c r="N92" s="82" t="s">
        <v>113</v>
      </c>
      <c r="O92" s="48" t="s">
        <v>203</v>
      </c>
      <c r="P92" s="48" t="s">
        <v>125</v>
      </c>
      <c r="Q92" s="89"/>
    </row>
    <row r="93" spans="1:17" s="9" customFormat="1" ht="51">
      <c r="A93" s="98">
        <v>542</v>
      </c>
      <c r="B93" s="64">
        <v>39950</v>
      </c>
      <c r="C93" s="91" t="s">
        <v>431</v>
      </c>
      <c r="D93" s="71" t="s">
        <v>388</v>
      </c>
      <c r="E93" s="46">
        <v>5011176</v>
      </c>
      <c r="F93" s="46">
        <v>1942864</v>
      </c>
      <c r="G93" s="99">
        <v>38.770619910376325</v>
      </c>
      <c r="H93" s="46">
        <v>36473</v>
      </c>
      <c r="I93" s="46">
        <v>5726</v>
      </c>
      <c r="J93" s="46">
        <v>1900665</v>
      </c>
      <c r="K93" s="46">
        <v>953173</v>
      </c>
      <c r="L93" s="46">
        <v>947492</v>
      </c>
      <c r="M93" s="99">
        <v>50.149447693307344</v>
      </c>
      <c r="N93" s="83" t="s">
        <v>113</v>
      </c>
      <c r="O93" s="46" t="s">
        <v>381</v>
      </c>
      <c r="P93" s="46" t="s">
        <v>381</v>
      </c>
      <c r="Q93" s="89"/>
    </row>
    <row r="94" spans="1:17" s="9" customFormat="1" ht="30.6">
      <c r="A94" s="96">
        <v>543</v>
      </c>
      <c r="B94" s="65">
        <v>40083</v>
      </c>
      <c r="C94" s="55" t="s">
        <v>434</v>
      </c>
      <c r="D94" s="67" t="s">
        <v>235</v>
      </c>
      <c r="E94" s="48">
        <v>5030938</v>
      </c>
      <c r="F94" s="48">
        <v>2063128</v>
      </c>
      <c r="G94" s="97">
        <v>41.008813863339199</v>
      </c>
      <c r="H94" s="48">
        <v>17630</v>
      </c>
      <c r="I94" s="48">
        <v>5950</v>
      </c>
      <c r="J94" s="48">
        <v>2039548</v>
      </c>
      <c r="K94" s="48">
        <v>1112818</v>
      </c>
      <c r="L94" s="48">
        <v>926730</v>
      </c>
      <c r="M94" s="97">
        <v>54.561991186282455</v>
      </c>
      <c r="N94" s="82" t="s">
        <v>113</v>
      </c>
      <c r="O94" s="48" t="s">
        <v>378</v>
      </c>
      <c r="P94" s="48" t="s">
        <v>246</v>
      </c>
      <c r="Q94" s="89"/>
    </row>
    <row r="95" spans="1:17" s="9" customFormat="1" ht="20.399999999999999">
      <c r="A95" s="98">
        <v>544</v>
      </c>
      <c r="B95" s="64">
        <v>40083</v>
      </c>
      <c r="C95" s="91" t="s">
        <v>435</v>
      </c>
      <c r="D95" s="71" t="s">
        <v>235</v>
      </c>
      <c r="E95" s="46">
        <v>5030938</v>
      </c>
      <c r="F95" s="46">
        <v>2034093</v>
      </c>
      <c r="G95" s="99">
        <v>40.431684906472711</v>
      </c>
      <c r="H95" s="46">
        <v>100726</v>
      </c>
      <c r="I95" s="46">
        <v>7466</v>
      </c>
      <c r="J95" s="46">
        <v>1925901</v>
      </c>
      <c r="K95" s="46">
        <v>1307237</v>
      </c>
      <c r="L95" s="46">
        <v>618664</v>
      </c>
      <c r="M95" s="99">
        <v>67.87664578812722</v>
      </c>
      <c r="N95" s="83" t="s">
        <v>113</v>
      </c>
      <c r="O95" s="46" t="s">
        <v>203</v>
      </c>
      <c r="P95" s="46" t="s">
        <v>125</v>
      </c>
      <c r="Q95" s="89"/>
    </row>
    <row r="96" spans="1:17" s="9" customFormat="1" ht="20.399999999999999">
      <c r="A96" s="96">
        <v>545</v>
      </c>
      <c r="B96" s="65">
        <v>40146</v>
      </c>
      <c r="C96" s="55" t="s">
        <v>436</v>
      </c>
      <c r="D96" s="67" t="s">
        <v>235</v>
      </c>
      <c r="E96" s="48">
        <v>5039710</v>
      </c>
      <c r="F96" s="48">
        <v>2652205</v>
      </c>
      <c r="G96" s="97">
        <v>52.626143170936423</v>
      </c>
      <c r="H96" s="48">
        <v>163305</v>
      </c>
      <c r="I96" s="48">
        <v>12105</v>
      </c>
      <c r="J96" s="48">
        <v>2476795</v>
      </c>
      <c r="K96" s="48">
        <v>1609682</v>
      </c>
      <c r="L96" s="48">
        <v>867113</v>
      </c>
      <c r="M96" s="97">
        <v>64.990522025440129</v>
      </c>
      <c r="N96" s="82" t="s">
        <v>113</v>
      </c>
      <c r="O96" s="48" t="s">
        <v>203</v>
      </c>
      <c r="P96" s="48" t="s">
        <v>125</v>
      </c>
      <c r="Q96" s="89"/>
    </row>
    <row r="97" spans="1:17" s="9" customFormat="1" ht="20.399999999999999">
      <c r="A97" s="98">
        <v>546</v>
      </c>
      <c r="B97" s="64">
        <v>40146</v>
      </c>
      <c r="C97" s="91" t="s">
        <v>437</v>
      </c>
      <c r="D97" s="71" t="s">
        <v>257</v>
      </c>
      <c r="E97" s="46">
        <v>5039710</v>
      </c>
      <c r="F97" s="46">
        <v>2690488</v>
      </c>
      <c r="G97" s="99">
        <v>53.385770212968609</v>
      </c>
      <c r="H97" s="46">
        <v>45910</v>
      </c>
      <c r="I97" s="46">
        <v>9290</v>
      </c>
      <c r="J97" s="46">
        <v>2635288</v>
      </c>
      <c r="K97" s="46">
        <v>837156</v>
      </c>
      <c r="L97" s="46">
        <v>1798132</v>
      </c>
      <c r="M97" s="99">
        <v>31.767154102322021</v>
      </c>
      <c r="N97" s="83" t="s">
        <v>114</v>
      </c>
      <c r="O97" s="46" t="s">
        <v>125</v>
      </c>
      <c r="P97" s="46" t="s">
        <v>203</v>
      </c>
      <c r="Q97" s="89"/>
    </row>
    <row r="98" spans="1:17" s="9" customFormat="1">
      <c r="A98" s="96">
        <v>547</v>
      </c>
      <c r="B98" s="65">
        <v>40146</v>
      </c>
      <c r="C98" s="55" t="s">
        <v>438</v>
      </c>
      <c r="D98" s="67" t="s">
        <v>257</v>
      </c>
      <c r="E98" s="48">
        <v>5039710</v>
      </c>
      <c r="F98" s="48">
        <v>2709287</v>
      </c>
      <c r="G98" s="97">
        <v>53.758787708022879</v>
      </c>
      <c r="H98" s="48">
        <v>30519</v>
      </c>
      <c r="I98" s="48">
        <v>9318</v>
      </c>
      <c r="J98" s="48">
        <v>2669450</v>
      </c>
      <c r="K98" s="48">
        <v>1535010</v>
      </c>
      <c r="L98" s="48">
        <v>1134440</v>
      </c>
      <c r="M98" s="97">
        <v>57.502856393639135</v>
      </c>
      <c r="N98" s="82" t="s">
        <v>113</v>
      </c>
      <c r="O98" s="48" t="s">
        <v>275</v>
      </c>
      <c r="P98" s="48" t="s">
        <v>266</v>
      </c>
      <c r="Q98" s="89"/>
    </row>
    <row r="99" spans="1:17" ht="3.75" customHeight="1">
      <c r="A99" s="10"/>
      <c r="B99" s="11"/>
      <c r="C99" s="10"/>
      <c r="D99" s="10"/>
      <c r="E99" s="12"/>
      <c r="F99" s="12"/>
      <c r="G99" s="13"/>
      <c r="H99" s="12"/>
      <c r="I99" s="12"/>
      <c r="J99" s="12"/>
      <c r="K99" s="12"/>
      <c r="L99" s="12"/>
      <c r="M99" s="13"/>
      <c r="N99" s="77"/>
      <c r="O99" s="10"/>
      <c r="P99" s="10"/>
    </row>
    <row r="100" spans="1:17" ht="12.6" customHeight="1">
      <c r="A100" s="9" t="s">
        <v>358</v>
      </c>
      <c r="B100" s="8"/>
      <c r="C100" s="9"/>
      <c r="D100" s="9"/>
      <c r="E100" s="14"/>
      <c r="F100" s="14"/>
      <c r="G100" s="15"/>
      <c r="H100" s="14"/>
      <c r="I100" s="14"/>
      <c r="J100" s="14"/>
      <c r="K100" s="14"/>
      <c r="L100" s="14"/>
      <c r="M100" s="15"/>
      <c r="N100" s="75"/>
      <c r="O100" s="9"/>
      <c r="P100" s="9"/>
    </row>
    <row r="101" spans="1:17" ht="12.6" customHeight="1">
      <c r="A101" s="16" t="s">
        <v>141</v>
      </c>
      <c r="B101" s="17"/>
      <c r="C101" s="17"/>
      <c r="D101" s="17"/>
      <c r="E101" s="14"/>
      <c r="F101" s="14"/>
      <c r="G101" s="15"/>
      <c r="H101" s="14"/>
      <c r="I101" s="14"/>
      <c r="J101" s="14"/>
      <c r="K101" s="14"/>
      <c r="L101" s="14"/>
      <c r="M101" s="15"/>
      <c r="N101" s="75"/>
      <c r="O101" s="9"/>
      <c r="P101" s="9"/>
    </row>
    <row r="102" spans="1:17" ht="12.6" customHeight="1">
      <c r="A102" s="52" t="s">
        <v>137</v>
      </c>
      <c r="B102" s="17"/>
      <c r="C102" s="17"/>
      <c r="D102" s="17"/>
      <c r="E102" s="17"/>
      <c r="F102" s="17"/>
      <c r="G102" s="17"/>
      <c r="H102" s="17"/>
      <c r="I102" s="17"/>
      <c r="J102" s="18"/>
      <c r="K102" s="17"/>
      <c r="L102" s="17"/>
      <c r="M102" s="17"/>
      <c r="N102" s="63"/>
      <c r="O102" s="17"/>
      <c r="P102" s="17"/>
    </row>
    <row r="103" spans="1:17" ht="12.6" customHeight="1">
      <c r="A103" s="52" t="s">
        <v>138</v>
      </c>
      <c r="B103" s="17"/>
      <c r="C103" s="17"/>
      <c r="D103" s="17"/>
      <c r="E103" s="17"/>
      <c r="F103" s="17"/>
      <c r="G103" s="17"/>
      <c r="H103" s="17"/>
      <c r="I103" s="17"/>
      <c r="J103" s="18"/>
      <c r="K103" s="17"/>
      <c r="L103" s="17"/>
      <c r="M103" s="17"/>
      <c r="N103" s="63"/>
      <c r="O103" s="17"/>
      <c r="P103" s="17"/>
    </row>
    <row r="104" spans="1:17" ht="12.6" customHeight="1">
      <c r="A104" s="52" t="s">
        <v>139</v>
      </c>
      <c r="B104" s="17"/>
      <c r="C104" s="17"/>
      <c r="D104" s="17"/>
      <c r="E104" s="17"/>
      <c r="F104" s="17"/>
      <c r="G104" s="17"/>
      <c r="H104" s="17"/>
      <c r="I104" s="17"/>
      <c r="J104" s="18"/>
      <c r="K104" s="17"/>
      <c r="L104" s="17"/>
      <c r="M104" s="17"/>
      <c r="N104" s="63"/>
      <c r="O104" s="17"/>
      <c r="P104" s="17"/>
    </row>
    <row r="105" spans="1:17" ht="12.6" customHeight="1">
      <c r="A105" s="16" t="s">
        <v>345</v>
      </c>
      <c r="B105" s="17"/>
      <c r="C105" s="17"/>
      <c r="D105" s="17"/>
      <c r="E105" s="17"/>
      <c r="F105" s="17"/>
      <c r="G105" s="17"/>
      <c r="H105" s="17"/>
      <c r="I105" s="17"/>
      <c r="J105" s="18"/>
      <c r="K105" s="17"/>
      <c r="L105" s="17"/>
      <c r="M105" s="17"/>
      <c r="N105" s="63"/>
      <c r="O105" s="17"/>
      <c r="P105" s="17"/>
    </row>
    <row r="106" spans="1:17" ht="12.6" customHeight="1">
      <c r="A106" s="93" t="s">
        <v>645</v>
      </c>
      <c r="B106" s="17"/>
      <c r="C106" s="17"/>
      <c r="D106" s="17"/>
      <c r="E106" s="17"/>
      <c r="F106" s="17"/>
      <c r="G106" s="17"/>
      <c r="H106" s="17"/>
      <c r="I106" s="17"/>
      <c r="J106" s="18"/>
      <c r="K106" s="17"/>
      <c r="L106" s="17"/>
      <c r="M106" s="17"/>
      <c r="N106" s="63"/>
      <c r="O106" s="17"/>
      <c r="P106" s="17"/>
    </row>
    <row r="107" spans="1:17" ht="12.6" customHeight="1">
      <c r="A107" s="93"/>
      <c r="B107" s="17"/>
      <c r="C107" s="17"/>
      <c r="D107" s="17"/>
      <c r="E107" s="17"/>
      <c r="F107" s="17"/>
      <c r="G107" s="17"/>
      <c r="H107" s="17"/>
      <c r="I107" s="17"/>
      <c r="J107" s="18"/>
      <c r="K107" s="17"/>
      <c r="L107" s="17"/>
      <c r="M107" s="17"/>
      <c r="N107" s="63"/>
      <c r="O107" s="17"/>
      <c r="P107" s="17"/>
    </row>
    <row r="108" spans="1:17" ht="12.6" customHeight="1">
      <c r="A108" s="92" t="s">
        <v>769</v>
      </c>
      <c r="B108" s="17"/>
      <c r="C108" s="17"/>
      <c r="D108" s="17"/>
      <c r="E108" s="17"/>
      <c r="F108" s="17"/>
      <c r="G108" s="17"/>
      <c r="H108" s="17"/>
      <c r="I108" s="17"/>
      <c r="J108" s="18"/>
      <c r="K108" s="17"/>
      <c r="L108" s="17"/>
      <c r="M108" s="17"/>
      <c r="N108" s="63"/>
      <c r="O108" s="17"/>
      <c r="P108" s="17"/>
    </row>
    <row r="109" spans="1:17" ht="12.6" customHeight="1">
      <c r="A109" s="45" t="s">
        <v>344</v>
      </c>
      <c r="B109" s="45"/>
      <c r="C109" s="45"/>
      <c r="D109" s="45"/>
      <c r="E109" s="45"/>
      <c r="F109" s="31"/>
      <c r="G109" s="53"/>
      <c r="H109" s="54"/>
      <c r="I109" s="54"/>
      <c r="J109" s="54"/>
      <c r="K109" s="54"/>
      <c r="L109" s="54"/>
      <c r="M109" s="54"/>
      <c r="N109" s="78"/>
      <c r="O109" s="54"/>
      <c r="P109" s="54"/>
    </row>
    <row r="110" spans="1:17" ht="12.6" customHeight="1">
      <c r="A110" s="95" t="s">
        <v>338</v>
      </c>
      <c r="B110" s="45"/>
      <c r="C110" s="45"/>
      <c r="D110" s="45"/>
      <c r="E110" s="45"/>
      <c r="F110" s="45"/>
      <c r="G110" s="53"/>
      <c r="H110" s="54"/>
      <c r="I110" s="54"/>
      <c r="J110" s="54"/>
      <c r="K110" s="54"/>
      <c r="L110" s="54"/>
      <c r="M110" s="54"/>
      <c r="N110" s="78"/>
      <c r="O110" s="54"/>
      <c r="P110" s="54"/>
    </row>
    <row r="111" spans="1:17" ht="12.6" customHeight="1">
      <c r="A111" s="95" t="s">
        <v>615</v>
      </c>
      <c r="B111" s="45"/>
      <c r="C111" s="45"/>
      <c r="D111" s="45"/>
      <c r="E111" s="45"/>
      <c r="F111" s="45"/>
      <c r="G111" s="53"/>
      <c r="H111" s="54"/>
      <c r="I111" s="54"/>
      <c r="J111" s="54"/>
      <c r="K111" s="54"/>
      <c r="L111" s="54"/>
      <c r="M111" s="54"/>
      <c r="N111" s="78"/>
      <c r="O111" s="54"/>
      <c r="P111" s="54"/>
    </row>
    <row r="112" spans="1:17" ht="12.6" customHeight="1">
      <c r="A112" s="95" t="s">
        <v>644</v>
      </c>
      <c r="B112" s="45"/>
      <c r="C112" s="45"/>
      <c r="D112" s="45"/>
      <c r="E112" s="45"/>
      <c r="F112" s="45"/>
      <c r="G112" s="53"/>
      <c r="H112" s="54"/>
      <c r="I112" s="54"/>
      <c r="J112" s="54"/>
      <c r="K112" s="54"/>
      <c r="L112" s="54"/>
      <c r="M112" s="54"/>
      <c r="N112" s="78"/>
      <c r="O112" s="54"/>
      <c r="P112" s="54"/>
    </row>
    <row r="113" spans="1:16" ht="12.6" customHeight="1">
      <c r="A113" s="95" t="s">
        <v>396</v>
      </c>
      <c r="B113" s="45"/>
      <c r="C113" s="45"/>
      <c r="D113" s="45"/>
      <c r="E113" s="45"/>
      <c r="F113" s="31"/>
      <c r="G113" s="53"/>
      <c r="H113" s="54"/>
      <c r="I113" s="54"/>
      <c r="J113" s="54"/>
      <c r="K113" s="54"/>
      <c r="L113" s="54"/>
      <c r="M113" s="54"/>
      <c r="N113" s="78"/>
      <c r="O113" s="54"/>
      <c r="P113" s="54"/>
    </row>
    <row r="114" spans="1:16" ht="12.6" customHeight="1"/>
    <row r="115" spans="1:16" ht="12.6" customHeight="1"/>
    <row r="116" spans="1:16" ht="12.6" customHeight="1"/>
    <row r="117" spans="1:16" ht="12.6" customHeight="1"/>
    <row r="118" spans="1:16" ht="12.6" customHeight="1"/>
  </sheetData>
  <autoFilter ref="A8:P98" xr:uid="{00000000-0009-0000-0000-000002000000}"/>
  <phoneticPr fontId="0" type="noConversion"/>
  <pageMargins left="0.78740157499999996" right="0.78740157499999996" top="0.984251969" bottom="0.984251969" header="0.4921259845" footer="0.4921259845"/>
  <pageSetup paperSize="9" scale="99" fitToHeight="3"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27"/>
  <sheetViews>
    <sheetView zoomScaleNormal="100" workbookViewId="0">
      <pane ySplit="6" topLeftCell="A106" activePane="bottomLeft" state="frozen"/>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169</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143</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s="89" customFormat="1" ht="5.25" customHeight="1">
      <c r="A7" s="61"/>
      <c r="B7" s="62"/>
      <c r="C7" s="66"/>
      <c r="D7" s="71"/>
      <c r="E7" s="69"/>
      <c r="F7" s="69"/>
      <c r="G7" s="85"/>
      <c r="H7" s="69"/>
      <c r="I7" s="69"/>
      <c r="J7" s="69"/>
      <c r="K7" s="69"/>
      <c r="L7" s="69"/>
      <c r="M7" s="70"/>
      <c r="N7" s="83"/>
      <c r="O7" s="72"/>
      <c r="P7" s="72"/>
    </row>
    <row r="8" spans="1:16" s="89" customFormat="1" ht="20.399999999999999">
      <c r="A8" s="59">
        <v>359</v>
      </c>
      <c r="B8" s="60">
        <v>32964</v>
      </c>
      <c r="C8" s="55" t="s">
        <v>716</v>
      </c>
      <c r="D8" s="67" t="s">
        <v>257</v>
      </c>
      <c r="E8" s="68">
        <v>4327120</v>
      </c>
      <c r="F8" s="68">
        <v>1779499</v>
      </c>
      <c r="G8" s="84">
        <v>41.124327497273008</v>
      </c>
      <c r="H8" s="68">
        <v>21580</v>
      </c>
      <c r="I8" s="68">
        <v>2107</v>
      </c>
      <c r="J8" s="68">
        <v>1755812</v>
      </c>
      <c r="K8" s="68">
        <v>500615</v>
      </c>
      <c r="L8" s="68">
        <v>1255197</v>
      </c>
      <c r="M8" s="84">
        <v>28.511879403945294</v>
      </c>
      <c r="N8" s="82" t="s">
        <v>114</v>
      </c>
      <c r="O8" s="48" t="s">
        <v>125</v>
      </c>
      <c r="P8" s="48" t="s">
        <v>203</v>
      </c>
    </row>
    <row r="9" spans="1:16" s="89" customFormat="1" ht="20.399999999999999">
      <c r="A9" s="61">
        <v>360</v>
      </c>
      <c r="B9" s="62">
        <v>32964</v>
      </c>
      <c r="C9" s="66" t="s">
        <v>717</v>
      </c>
      <c r="D9" s="71" t="s">
        <v>257</v>
      </c>
      <c r="E9" s="69">
        <v>4327120</v>
      </c>
      <c r="F9" s="69">
        <v>1778172</v>
      </c>
      <c r="G9" s="85">
        <v>41.093660448520033</v>
      </c>
      <c r="H9" s="69">
        <v>28920</v>
      </c>
      <c r="I9" s="69">
        <v>2248</v>
      </c>
      <c r="J9" s="69">
        <v>1747004</v>
      </c>
      <c r="K9" s="69">
        <v>571648</v>
      </c>
      <c r="L9" s="69">
        <v>1175356</v>
      </c>
      <c r="M9" s="70">
        <v>32.721619412434087</v>
      </c>
      <c r="N9" s="83" t="s">
        <v>114</v>
      </c>
      <c r="O9" s="72" t="s">
        <v>125</v>
      </c>
      <c r="P9" s="72" t="s">
        <v>203</v>
      </c>
    </row>
    <row r="10" spans="1:16" s="89" customFormat="1" ht="20.399999999999999">
      <c r="A10" s="59">
        <v>361</v>
      </c>
      <c r="B10" s="60">
        <v>32964</v>
      </c>
      <c r="C10" s="55" t="s">
        <v>718</v>
      </c>
      <c r="D10" s="67" t="s">
        <v>257</v>
      </c>
      <c r="E10" s="68">
        <v>4327120</v>
      </c>
      <c r="F10" s="68">
        <v>1779697</v>
      </c>
      <c r="G10" s="84">
        <v>41.128903289023647</v>
      </c>
      <c r="H10" s="68">
        <v>32026</v>
      </c>
      <c r="I10" s="68">
        <v>2611</v>
      </c>
      <c r="J10" s="68">
        <v>1745060</v>
      </c>
      <c r="K10" s="68">
        <v>547359</v>
      </c>
      <c r="L10" s="68">
        <v>1197701</v>
      </c>
      <c r="M10" s="84">
        <v>31.366199442999093</v>
      </c>
      <c r="N10" s="82" t="s">
        <v>114</v>
      </c>
      <c r="O10" s="48" t="s">
        <v>125</v>
      </c>
      <c r="P10" s="48" t="s">
        <v>203</v>
      </c>
    </row>
    <row r="11" spans="1:16" s="89" customFormat="1" ht="20.399999999999999">
      <c r="A11" s="61">
        <v>362</v>
      </c>
      <c r="B11" s="62">
        <v>32964</v>
      </c>
      <c r="C11" s="66" t="s">
        <v>719</v>
      </c>
      <c r="D11" s="71" t="s">
        <v>257</v>
      </c>
      <c r="E11" s="69">
        <v>4327120</v>
      </c>
      <c r="F11" s="69">
        <v>1776633</v>
      </c>
      <c r="G11" s="85">
        <v>41.058094067185564</v>
      </c>
      <c r="H11" s="69">
        <v>34604</v>
      </c>
      <c r="I11" s="69">
        <v>2333</v>
      </c>
      <c r="J11" s="69">
        <v>1739696</v>
      </c>
      <c r="K11" s="69">
        <v>592237</v>
      </c>
      <c r="L11" s="69">
        <v>1147459</v>
      </c>
      <c r="M11" s="70">
        <v>34.042556860508959</v>
      </c>
      <c r="N11" s="83" t="s">
        <v>114</v>
      </c>
      <c r="O11" s="72" t="s">
        <v>125</v>
      </c>
      <c r="P11" s="72" t="s">
        <v>203</v>
      </c>
    </row>
    <row r="12" spans="1:16" s="89" customFormat="1">
      <c r="A12" s="59">
        <v>363</v>
      </c>
      <c r="B12" s="60">
        <v>32964</v>
      </c>
      <c r="C12" s="55" t="s">
        <v>311</v>
      </c>
      <c r="D12" s="67" t="s">
        <v>388</v>
      </c>
      <c r="E12" s="68">
        <v>4327120</v>
      </c>
      <c r="F12" s="68">
        <v>1766240</v>
      </c>
      <c r="G12" s="84">
        <v>40.817911220396013</v>
      </c>
      <c r="H12" s="68">
        <v>109745</v>
      </c>
      <c r="I12" s="68">
        <v>3679</v>
      </c>
      <c r="J12" s="68">
        <v>1652816</v>
      </c>
      <c r="K12" s="68">
        <v>771207</v>
      </c>
      <c r="L12" s="68">
        <v>881609</v>
      </c>
      <c r="M12" s="84">
        <v>46.660184799759925</v>
      </c>
      <c r="N12" s="82" t="s">
        <v>114</v>
      </c>
      <c r="O12" s="48" t="s">
        <v>381</v>
      </c>
      <c r="P12" s="48" t="s">
        <v>381</v>
      </c>
    </row>
    <row r="13" spans="1:16" s="89" customFormat="1" ht="20.399999999999999">
      <c r="A13" s="61">
        <v>364</v>
      </c>
      <c r="B13" s="62">
        <v>32964</v>
      </c>
      <c r="C13" s="66" t="s">
        <v>720</v>
      </c>
      <c r="D13" s="71" t="s">
        <v>388</v>
      </c>
      <c r="E13" s="69">
        <v>4327120</v>
      </c>
      <c r="F13" s="69">
        <v>1762581</v>
      </c>
      <c r="G13" s="85">
        <v>40.733351513246689</v>
      </c>
      <c r="H13" s="69">
        <v>120437</v>
      </c>
      <c r="I13" s="69">
        <v>3721</v>
      </c>
      <c r="J13" s="69">
        <v>1638423</v>
      </c>
      <c r="K13" s="69">
        <v>775885</v>
      </c>
      <c r="L13" s="69">
        <v>862538</v>
      </c>
      <c r="M13" s="70">
        <v>47.35559742508498</v>
      </c>
      <c r="N13" s="83" t="s">
        <v>114</v>
      </c>
      <c r="O13" s="72" t="s">
        <v>381</v>
      </c>
      <c r="P13" s="72" t="s">
        <v>381</v>
      </c>
    </row>
    <row r="14" spans="1:16" s="89" customFormat="1" ht="20.399999999999999">
      <c r="A14" s="59">
        <v>365</v>
      </c>
      <c r="B14" s="60">
        <v>33139</v>
      </c>
      <c r="C14" s="55" t="s">
        <v>721</v>
      </c>
      <c r="D14" s="67" t="s">
        <v>257</v>
      </c>
      <c r="E14" s="68">
        <v>4345490</v>
      </c>
      <c r="F14" s="68">
        <v>1756278</v>
      </c>
      <c r="G14" s="84">
        <v>40.416109575675009</v>
      </c>
      <c r="H14" s="68">
        <v>21690</v>
      </c>
      <c r="I14" s="68">
        <v>2539</v>
      </c>
      <c r="J14" s="68">
        <v>1732049</v>
      </c>
      <c r="K14" s="68">
        <v>816300</v>
      </c>
      <c r="L14" s="68">
        <v>915749</v>
      </c>
      <c r="M14" s="84">
        <v>47.129151657949627</v>
      </c>
      <c r="N14" s="82" t="s">
        <v>114</v>
      </c>
      <c r="O14" s="48" t="s">
        <v>250</v>
      </c>
      <c r="P14" s="48" t="s">
        <v>263</v>
      </c>
    </row>
    <row r="15" spans="1:16" s="89" customFormat="1" ht="20.399999999999999">
      <c r="A15" s="61">
        <v>366</v>
      </c>
      <c r="B15" s="62">
        <v>33139</v>
      </c>
      <c r="C15" s="66" t="s">
        <v>722</v>
      </c>
      <c r="D15" s="71" t="s">
        <v>257</v>
      </c>
      <c r="E15" s="69">
        <v>4345490</v>
      </c>
      <c r="F15" s="69">
        <v>1757127</v>
      </c>
      <c r="G15" s="85">
        <v>40.435647073172412</v>
      </c>
      <c r="H15" s="69">
        <v>19375</v>
      </c>
      <c r="I15" s="69">
        <v>2446</v>
      </c>
      <c r="J15" s="69">
        <v>1735306</v>
      </c>
      <c r="K15" s="69">
        <v>946087</v>
      </c>
      <c r="L15" s="69">
        <v>789219</v>
      </c>
      <c r="M15" s="70">
        <v>54.519894473942919</v>
      </c>
      <c r="N15" s="83" t="s">
        <v>113</v>
      </c>
      <c r="O15" s="72" t="s">
        <v>275</v>
      </c>
      <c r="P15" s="72" t="s">
        <v>266</v>
      </c>
    </row>
    <row r="16" spans="1:16" s="89" customFormat="1" ht="20.399999999999999">
      <c r="A16" s="59">
        <v>367</v>
      </c>
      <c r="B16" s="60">
        <v>33139</v>
      </c>
      <c r="C16" s="55" t="s">
        <v>211</v>
      </c>
      <c r="D16" s="67" t="s">
        <v>235</v>
      </c>
      <c r="E16" s="68">
        <v>4345490</v>
      </c>
      <c r="F16" s="68">
        <v>1752962</v>
      </c>
      <c r="G16" s="84">
        <v>40.339800574848866</v>
      </c>
      <c r="H16" s="68">
        <v>41246</v>
      </c>
      <c r="I16" s="68">
        <v>2930</v>
      </c>
      <c r="J16" s="68">
        <v>1708786</v>
      </c>
      <c r="K16" s="68">
        <v>1214940</v>
      </c>
      <c r="L16" s="68">
        <v>493846</v>
      </c>
      <c r="M16" s="84">
        <v>71.099599364695166</v>
      </c>
      <c r="N16" s="82" t="s">
        <v>113</v>
      </c>
      <c r="O16" s="48" t="s">
        <v>203</v>
      </c>
      <c r="P16" s="48" t="s">
        <v>125</v>
      </c>
    </row>
    <row r="17" spans="1:16" s="89" customFormat="1">
      <c r="A17" s="61">
        <v>368</v>
      </c>
      <c r="B17" s="62">
        <v>33139</v>
      </c>
      <c r="C17" s="66" t="s">
        <v>723</v>
      </c>
      <c r="D17" s="71" t="s">
        <v>388</v>
      </c>
      <c r="E17" s="69">
        <v>4345490</v>
      </c>
      <c r="F17" s="69">
        <v>1751210</v>
      </c>
      <c r="G17" s="85">
        <v>40.299482912168713</v>
      </c>
      <c r="H17" s="69">
        <v>45612</v>
      </c>
      <c r="I17" s="69">
        <v>2907</v>
      </c>
      <c r="J17" s="69">
        <v>1702691</v>
      </c>
      <c r="K17" s="69">
        <v>898958</v>
      </c>
      <c r="L17" s="69">
        <v>803733</v>
      </c>
      <c r="M17" s="70">
        <v>52.796308901615149</v>
      </c>
      <c r="N17" s="83" t="s">
        <v>113</v>
      </c>
      <c r="O17" s="72" t="s">
        <v>381</v>
      </c>
      <c r="P17" s="72" t="s">
        <v>381</v>
      </c>
    </row>
    <row r="18" spans="1:16" s="89" customFormat="1" ht="20.399999999999999">
      <c r="A18" s="59">
        <v>369</v>
      </c>
      <c r="B18" s="60">
        <v>33300</v>
      </c>
      <c r="C18" s="55" t="s">
        <v>312</v>
      </c>
      <c r="D18" s="67" t="s">
        <v>235</v>
      </c>
      <c r="E18" s="68">
        <v>4350879</v>
      </c>
      <c r="F18" s="68">
        <v>1361213</v>
      </c>
      <c r="G18" s="84">
        <v>31.285930957859321</v>
      </c>
      <c r="H18" s="68">
        <v>9794</v>
      </c>
      <c r="I18" s="68">
        <v>2347</v>
      </c>
      <c r="J18" s="68">
        <v>1349072</v>
      </c>
      <c r="K18" s="68">
        <v>981425</v>
      </c>
      <c r="L18" s="68">
        <v>367647</v>
      </c>
      <c r="M18" s="84">
        <v>72.748155769299188</v>
      </c>
      <c r="N18" s="82" t="s">
        <v>113</v>
      </c>
      <c r="O18" s="48" t="s">
        <v>203</v>
      </c>
      <c r="P18" s="48" t="s">
        <v>125</v>
      </c>
    </row>
    <row r="19" spans="1:16" s="89" customFormat="1" ht="20.399999999999999">
      <c r="A19" s="61">
        <v>370</v>
      </c>
      <c r="B19" s="62">
        <v>33300</v>
      </c>
      <c r="C19" s="66" t="s">
        <v>724</v>
      </c>
      <c r="D19" s="71" t="s">
        <v>257</v>
      </c>
      <c r="E19" s="69">
        <v>4350879</v>
      </c>
      <c r="F19" s="69">
        <v>1359014</v>
      </c>
      <c r="G19" s="85">
        <v>31.235389446592286</v>
      </c>
      <c r="H19" s="69">
        <v>19406</v>
      </c>
      <c r="I19" s="69">
        <v>2514</v>
      </c>
      <c r="J19" s="69">
        <v>1337094</v>
      </c>
      <c r="K19" s="69">
        <v>496600</v>
      </c>
      <c r="L19" s="69">
        <v>840494</v>
      </c>
      <c r="M19" s="70">
        <v>37.140245936336562</v>
      </c>
      <c r="N19" s="83" t="s">
        <v>114</v>
      </c>
      <c r="O19" s="72" t="s">
        <v>254</v>
      </c>
      <c r="P19" s="72" t="s">
        <v>268</v>
      </c>
    </row>
    <row r="20" spans="1:16" s="89" customFormat="1" ht="20.399999999999999">
      <c r="A20" s="59">
        <v>371</v>
      </c>
      <c r="B20" s="60">
        <v>33391</v>
      </c>
      <c r="C20" s="55" t="s">
        <v>313</v>
      </c>
      <c r="D20" s="67" t="s">
        <v>235</v>
      </c>
      <c r="E20" s="68">
        <v>4499041</v>
      </c>
      <c r="F20" s="68">
        <v>1496841</v>
      </c>
      <c r="G20" s="84">
        <v>33.270223587649014</v>
      </c>
      <c r="H20" s="68">
        <v>39055</v>
      </c>
      <c r="I20" s="68">
        <v>2480</v>
      </c>
      <c r="J20" s="68">
        <v>1455306</v>
      </c>
      <c r="K20" s="68">
        <v>664318</v>
      </c>
      <c r="L20" s="68">
        <v>790988</v>
      </c>
      <c r="M20" s="84">
        <v>45.647994304977786</v>
      </c>
      <c r="N20" s="82" t="s">
        <v>114</v>
      </c>
      <c r="O20" s="48" t="s">
        <v>276</v>
      </c>
      <c r="P20" s="48" t="s">
        <v>253</v>
      </c>
    </row>
    <row r="21" spans="1:16" s="89" customFormat="1">
      <c r="A21" s="61">
        <v>372</v>
      </c>
      <c r="B21" s="62">
        <v>33391</v>
      </c>
      <c r="C21" s="66" t="s">
        <v>725</v>
      </c>
      <c r="D21" s="71" t="s">
        <v>388</v>
      </c>
      <c r="E21" s="69">
        <v>4499041</v>
      </c>
      <c r="F21" s="69">
        <v>1499196</v>
      </c>
      <c r="G21" s="85">
        <v>33.322568076174456</v>
      </c>
      <c r="H21" s="69">
        <v>28614</v>
      </c>
      <c r="I21" s="69">
        <v>2466</v>
      </c>
      <c r="J21" s="69">
        <v>1468116</v>
      </c>
      <c r="K21" s="69">
        <v>817458</v>
      </c>
      <c r="L21" s="69">
        <v>650658</v>
      </c>
      <c r="M21" s="70">
        <v>55.680750022477788</v>
      </c>
      <c r="N21" s="83" t="s">
        <v>113</v>
      </c>
      <c r="O21" s="72" t="s">
        <v>381</v>
      </c>
      <c r="P21" s="72" t="s">
        <v>381</v>
      </c>
    </row>
    <row r="22" spans="1:16" s="89" customFormat="1" ht="20.399999999999999">
      <c r="A22" s="59">
        <v>373</v>
      </c>
      <c r="B22" s="60">
        <v>33650</v>
      </c>
      <c r="C22" s="55" t="s">
        <v>726</v>
      </c>
      <c r="D22" s="67" t="s">
        <v>257</v>
      </c>
      <c r="E22" s="68">
        <v>4515485</v>
      </c>
      <c r="F22" s="68">
        <v>2004983</v>
      </c>
      <c r="G22" s="84">
        <v>44.40238424000966</v>
      </c>
      <c r="H22" s="68">
        <v>31969</v>
      </c>
      <c r="I22" s="68">
        <v>4469</v>
      </c>
      <c r="J22" s="68">
        <v>1968545</v>
      </c>
      <c r="K22" s="68">
        <v>772995</v>
      </c>
      <c r="L22" s="68">
        <v>1195550</v>
      </c>
      <c r="M22" s="84">
        <v>39.267326883561211</v>
      </c>
      <c r="N22" s="82" t="s">
        <v>114</v>
      </c>
      <c r="O22" s="48" t="s">
        <v>289</v>
      </c>
      <c r="P22" s="48" t="s">
        <v>260</v>
      </c>
    </row>
    <row r="23" spans="1:16" s="89" customFormat="1" ht="30.6">
      <c r="A23" s="61">
        <v>374</v>
      </c>
      <c r="B23" s="62">
        <v>33650</v>
      </c>
      <c r="C23" s="66" t="s">
        <v>727</v>
      </c>
      <c r="D23" s="71" t="s">
        <v>257</v>
      </c>
      <c r="E23" s="69">
        <v>4515485</v>
      </c>
      <c r="F23" s="69">
        <v>2009400</v>
      </c>
      <c r="G23" s="85">
        <v>44.500203189690588</v>
      </c>
      <c r="H23" s="69">
        <v>22854</v>
      </c>
      <c r="I23" s="69">
        <v>4412</v>
      </c>
      <c r="J23" s="69">
        <v>1982134</v>
      </c>
      <c r="K23" s="69">
        <v>864898</v>
      </c>
      <c r="L23" s="69">
        <v>1117236</v>
      </c>
      <c r="M23" s="70">
        <v>43.634688673924167</v>
      </c>
      <c r="N23" s="83" t="s">
        <v>114</v>
      </c>
      <c r="O23" s="72" t="s">
        <v>266</v>
      </c>
      <c r="P23" s="72" t="s">
        <v>275</v>
      </c>
    </row>
    <row r="24" spans="1:16" s="89" customFormat="1" ht="20.399999999999999">
      <c r="A24" s="59">
        <v>375</v>
      </c>
      <c r="B24" s="60">
        <v>33741</v>
      </c>
      <c r="C24" s="55" t="s">
        <v>314</v>
      </c>
      <c r="D24" s="67" t="s">
        <v>388</v>
      </c>
      <c r="E24" s="68">
        <v>4519144</v>
      </c>
      <c r="F24" s="68">
        <v>1753457</v>
      </c>
      <c r="G24" s="84">
        <v>38.80064454684338</v>
      </c>
      <c r="H24" s="68">
        <v>95836</v>
      </c>
      <c r="I24" s="68">
        <v>3383</v>
      </c>
      <c r="J24" s="68">
        <v>1654238</v>
      </c>
      <c r="K24" s="68">
        <v>923685</v>
      </c>
      <c r="L24" s="68">
        <v>730553</v>
      </c>
      <c r="M24" s="84">
        <v>55.837491340423803</v>
      </c>
      <c r="N24" s="82" t="s">
        <v>113</v>
      </c>
      <c r="O24" s="48" t="s">
        <v>381</v>
      </c>
      <c r="P24" s="48" t="s">
        <v>381</v>
      </c>
    </row>
    <row r="25" spans="1:16" s="89" customFormat="1" ht="20.399999999999999">
      <c r="A25" s="61">
        <v>376</v>
      </c>
      <c r="B25" s="62">
        <v>33741</v>
      </c>
      <c r="C25" s="66" t="s">
        <v>315</v>
      </c>
      <c r="D25" s="71" t="s">
        <v>388</v>
      </c>
      <c r="E25" s="69">
        <v>4519144</v>
      </c>
      <c r="F25" s="69">
        <v>1753278</v>
      </c>
      <c r="G25" s="85">
        <v>38.796683619729755</v>
      </c>
      <c r="H25" s="69">
        <v>101607</v>
      </c>
      <c r="I25" s="69">
        <v>3488</v>
      </c>
      <c r="J25" s="69">
        <v>1648183</v>
      </c>
      <c r="K25" s="69">
        <v>929926</v>
      </c>
      <c r="L25" s="69">
        <v>718257</v>
      </c>
      <c r="M25" s="70">
        <v>56.421283316233698</v>
      </c>
      <c r="N25" s="83" t="s">
        <v>113</v>
      </c>
      <c r="O25" s="72" t="s">
        <v>381</v>
      </c>
      <c r="P25" s="72" t="s">
        <v>381</v>
      </c>
    </row>
    <row r="26" spans="1:16" s="89" customFormat="1" ht="20.399999999999999">
      <c r="A26" s="59">
        <v>377</v>
      </c>
      <c r="B26" s="60">
        <v>33741</v>
      </c>
      <c r="C26" s="55" t="s">
        <v>316</v>
      </c>
      <c r="D26" s="67" t="s">
        <v>388</v>
      </c>
      <c r="E26" s="68">
        <v>4519144</v>
      </c>
      <c r="F26" s="68">
        <v>1771843</v>
      </c>
      <c r="G26" s="84">
        <v>39.207491507241194</v>
      </c>
      <c r="H26" s="68">
        <v>26233</v>
      </c>
      <c r="I26" s="68">
        <v>2664</v>
      </c>
      <c r="J26" s="68">
        <v>1742946</v>
      </c>
      <c r="K26" s="68">
        <v>1151706</v>
      </c>
      <c r="L26" s="68">
        <v>591240</v>
      </c>
      <c r="M26" s="84">
        <v>66.078122902258585</v>
      </c>
      <c r="N26" s="82" t="s">
        <v>113</v>
      </c>
      <c r="O26" s="48" t="s">
        <v>381</v>
      </c>
      <c r="P26" s="48" t="s">
        <v>381</v>
      </c>
    </row>
    <row r="27" spans="1:16" s="89" customFormat="1">
      <c r="A27" s="61">
        <v>378</v>
      </c>
      <c r="B27" s="62">
        <v>33741</v>
      </c>
      <c r="C27" s="66" t="s">
        <v>728</v>
      </c>
      <c r="D27" s="71" t="s">
        <v>257</v>
      </c>
      <c r="E27" s="69">
        <v>4519144</v>
      </c>
      <c r="F27" s="69">
        <v>1771722</v>
      </c>
      <c r="G27" s="85">
        <v>39.204814009024716</v>
      </c>
      <c r="H27" s="69">
        <v>31086</v>
      </c>
      <c r="I27" s="69">
        <v>2566</v>
      </c>
      <c r="J27" s="69">
        <v>1738070</v>
      </c>
      <c r="K27" s="69">
        <v>644083</v>
      </c>
      <c r="L27" s="69">
        <v>1093987</v>
      </c>
      <c r="M27" s="70">
        <v>37.057368230278414</v>
      </c>
      <c r="N27" s="83" t="s">
        <v>114</v>
      </c>
      <c r="O27" s="72" t="s">
        <v>125</v>
      </c>
      <c r="P27" s="72" t="s">
        <v>203</v>
      </c>
    </row>
    <row r="28" spans="1:16" s="89" customFormat="1" ht="40.799999999999997">
      <c r="A28" s="59">
        <v>379</v>
      </c>
      <c r="B28" s="60">
        <v>33741</v>
      </c>
      <c r="C28" s="55" t="s">
        <v>729</v>
      </c>
      <c r="D28" s="67" t="s">
        <v>235</v>
      </c>
      <c r="E28" s="68">
        <v>4519144</v>
      </c>
      <c r="F28" s="68">
        <v>1770487</v>
      </c>
      <c r="G28" s="84">
        <v>39.177485824749112</v>
      </c>
      <c r="H28" s="68">
        <v>45657</v>
      </c>
      <c r="I28" s="68">
        <v>3143</v>
      </c>
      <c r="J28" s="68">
        <v>1721687</v>
      </c>
      <c r="K28" s="68">
        <v>1271052</v>
      </c>
      <c r="L28" s="68">
        <v>450635</v>
      </c>
      <c r="M28" s="84">
        <v>73.82596255881586</v>
      </c>
      <c r="N28" s="82" t="s">
        <v>113</v>
      </c>
      <c r="O28" s="48" t="s">
        <v>260</v>
      </c>
      <c r="P28" s="48" t="s">
        <v>289</v>
      </c>
    </row>
    <row r="29" spans="1:16" s="89" customFormat="1" ht="20.399999999999999">
      <c r="A29" s="61">
        <v>380</v>
      </c>
      <c r="B29" s="62">
        <v>33741</v>
      </c>
      <c r="C29" s="66" t="s">
        <v>317</v>
      </c>
      <c r="D29" s="71" t="s">
        <v>235</v>
      </c>
      <c r="E29" s="69">
        <v>4519144</v>
      </c>
      <c r="F29" s="69">
        <v>1772139</v>
      </c>
      <c r="G29" s="85">
        <v>39.214041420233563</v>
      </c>
      <c r="H29" s="69">
        <v>22027</v>
      </c>
      <c r="I29" s="69">
        <v>2408</v>
      </c>
      <c r="J29" s="69">
        <v>1747704</v>
      </c>
      <c r="K29" s="69">
        <v>1442263</v>
      </c>
      <c r="L29" s="69">
        <v>305441</v>
      </c>
      <c r="M29" s="70">
        <v>82.523299139900118</v>
      </c>
      <c r="N29" s="83" t="s">
        <v>113</v>
      </c>
      <c r="O29" s="72" t="s">
        <v>203</v>
      </c>
      <c r="P29" s="72" t="s">
        <v>125</v>
      </c>
    </row>
    <row r="30" spans="1:16" s="89" customFormat="1" ht="30.6">
      <c r="A30" s="59">
        <v>381</v>
      </c>
      <c r="B30" s="60">
        <v>33741</v>
      </c>
      <c r="C30" s="55" t="s">
        <v>730</v>
      </c>
      <c r="D30" s="67" t="s">
        <v>388</v>
      </c>
      <c r="E30" s="68">
        <v>4519144</v>
      </c>
      <c r="F30" s="68">
        <v>1768752</v>
      </c>
      <c r="G30" s="84">
        <v>39.139093598256665</v>
      </c>
      <c r="H30" s="68">
        <v>48500</v>
      </c>
      <c r="I30" s="68">
        <v>2925</v>
      </c>
      <c r="J30" s="68">
        <v>1717327</v>
      </c>
      <c r="K30" s="68">
        <v>1255604</v>
      </c>
      <c r="L30" s="68">
        <v>461723</v>
      </c>
      <c r="M30" s="84">
        <v>73.113856592250642</v>
      </c>
      <c r="N30" s="82" t="s">
        <v>113</v>
      </c>
      <c r="O30" s="48" t="s">
        <v>381</v>
      </c>
      <c r="P30" s="48" t="s">
        <v>381</v>
      </c>
    </row>
    <row r="31" spans="1:16" s="89" customFormat="1" ht="30.6">
      <c r="A31" s="61">
        <v>382</v>
      </c>
      <c r="B31" s="62">
        <v>33874</v>
      </c>
      <c r="C31" s="66" t="s">
        <v>318</v>
      </c>
      <c r="D31" s="71" t="s">
        <v>388</v>
      </c>
      <c r="E31" s="69">
        <v>4533617</v>
      </c>
      <c r="F31" s="69">
        <v>2080785</v>
      </c>
      <c r="G31" s="85">
        <v>45.896797193057992</v>
      </c>
      <c r="H31" s="69">
        <v>24945</v>
      </c>
      <c r="I31" s="69">
        <v>2878</v>
      </c>
      <c r="J31" s="69">
        <v>2052962</v>
      </c>
      <c r="K31" s="69">
        <v>1305914</v>
      </c>
      <c r="L31" s="69">
        <v>747048</v>
      </c>
      <c r="M31" s="70">
        <v>63.611211508055185</v>
      </c>
      <c r="N31" s="83" t="s">
        <v>113</v>
      </c>
      <c r="O31" s="72" t="s">
        <v>381</v>
      </c>
      <c r="P31" s="72" t="s">
        <v>381</v>
      </c>
    </row>
    <row r="32" spans="1:16" s="89" customFormat="1" ht="40.799999999999997">
      <c r="A32" s="59">
        <v>383</v>
      </c>
      <c r="B32" s="60">
        <v>33874</v>
      </c>
      <c r="C32" s="55" t="s">
        <v>731</v>
      </c>
      <c r="D32" s="67" t="s">
        <v>388</v>
      </c>
      <c r="E32" s="68">
        <v>4533617</v>
      </c>
      <c r="F32" s="68">
        <v>2058710</v>
      </c>
      <c r="G32" s="84">
        <v>45.40987913182785</v>
      </c>
      <c r="H32" s="68">
        <v>162708</v>
      </c>
      <c r="I32" s="68">
        <v>4685</v>
      </c>
      <c r="J32" s="68">
        <v>1891317</v>
      </c>
      <c r="K32" s="68">
        <v>1097185</v>
      </c>
      <c r="L32" s="68">
        <v>794132</v>
      </c>
      <c r="M32" s="84">
        <v>58.011692381552116</v>
      </c>
      <c r="N32" s="82" t="s">
        <v>113</v>
      </c>
      <c r="O32" s="48" t="s">
        <v>381</v>
      </c>
      <c r="P32" s="48" t="s">
        <v>381</v>
      </c>
    </row>
    <row r="33" spans="1:16" s="89" customFormat="1" ht="30.6">
      <c r="A33" s="61">
        <v>384</v>
      </c>
      <c r="B33" s="62">
        <v>33874</v>
      </c>
      <c r="C33" s="66" t="s">
        <v>732</v>
      </c>
      <c r="D33" s="71" t="s">
        <v>388</v>
      </c>
      <c r="E33" s="69">
        <v>4533617</v>
      </c>
      <c r="F33" s="69">
        <v>2065103</v>
      </c>
      <c r="G33" s="85">
        <v>45.550892366955573</v>
      </c>
      <c r="H33" s="69">
        <v>93732</v>
      </c>
      <c r="I33" s="69">
        <v>3649</v>
      </c>
      <c r="J33" s="69">
        <v>1967722</v>
      </c>
      <c r="K33" s="69">
        <v>542768</v>
      </c>
      <c r="L33" s="69">
        <v>1424954</v>
      </c>
      <c r="M33" s="70">
        <v>27.583571256508794</v>
      </c>
      <c r="N33" s="83" t="s">
        <v>114</v>
      </c>
      <c r="O33" s="72" t="s">
        <v>381</v>
      </c>
      <c r="P33" s="72" t="s">
        <v>381</v>
      </c>
    </row>
    <row r="34" spans="1:16" s="89" customFormat="1" ht="40.799999999999997">
      <c r="A34" s="59">
        <v>385</v>
      </c>
      <c r="B34" s="60">
        <v>33874</v>
      </c>
      <c r="C34" s="55" t="s">
        <v>319</v>
      </c>
      <c r="D34" s="67" t="s">
        <v>388</v>
      </c>
      <c r="E34" s="68">
        <v>4533617</v>
      </c>
      <c r="F34" s="68">
        <v>2061749</v>
      </c>
      <c r="G34" s="84">
        <v>45.476911702069231</v>
      </c>
      <c r="H34" s="68">
        <v>127774</v>
      </c>
      <c r="I34" s="68">
        <v>3894</v>
      </c>
      <c r="J34" s="68">
        <v>1930081</v>
      </c>
      <c r="K34" s="68">
        <v>590484</v>
      </c>
      <c r="L34" s="68">
        <v>1339597</v>
      </c>
      <c r="M34" s="84">
        <v>30.593741920675864</v>
      </c>
      <c r="N34" s="82" t="s">
        <v>114</v>
      </c>
      <c r="O34" s="48" t="s">
        <v>381</v>
      </c>
      <c r="P34" s="48" t="s">
        <v>381</v>
      </c>
    </row>
    <row r="35" spans="1:16" s="89" customFormat="1">
      <c r="A35" s="61">
        <v>386</v>
      </c>
      <c r="B35" s="62">
        <v>33874</v>
      </c>
      <c r="C35" s="66" t="s">
        <v>733</v>
      </c>
      <c r="D35" s="71" t="s">
        <v>388</v>
      </c>
      <c r="E35" s="69">
        <v>4533617</v>
      </c>
      <c r="F35" s="69">
        <v>2070537</v>
      </c>
      <c r="G35" s="85">
        <v>45.670752513941956</v>
      </c>
      <c r="H35" s="69">
        <v>65275</v>
      </c>
      <c r="I35" s="69">
        <v>3332</v>
      </c>
      <c r="J35" s="69">
        <v>2001930</v>
      </c>
      <c r="K35" s="69">
        <v>1230579</v>
      </c>
      <c r="L35" s="69">
        <v>771351</v>
      </c>
      <c r="M35" s="70">
        <v>61.469631805307877</v>
      </c>
      <c r="N35" s="83" t="s">
        <v>113</v>
      </c>
      <c r="O35" s="72" t="s">
        <v>381</v>
      </c>
      <c r="P35" s="72" t="s">
        <v>381</v>
      </c>
    </row>
    <row r="36" spans="1:16" s="89" customFormat="1">
      <c r="A36" s="59">
        <v>387</v>
      </c>
      <c r="B36" s="60">
        <v>33874</v>
      </c>
      <c r="C36" s="55" t="s">
        <v>734</v>
      </c>
      <c r="D36" s="67" t="s">
        <v>388</v>
      </c>
      <c r="E36" s="68">
        <v>4533617</v>
      </c>
      <c r="F36" s="68">
        <v>2069711</v>
      </c>
      <c r="G36" s="84">
        <v>45.652533065761844</v>
      </c>
      <c r="H36" s="68">
        <v>90249</v>
      </c>
      <c r="I36" s="68">
        <v>4054</v>
      </c>
      <c r="J36" s="68">
        <v>1975408</v>
      </c>
      <c r="K36" s="68">
        <v>1058317</v>
      </c>
      <c r="L36" s="68">
        <v>917091</v>
      </c>
      <c r="M36" s="84">
        <v>53.574603322452887</v>
      </c>
      <c r="N36" s="82" t="s">
        <v>113</v>
      </c>
      <c r="O36" s="48" t="s">
        <v>381</v>
      </c>
      <c r="P36" s="48" t="s">
        <v>381</v>
      </c>
    </row>
    <row r="37" spans="1:16" s="89" customFormat="1" ht="20.399999999999999">
      <c r="A37" s="61">
        <v>388</v>
      </c>
      <c r="B37" s="62">
        <v>33944</v>
      </c>
      <c r="C37" s="66" t="s">
        <v>320</v>
      </c>
      <c r="D37" s="71" t="s">
        <v>235</v>
      </c>
      <c r="E37" s="69">
        <v>4546571</v>
      </c>
      <c r="F37" s="69">
        <v>3580094</v>
      </c>
      <c r="G37" s="85">
        <v>78.742727211342341</v>
      </c>
      <c r="H37" s="69">
        <v>23487</v>
      </c>
      <c r="I37" s="69">
        <v>7027</v>
      </c>
      <c r="J37" s="69">
        <v>3549580</v>
      </c>
      <c r="K37" s="69">
        <v>1762872</v>
      </c>
      <c r="L37" s="69">
        <v>1786708</v>
      </c>
      <c r="M37" s="70">
        <v>49.664241966655212</v>
      </c>
      <c r="N37" s="83" t="s">
        <v>114</v>
      </c>
      <c r="O37" s="72" t="s">
        <v>250</v>
      </c>
      <c r="P37" s="72" t="s">
        <v>263</v>
      </c>
    </row>
    <row r="38" spans="1:16" s="89" customFormat="1" ht="20.399999999999999">
      <c r="A38" s="59">
        <v>389</v>
      </c>
      <c r="B38" s="60">
        <v>34035</v>
      </c>
      <c r="C38" s="55" t="s">
        <v>735</v>
      </c>
      <c r="D38" s="67" t="s">
        <v>388</v>
      </c>
      <c r="E38" s="68">
        <v>4551493</v>
      </c>
      <c r="F38" s="68">
        <v>2333833</v>
      </c>
      <c r="G38" s="84">
        <v>51.276207609239435</v>
      </c>
      <c r="H38" s="68">
        <v>19307</v>
      </c>
      <c r="I38" s="68">
        <v>4086</v>
      </c>
      <c r="J38" s="68">
        <v>2310440</v>
      </c>
      <c r="K38" s="68">
        <v>1259373</v>
      </c>
      <c r="L38" s="68">
        <v>1051067</v>
      </c>
      <c r="M38" s="84">
        <v>54.507929225602048</v>
      </c>
      <c r="N38" s="82" t="s">
        <v>113</v>
      </c>
      <c r="O38" s="48" t="s">
        <v>381</v>
      </c>
      <c r="P38" s="48" t="s">
        <v>381</v>
      </c>
    </row>
    <row r="39" spans="1:16" s="89" customFormat="1" ht="20.399999999999999">
      <c r="A39" s="61">
        <v>390</v>
      </c>
      <c r="B39" s="62">
        <v>34035</v>
      </c>
      <c r="C39" s="66" t="s">
        <v>321</v>
      </c>
      <c r="D39" s="71" t="s">
        <v>235</v>
      </c>
      <c r="E39" s="69">
        <v>4551493</v>
      </c>
      <c r="F39" s="69">
        <v>2332502</v>
      </c>
      <c r="G39" s="85">
        <v>51.246964457596668</v>
      </c>
      <c r="H39" s="69">
        <v>29343</v>
      </c>
      <c r="I39" s="69">
        <v>4707</v>
      </c>
      <c r="J39" s="69">
        <v>2298452</v>
      </c>
      <c r="K39" s="69">
        <v>1665454</v>
      </c>
      <c r="L39" s="69">
        <v>632998</v>
      </c>
      <c r="M39" s="70">
        <v>72.459812082218804</v>
      </c>
      <c r="N39" s="83" t="s">
        <v>113</v>
      </c>
      <c r="O39" s="72" t="s">
        <v>203</v>
      </c>
      <c r="P39" s="72" t="s">
        <v>125</v>
      </c>
    </row>
    <row r="40" spans="1:16" s="89" customFormat="1" ht="20.399999999999999">
      <c r="A40" s="59">
        <v>391</v>
      </c>
      <c r="B40" s="60">
        <v>34035</v>
      </c>
      <c r="C40" s="55" t="s">
        <v>736</v>
      </c>
      <c r="D40" s="67" t="s">
        <v>257</v>
      </c>
      <c r="E40" s="68">
        <v>4551493</v>
      </c>
      <c r="F40" s="68">
        <v>2331753</v>
      </c>
      <c r="G40" s="84">
        <v>51.230508318918645</v>
      </c>
      <c r="H40" s="68">
        <v>40830</v>
      </c>
      <c r="I40" s="68">
        <v>4832</v>
      </c>
      <c r="J40" s="68">
        <v>2286091</v>
      </c>
      <c r="K40" s="68">
        <v>634758</v>
      </c>
      <c r="L40" s="68">
        <v>1651333</v>
      </c>
      <c r="M40" s="84">
        <v>27.766086301901368</v>
      </c>
      <c r="N40" s="82" t="s">
        <v>114</v>
      </c>
      <c r="O40" s="48" t="s">
        <v>125</v>
      </c>
      <c r="P40" s="48" t="s">
        <v>203</v>
      </c>
    </row>
    <row r="41" spans="1:16" s="89" customFormat="1" ht="20.399999999999999">
      <c r="A41" s="61">
        <v>392</v>
      </c>
      <c r="B41" s="62">
        <v>34126</v>
      </c>
      <c r="C41" s="66" t="s">
        <v>737</v>
      </c>
      <c r="D41" s="71" t="s">
        <v>257</v>
      </c>
      <c r="E41" s="69">
        <v>4559258</v>
      </c>
      <c r="F41" s="69">
        <v>2534004</v>
      </c>
      <c r="G41" s="85">
        <v>55.579306983724109</v>
      </c>
      <c r="H41" s="69">
        <v>14715</v>
      </c>
      <c r="I41" s="69">
        <v>3584</v>
      </c>
      <c r="J41" s="69">
        <v>2515705</v>
      </c>
      <c r="K41" s="69">
        <v>1124893</v>
      </c>
      <c r="L41" s="69">
        <v>1390812</v>
      </c>
      <c r="M41" s="70">
        <v>44.714821491391085</v>
      </c>
      <c r="N41" s="83" t="s">
        <v>114</v>
      </c>
      <c r="O41" s="72" t="s">
        <v>250</v>
      </c>
      <c r="P41" s="72" t="s">
        <v>263</v>
      </c>
    </row>
    <row r="42" spans="1:16" s="89" customFormat="1" ht="20.399999999999999">
      <c r="A42" s="59">
        <v>393</v>
      </c>
      <c r="B42" s="60">
        <v>34126</v>
      </c>
      <c r="C42" s="55" t="s">
        <v>738</v>
      </c>
      <c r="D42" s="67" t="s">
        <v>257</v>
      </c>
      <c r="E42" s="68">
        <v>4559258</v>
      </c>
      <c r="F42" s="68">
        <v>2534220</v>
      </c>
      <c r="G42" s="84">
        <v>55.584044596730429</v>
      </c>
      <c r="H42" s="68">
        <v>20077</v>
      </c>
      <c r="I42" s="68">
        <v>3738</v>
      </c>
      <c r="J42" s="68">
        <v>2510405</v>
      </c>
      <c r="K42" s="68">
        <v>1074661</v>
      </c>
      <c r="L42" s="68">
        <v>1435744</v>
      </c>
      <c r="M42" s="84">
        <v>42.808271972052317</v>
      </c>
      <c r="N42" s="82" t="s">
        <v>114</v>
      </c>
      <c r="O42" s="48" t="s">
        <v>256</v>
      </c>
      <c r="P42" s="48" t="s">
        <v>291</v>
      </c>
    </row>
    <row r="43" spans="1:16" s="89" customFormat="1">
      <c r="A43" s="61">
        <v>394</v>
      </c>
      <c r="B43" s="62">
        <v>34238</v>
      </c>
      <c r="C43" s="66" t="s">
        <v>322</v>
      </c>
      <c r="D43" s="71" t="s">
        <v>235</v>
      </c>
      <c r="E43" s="69">
        <v>4553754</v>
      </c>
      <c r="F43" s="69">
        <v>1814663</v>
      </c>
      <c r="G43" s="85">
        <v>39.849825001526213</v>
      </c>
      <c r="H43" s="69">
        <v>27262</v>
      </c>
      <c r="I43" s="69">
        <v>2593</v>
      </c>
      <c r="J43" s="69">
        <v>1784808</v>
      </c>
      <c r="K43" s="69">
        <v>1539782</v>
      </c>
      <c r="L43" s="69">
        <v>245026</v>
      </c>
      <c r="M43" s="70">
        <v>86.271576550530924</v>
      </c>
      <c r="N43" s="83" t="s">
        <v>113</v>
      </c>
      <c r="O43" s="72" t="s">
        <v>203</v>
      </c>
      <c r="P43" s="72" t="s">
        <v>125</v>
      </c>
    </row>
    <row r="44" spans="1:16" s="89" customFormat="1" ht="30.6">
      <c r="A44" s="59">
        <v>395</v>
      </c>
      <c r="B44" s="60">
        <v>34238</v>
      </c>
      <c r="C44" s="55" t="s">
        <v>323</v>
      </c>
      <c r="D44" s="67" t="s">
        <v>235</v>
      </c>
      <c r="E44" s="68">
        <v>4553754</v>
      </c>
      <c r="F44" s="68">
        <v>1798547</v>
      </c>
      <c r="G44" s="84">
        <v>39.495919191067415</v>
      </c>
      <c r="H44" s="68">
        <v>209883</v>
      </c>
      <c r="I44" s="68">
        <v>6830</v>
      </c>
      <c r="J44" s="68">
        <v>1581834</v>
      </c>
      <c r="K44" s="68">
        <v>1188941</v>
      </c>
      <c r="L44" s="68">
        <v>392893</v>
      </c>
      <c r="M44" s="84">
        <v>75.162185159757598</v>
      </c>
      <c r="N44" s="82" t="s">
        <v>113</v>
      </c>
      <c r="O44" s="48" t="s">
        <v>203</v>
      </c>
      <c r="P44" s="48" t="s">
        <v>125</v>
      </c>
    </row>
    <row r="45" spans="1:16" s="89" customFormat="1" ht="20.399999999999999">
      <c r="A45" s="61">
        <v>396</v>
      </c>
      <c r="B45" s="62">
        <v>34238</v>
      </c>
      <c r="C45" s="66" t="s">
        <v>739</v>
      </c>
      <c r="D45" s="71" t="s">
        <v>257</v>
      </c>
      <c r="E45" s="69">
        <v>4553754</v>
      </c>
      <c r="F45" s="69">
        <v>1816428</v>
      </c>
      <c r="G45" s="85">
        <v>39.888584231822797</v>
      </c>
      <c r="H45" s="69">
        <v>32226</v>
      </c>
      <c r="I45" s="69">
        <v>2795</v>
      </c>
      <c r="J45" s="69">
        <v>1781407</v>
      </c>
      <c r="K45" s="69">
        <v>1492285</v>
      </c>
      <c r="L45" s="69">
        <v>289122</v>
      </c>
      <c r="M45" s="70">
        <v>83.77001998981703</v>
      </c>
      <c r="N45" s="83" t="s">
        <v>113</v>
      </c>
      <c r="O45" s="72" t="s">
        <v>203</v>
      </c>
      <c r="P45" s="72" t="s">
        <v>125</v>
      </c>
    </row>
    <row r="46" spans="1:16" s="89" customFormat="1" ht="30.6">
      <c r="A46" s="59">
        <v>397</v>
      </c>
      <c r="B46" s="60">
        <v>34238</v>
      </c>
      <c r="C46" s="55" t="s">
        <v>324</v>
      </c>
      <c r="D46" s="67" t="s">
        <v>388</v>
      </c>
      <c r="E46" s="68">
        <v>4553754</v>
      </c>
      <c r="F46" s="68">
        <v>1811582</v>
      </c>
      <c r="G46" s="84">
        <v>39.782166537762031</v>
      </c>
      <c r="H46" s="68">
        <v>50400</v>
      </c>
      <c r="I46" s="68">
        <v>2971</v>
      </c>
      <c r="J46" s="68">
        <v>1758211</v>
      </c>
      <c r="K46" s="68">
        <v>1416209</v>
      </c>
      <c r="L46" s="68">
        <v>342002</v>
      </c>
      <c r="M46" s="84">
        <v>80.548295966752576</v>
      </c>
      <c r="N46" s="82" t="s">
        <v>113</v>
      </c>
      <c r="O46" s="48" t="s">
        <v>381</v>
      </c>
      <c r="P46" s="48" t="s">
        <v>381</v>
      </c>
    </row>
    <row r="47" spans="1:16" s="89" customFormat="1" ht="20.399999999999999">
      <c r="A47" s="61">
        <v>398</v>
      </c>
      <c r="B47" s="62">
        <v>34238</v>
      </c>
      <c r="C47" s="66" t="s">
        <v>325</v>
      </c>
      <c r="D47" s="71" t="s">
        <v>388</v>
      </c>
      <c r="E47" s="69">
        <v>4553754</v>
      </c>
      <c r="F47" s="69">
        <v>1809748</v>
      </c>
      <c r="G47" s="85">
        <v>39.741892074099745</v>
      </c>
      <c r="H47" s="69">
        <v>66321</v>
      </c>
      <c r="I47" s="69">
        <v>3245</v>
      </c>
      <c r="J47" s="69">
        <v>1740182</v>
      </c>
      <c r="K47" s="69">
        <v>1225069</v>
      </c>
      <c r="L47" s="69">
        <v>515113</v>
      </c>
      <c r="M47" s="70">
        <v>70.398900804628482</v>
      </c>
      <c r="N47" s="83" t="s">
        <v>113</v>
      </c>
      <c r="O47" s="72" t="s">
        <v>381</v>
      </c>
      <c r="P47" s="72" t="s">
        <v>381</v>
      </c>
    </row>
    <row r="48" spans="1:16" s="89" customFormat="1">
      <c r="A48" s="59">
        <v>399</v>
      </c>
      <c r="B48" s="60">
        <v>34301</v>
      </c>
      <c r="C48" s="55" t="s">
        <v>326</v>
      </c>
      <c r="D48" s="67" t="s">
        <v>235</v>
      </c>
      <c r="E48" s="68">
        <v>4565751</v>
      </c>
      <c r="F48" s="68">
        <v>2073194</v>
      </c>
      <c r="G48" s="84">
        <v>45.40751346273592</v>
      </c>
      <c r="H48" s="68">
        <v>48433</v>
      </c>
      <c r="I48" s="68">
        <v>3330</v>
      </c>
      <c r="J48" s="68">
        <v>2021431</v>
      </c>
      <c r="K48" s="68">
        <v>1347400</v>
      </c>
      <c r="L48" s="68">
        <v>674031</v>
      </c>
      <c r="M48" s="84">
        <v>66.655750307579126</v>
      </c>
      <c r="N48" s="82" t="s">
        <v>113</v>
      </c>
      <c r="O48" s="48" t="s">
        <v>260</v>
      </c>
      <c r="P48" s="48" t="s">
        <v>289</v>
      </c>
    </row>
    <row r="49" spans="1:16" s="89" customFormat="1" ht="20.399999999999999">
      <c r="A49" s="61">
        <v>400</v>
      </c>
      <c r="B49" s="62">
        <v>34301</v>
      </c>
      <c r="C49" s="66" t="s">
        <v>327</v>
      </c>
      <c r="D49" s="71" t="s">
        <v>235</v>
      </c>
      <c r="E49" s="69">
        <v>4565751</v>
      </c>
      <c r="F49" s="69">
        <v>2071952</v>
      </c>
      <c r="G49" s="85">
        <v>45.380310928037908</v>
      </c>
      <c r="H49" s="69">
        <v>52257</v>
      </c>
      <c r="I49" s="69">
        <v>3369</v>
      </c>
      <c r="J49" s="69">
        <v>2016326</v>
      </c>
      <c r="K49" s="69">
        <v>1163887</v>
      </c>
      <c r="L49" s="69">
        <v>852439</v>
      </c>
      <c r="M49" s="70">
        <v>57.72315587856329</v>
      </c>
      <c r="N49" s="83" t="s">
        <v>113</v>
      </c>
      <c r="O49" s="72" t="s">
        <v>271</v>
      </c>
      <c r="P49" s="72" t="s">
        <v>294</v>
      </c>
    </row>
    <row r="50" spans="1:16" s="89" customFormat="1" ht="20.399999999999999">
      <c r="A50" s="59">
        <v>401</v>
      </c>
      <c r="B50" s="60">
        <v>34301</v>
      </c>
      <c r="C50" s="55" t="s">
        <v>328</v>
      </c>
      <c r="D50" s="67" t="s">
        <v>235</v>
      </c>
      <c r="E50" s="68">
        <v>4565751</v>
      </c>
      <c r="F50" s="68">
        <v>2072283</v>
      </c>
      <c r="G50" s="84">
        <v>45.387560556850346</v>
      </c>
      <c r="H50" s="68">
        <v>57503</v>
      </c>
      <c r="I50" s="68">
        <v>3526</v>
      </c>
      <c r="J50" s="68">
        <v>2011254</v>
      </c>
      <c r="K50" s="68">
        <v>1258782</v>
      </c>
      <c r="L50" s="68">
        <v>752472</v>
      </c>
      <c r="M50" s="84">
        <v>62.586923382128759</v>
      </c>
      <c r="N50" s="82" t="s">
        <v>113</v>
      </c>
      <c r="O50" s="48" t="s">
        <v>260</v>
      </c>
      <c r="P50" s="48" t="s">
        <v>289</v>
      </c>
    </row>
    <row r="51" spans="1:16" s="89" customFormat="1" ht="20.399999999999999">
      <c r="A51" s="61">
        <v>402</v>
      </c>
      <c r="B51" s="62">
        <v>34301</v>
      </c>
      <c r="C51" s="66" t="s">
        <v>329</v>
      </c>
      <c r="D51" s="71" t="s">
        <v>235</v>
      </c>
      <c r="E51" s="69">
        <v>4565751</v>
      </c>
      <c r="F51" s="69">
        <v>2072208</v>
      </c>
      <c r="G51" s="85">
        <v>45.385917891711571</v>
      </c>
      <c r="H51" s="69">
        <v>70176</v>
      </c>
      <c r="I51" s="69">
        <v>3634</v>
      </c>
      <c r="J51" s="69">
        <v>1998398</v>
      </c>
      <c r="K51" s="69">
        <v>1212002</v>
      </c>
      <c r="L51" s="69">
        <v>786396</v>
      </c>
      <c r="M51" s="70">
        <v>60.648679592353474</v>
      </c>
      <c r="N51" s="83" t="s">
        <v>113</v>
      </c>
      <c r="O51" s="72" t="s">
        <v>272</v>
      </c>
      <c r="P51" s="72" t="s">
        <v>277</v>
      </c>
    </row>
    <row r="52" spans="1:16" s="89" customFormat="1" ht="20.399999999999999">
      <c r="A52" s="59">
        <v>403</v>
      </c>
      <c r="B52" s="60">
        <v>34301</v>
      </c>
      <c r="C52" s="55" t="s">
        <v>740</v>
      </c>
      <c r="D52" s="67" t="s">
        <v>257</v>
      </c>
      <c r="E52" s="68">
        <v>4565751</v>
      </c>
      <c r="F52" s="68">
        <v>2076808</v>
      </c>
      <c r="G52" s="84">
        <v>45.486668020222744</v>
      </c>
      <c r="H52" s="68">
        <v>30516</v>
      </c>
      <c r="I52" s="68">
        <v>3073</v>
      </c>
      <c r="J52" s="68">
        <v>2043219</v>
      </c>
      <c r="K52" s="68">
        <v>516054</v>
      </c>
      <c r="L52" s="68">
        <v>1527165</v>
      </c>
      <c r="M52" s="84">
        <v>25.256910786362109</v>
      </c>
      <c r="N52" s="82" t="s">
        <v>114</v>
      </c>
      <c r="O52" s="48" t="s">
        <v>125</v>
      </c>
      <c r="P52" s="48" t="s">
        <v>203</v>
      </c>
    </row>
    <row r="53" spans="1:16" s="89" customFormat="1" ht="20.399999999999999">
      <c r="A53" s="61">
        <v>404</v>
      </c>
      <c r="B53" s="62">
        <v>34301</v>
      </c>
      <c r="C53" s="66" t="s">
        <v>741</v>
      </c>
      <c r="D53" s="71" t="s">
        <v>257</v>
      </c>
      <c r="E53" s="69">
        <v>4565751</v>
      </c>
      <c r="F53" s="69">
        <v>2077305</v>
      </c>
      <c r="G53" s="85">
        <v>45.497553414542317</v>
      </c>
      <c r="H53" s="69">
        <v>30999</v>
      </c>
      <c r="I53" s="69">
        <v>2988</v>
      </c>
      <c r="J53" s="69">
        <v>2043318</v>
      </c>
      <c r="K53" s="69">
        <v>521433</v>
      </c>
      <c r="L53" s="69">
        <v>1521885</v>
      </c>
      <c r="M53" s="70">
        <v>25.518935378634161</v>
      </c>
      <c r="N53" s="83" t="s">
        <v>114</v>
      </c>
      <c r="O53" s="72" t="s">
        <v>125</v>
      </c>
      <c r="P53" s="72" t="s">
        <v>203</v>
      </c>
    </row>
    <row r="54" spans="1:16" s="89" customFormat="1" ht="20.399999999999999">
      <c r="A54" s="59">
        <v>405</v>
      </c>
      <c r="B54" s="60">
        <v>34385</v>
      </c>
      <c r="C54" s="55" t="s">
        <v>330</v>
      </c>
      <c r="D54" s="67" t="s">
        <v>235</v>
      </c>
      <c r="E54" s="68">
        <v>4567573</v>
      </c>
      <c r="F54" s="68">
        <v>1863398</v>
      </c>
      <c r="G54" s="84">
        <v>40.796239052993791</v>
      </c>
      <c r="H54" s="68">
        <v>21337</v>
      </c>
      <c r="I54" s="68">
        <v>2575</v>
      </c>
      <c r="J54" s="68">
        <v>1839486</v>
      </c>
      <c r="K54" s="68">
        <v>1259609</v>
      </c>
      <c r="L54" s="68">
        <v>579877</v>
      </c>
      <c r="M54" s="84">
        <v>68.476139530281827</v>
      </c>
      <c r="N54" s="82" t="s">
        <v>113</v>
      </c>
      <c r="O54" s="48" t="s">
        <v>283</v>
      </c>
      <c r="P54" s="48" t="s">
        <v>273</v>
      </c>
    </row>
    <row r="55" spans="1:16" s="89" customFormat="1" ht="20.399999999999999">
      <c r="A55" s="61">
        <v>406</v>
      </c>
      <c r="B55" s="62">
        <v>34385</v>
      </c>
      <c r="C55" s="66" t="s">
        <v>331</v>
      </c>
      <c r="D55" s="71" t="s">
        <v>235</v>
      </c>
      <c r="E55" s="69">
        <v>4567573</v>
      </c>
      <c r="F55" s="69">
        <v>1862531</v>
      </c>
      <c r="G55" s="85">
        <v>40.777257418764847</v>
      </c>
      <c r="H55" s="69">
        <v>26348</v>
      </c>
      <c r="I55" s="69">
        <v>2719</v>
      </c>
      <c r="J55" s="69">
        <v>1833464</v>
      </c>
      <c r="K55" s="69">
        <v>1324242</v>
      </c>
      <c r="L55" s="69">
        <v>509222</v>
      </c>
      <c r="M55" s="70">
        <v>72.226234057499909</v>
      </c>
      <c r="N55" s="83" t="s">
        <v>113</v>
      </c>
      <c r="O55" s="72" t="s">
        <v>203</v>
      </c>
      <c r="P55" s="72" t="s">
        <v>125</v>
      </c>
    </row>
    <row r="56" spans="1:16" s="89" customFormat="1" ht="30.6">
      <c r="A56" s="59">
        <v>407</v>
      </c>
      <c r="B56" s="60">
        <v>34385</v>
      </c>
      <c r="C56" s="55" t="s">
        <v>332</v>
      </c>
      <c r="D56" s="67" t="s">
        <v>235</v>
      </c>
      <c r="E56" s="68">
        <v>4567573</v>
      </c>
      <c r="F56" s="68">
        <v>1861208</v>
      </c>
      <c r="G56" s="84">
        <v>40.748292364457015</v>
      </c>
      <c r="H56" s="68">
        <v>38812</v>
      </c>
      <c r="I56" s="68">
        <v>2855</v>
      </c>
      <c r="J56" s="68">
        <v>1819541</v>
      </c>
      <c r="K56" s="68">
        <v>1221630</v>
      </c>
      <c r="L56" s="68">
        <v>597911</v>
      </c>
      <c r="M56" s="84">
        <v>67.13945989675419</v>
      </c>
      <c r="N56" s="82" t="s">
        <v>113</v>
      </c>
      <c r="O56" s="48" t="s">
        <v>283</v>
      </c>
      <c r="P56" s="48" t="s">
        <v>273</v>
      </c>
    </row>
    <row r="57" spans="1:16" s="89" customFormat="1" ht="20.399999999999999">
      <c r="A57" s="61">
        <v>408</v>
      </c>
      <c r="B57" s="62">
        <v>34385</v>
      </c>
      <c r="C57" s="66" t="s">
        <v>742</v>
      </c>
      <c r="D57" s="71" t="s">
        <v>257</v>
      </c>
      <c r="E57" s="69">
        <v>4567573</v>
      </c>
      <c r="F57" s="69">
        <v>1865111</v>
      </c>
      <c r="G57" s="85">
        <v>40.833742558684889</v>
      </c>
      <c r="H57" s="69">
        <v>23436</v>
      </c>
      <c r="I57" s="69">
        <v>2822</v>
      </c>
      <c r="J57" s="69">
        <v>1838853</v>
      </c>
      <c r="K57" s="69">
        <v>954491</v>
      </c>
      <c r="L57" s="69">
        <v>884362</v>
      </c>
      <c r="M57" s="70">
        <v>51.906868031321693</v>
      </c>
      <c r="N57" s="83" t="s">
        <v>113</v>
      </c>
      <c r="O57" s="72" t="s">
        <v>145</v>
      </c>
      <c r="P57" s="72" t="s">
        <v>218</v>
      </c>
    </row>
    <row r="58" spans="1:16" s="89" customFormat="1">
      <c r="A58" s="59">
        <v>409</v>
      </c>
      <c r="B58" s="60">
        <v>34385</v>
      </c>
      <c r="C58" s="55" t="s">
        <v>743</v>
      </c>
      <c r="D58" s="67" t="s">
        <v>388</v>
      </c>
      <c r="E58" s="68">
        <v>4567573</v>
      </c>
      <c r="F58" s="68">
        <v>1856045</v>
      </c>
      <c r="G58" s="84">
        <v>40.635256404221678</v>
      </c>
      <c r="H58" s="68">
        <v>80734</v>
      </c>
      <c r="I58" s="68">
        <v>3752</v>
      </c>
      <c r="J58" s="68">
        <v>1771559</v>
      </c>
      <c r="K58" s="68">
        <v>1081844</v>
      </c>
      <c r="L58" s="68">
        <v>689715</v>
      </c>
      <c r="M58" s="84">
        <v>61.067342380355385</v>
      </c>
      <c r="N58" s="82" t="s">
        <v>113</v>
      </c>
      <c r="O58" s="48" t="s">
        <v>381</v>
      </c>
      <c r="P58" s="48" t="s">
        <v>381</v>
      </c>
    </row>
    <row r="59" spans="1:16" s="89" customFormat="1" ht="30.6">
      <c r="A59" s="61">
        <v>410</v>
      </c>
      <c r="B59" s="62">
        <v>34497</v>
      </c>
      <c r="C59" s="66" t="s">
        <v>333</v>
      </c>
      <c r="D59" s="71" t="s">
        <v>235</v>
      </c>
      <c r="E59" s="69">
        <v>4572713</v>
      </c>
      <c r="F59" s="69">
        <v>2131789</v>
      </c>
      <c r="G59" s="85">
        <v>46.619785672094444</v>
      </c>
      <c r="H59" s="69">
        <v>50640</v>
      </c>
      <c r="I59" s="69">
        <v>3936</v>
      </c>
      <c r="J59" s="69">
        <v>2077213</v>
      </c>
      <c r="K59" s="69">
        <v>1059025</v>
      </c>
      <c r="L59" s="69">
        <v>1018188</v>
      </c>
      <c r="M59" s="70">
        <v>50.982975746830007</v>
      </c>
      <c r="N59" s="83" t="s">
        <v>114</v>
      </c>
      <c r="O59" s="72" t="s">
        <v>245</v>
      </c>
      <c r="P59" s="72" t="s">
        <v>244</v>
      </c>
    </row>
    <row r="60" spans="1:16" s="89" customFormat="1" ht="30.6">
      <c r="A60" s="59">
        <v>411</v>
      </c>
      <c r="B60" s="60">
        <v>34497</v>
      </c>
      <c r="C60" s="55" t="s">
        <v>334</v>
      </c>
      <c r="D60" s="67" t="s">
        <v>235</v>
      </c>
      <c r="E60" s="68">
        <v>4572713</v>
      </c>
      <c r="F60" s="68">
        <v>2137944</v>
      </c>
      <c r="G60" s="84">
        <v>46.754388477912343</v>
      </c>
      <c r="H60" s="68">
        <v>25899</v>
      </c>
      <c r="I60" s="68">
        <v>3430</v>
      </c>
      <c r="J60" s="68">
        <v>2108615</v>
      </c>
      <c r="K60" s="68">
        <v>1114158</v>
      </c>
      <c r="L60" s="68">
        <v>994457</v>
      </c>
      <c r="M60" s="84">
        <v>52.83837969472853</v>
      </c>
      <c r="N60" s="82" t="s">
        <v>114</v>
      </c>
      <c r="O60" s="48" t="s">
        <v>243</v>
      </c>
      <c r="P60" s="48" t="s">
        <v>242</v>
      </c>
    </row>
    <row r="61" spans="1:16" s="89" customFormat="1" ht="20.399999999999999">
      <c r="A61" s="61">
        <v>412</v>
      </c>
      <c r="B61" s="62">
        <v>34497</v>
      </c>
      <c r="C61" s="66" t="s">
        <v>335</v>
      </c>
      <c r="D61" s="71" t="s">
        <v>388</v>
      </c>
      <c r="E61" s="69">
        <v>4572713</v>
      </c>
      <c r="F61" s="69">
        <v>2138973</v>
      </c>
      <c r="G61" s="85">
        <v>46.776891530257856</v>
      </c>
      <c r="H61" s="69">
        <v>31998</v>
      </c>
      <c r="I61" s="69">
        <v>3613</v>
      </c>
      <c r="J61" s="69">
        <v>2103362</v>
      </c>
      <c r="K61" s="69">
        <v>899626</v>
      </c>
      <c r="L61" s="69">
        <v>1203736</v>
      </c>
      <c r="M61" s="70">
        <v>42.770859224422615</v>
      </c>
      <c r="N61" s="83" t="s">
        <v>114</v>
      </c>
      <c r="O61" s="72" t="s">
        <v>381</v>
      </c>
      <c r="P61" s="72" t="s">
        <v>381</v>
      </c>
    </row>
    <row r="62" spans="1:16" s="89" customFormat="1" ht="30.6">
      <c r="A62" s="59">
        <v>413</v>
      </c>
      <c r="B62" s="60">
        <v>34602</v>
      </c>
      <c r="C62" s="55" t="s">
        <v>336</v>
      </c>
      <c r="D62" s="67" t="s">
        <v>235</v>
      </c>
      <c r="E62" s="68">
        <v>4576512</v>
      </c>
      <c r="F62" s="68">
        <v>2082706</v>
      </c>
      <c r="G62" s="84">
        <v>45.508588199921682</v>
      </c>
      <c r="H62" s="68">
        <v>82941</v>
      </c>
      <c r="I62" s="68">
        <v>4689</v>
      </c>
      <c r="J62" s="68">
        <v>1995076</v>
      </c>
      <c r="K62" s="68">
        <v>1288697</v>
      </c>
      <c r="L62" s="68">
        <v>706379</v>
      </c>
      <c r="M62" s="84">
        <v>64.593880132887165</v>
      </c>
      <c r="N62" s="82" t="s">
        <v>113</v>
      </c>
      <c r="O62" s="48" t="s">
        <v>203</v>
      </c>
      <c r="P62" s="48" t="s">
        <v>125</v>
      </c>
    </row>
    <row r="63" spans="1:16" s="89" customFormat="1" ht="20.399999999999999">
      <c r="A63" s="61">
        <v>414</v>
      </c>
      <c r="B63" s="62">
        <v>34602</v>
      </c>
      <c r="C63" s="66" t="s">
        <v>744</v>
      </c>
      <c r="D63" s="71" t="s">
        <v>388</v>
      </c>
      <c r="E63" s="69">
        <v>4576512</v>
      </c>
      <c r="F63" s="69">
        <v>2100739</v>
      </c>
      <c r="G63" s="85">
        <v>45.902621909436711</v>
      </c>
      <c r="H63" s="69">
        <v>24910</v>
      </c>
      <c r="I63" s="69">
        <v>3192</v>
      </c>
      <c r="J63" s="69">
        <v>2072637</v>
      </c>
      <c r="K63" s="69">
        <v>1132662</v>
      </c>
      <c r="L63" s="69">
        <v>939975</v>
      </c>
      <c r="M63" s="70">
        <v>54.648353763828396</v>
      </c>
      <c r="N63" s="83" t="s">
        <v>113</v>
      </c>
      <c r="O63" s="72" t="s">
        <v>381</v>
      </c>
      <c r="P63" s="72" t="s">
        <v>381</v>
      </c>
    </row>
    <row r="64" spans="1:16" s="89" customFormat="1" ht="20.399999999999999">
      <c r="A64" s="59">
        <v>415</v>
      </c>
      <c r="B64" s="60">
        <v>34672</v>
      </c>
      <c r="C64" s="55" t="s">
        <v>337</v>
      </c>
      <c r="D64" s="67" t="s">
        <v>388</v>
      </c>
      <c r="E64" s="68">
        <v>4580035</v>
      </c>
      <c r="F64" s="68">
        <v>2014475</v>
      </c>
      <c r="G64" s="84">
        <v>43.983834184673256</v>
      </c>
      <c r="H64" s="68">
        <v>37612</v>
      </c>
      <c r="I64" s="68">
        <v>5328</v>
      </c>
      <c r="J64" s="68">
        <v>1971535</v>
      </c>
      <c r="K64" s="68">
        <v>1021175</v>
      </c>
      <c r="L64" s="68">
        <v>950360</v>
      </c>
      <c r="M64" s="84">
        <v>51.795935654198374</v>
      </c>
      <c r="N64" s="82" t="s">
        <v>113</v>
      </c>
      <c r="O64" s="48" t="s">
        <v>381</v>
      </c>
      <c r="P64" s="48" t="s">
        <v>381</v>
      </c>
    </row>
    <row r="65" spans="1:16" s="89" customFormat="1" ht="20.399999999999999">
      <c r="A65" s="61">
        <v>416</v>
      </c>
      <c r="B65" s="62">
        <v>34672</v>
      </c>
      <c r="C65" s="66" t="s">
        <v>745</v>
      </c>
      <c r="D65" s="71" t="s">
        <v>257</v>
      </c>
      <c r="E65" s="69">
        <v>4580035</v>
      </c>
      <c r="F65" s="69">
        <v>2014250</v>
      </c>
      <c r="G65" s="85">
        <v>43.978921558459703</v>
      </c>
      <c r="H65" s="69">
        <v>43849</v>
      </c>
      <c r="I65" s="69">
        <v>5550</v>
      </c>
      <c r="J65" s="69">
        <v>1964851</v>
      </c>
      <c r="K65" s="69">
        <v>460674</v>
      </c>
      <c r="L65" s="69">
        <v>1504177</v>
      </c>
      <c r="M65" s="70">
        <v>23.445747285672045</v>
      </c>
      <c r="N65" s="83" t="s">
        <v>114</v>
      </c>
      <c r="O65" s="72" t="s">
        <v>125</v>
      </c>
      <c r="P65" s="72" t="s">
        <v>203</v>
      </c>
    </row>
    <row r="66" spans="1:16" s="89" customFormat="1" ht="20.399999999999999">
      <c r="A66" s="59">
        <v>417</v>
      </c>
      <c r="B66" s="60">
        <v>34672</v>
      </c>
      <c r="C66" s="55" t="s">
        <v>115</v>
      </c>
      <c r="D66" s="67" t="s">
        <v>388</v>
      </c>
      <c r="E66" s="68">
        <v>4580035</v>
      </c>
      <c r="F66" s="68">
        <v>2016575</v>
      </c>
      <c r="G66" s="84">
        <v>44.029685362666442</v>
      </c>
      <c r="H66" s="68">
        <v>42333</v>
      </c>
      <c r="I66" s="68">
        <v>5905</v>
      </c>
      <c r="J66" s="68">
        <v>1968337</v>
      </c>
      <c r="K66" s="68">
        <v>1435040</v>
      </c>
      <c r="L66" s="68">
        <v>533297</v>
      </c>
      <c r="M66" s="84">
        <v>72.906214738634702</v>
      </c>
      <c r="N66" s="82" t="s">
        <v>113</v>
      </c>
      <c r="O66" s="48" t="s">
        <v>381</v>
      </c>
      <c r="P66" s="48" t="s">
        <v>381</v>
      </c>
    </row>
    <row r="67" spans="1:16" s="89" customFormat="1" ht="30.6">
      <c r="A67" s="61">
        <v>418</v>
      </c>
      <c r="B67" s="62">
        <v>34770</v>
      </c>
      <c r="C67" s="66" t="s">
        <v>746</v>
      </c>
      <c r="D67" s="71" t="s">
        <v>235</v>
      </c>
      <c r="E67" s="69">
        <v>4583930</v>
      </c>
      <c r="F67" s="69">
        <v>1738895</v>
      </c>
      <c r="G67" s="85">
        <v>37.934588878975028</v>
      </c>
      <c r="H67" s="69">
        <v>32030</v>
      </c>
      <c r="I67" s="69">
        <v>4543</v>
      </c>
      <c r="J67" s="69">
        <v>1702322</v>
      </c>
      <c r="K67" s="69">
        <v>836215</v>
      </c>
      <c r="L67" s="69">
        <v>866107</v>
      </c>
      <c r="M67" s="70">
        <v>49.122022743053314</v>
      </c>
      <c r="N67" s="83" t="s">
        <v>114</v>
      </c>
      <c r="O67" s="72" t="s">
        <v>241</v>
      </c>
      <c r="P67" s="72" t="s">
        <v>240</v>
      </c>
    </row>
    <row r="68" spans="1:16" s="89" customFormat="1">
      <c r="A68" s="59">
        <v>419</v>
      </c>
      <c r="B68" s="60">
        <v>34770</v>
      </c>
      <c r="C68" s="55" t="s">
        <v>747</v>
      </c>
      <c r="D68" s="67" t="s">
        <v>388</v>
      </c>
      <c r="E68" s="68">
        <v>4583930</v>
      </c>
      <c r="F68" s="68">
        <v>1738955</v>
      </c>
      <c r="G68" s="84">
        <v>37.935897799486469</v>
      </c>
      <c r="H68" s="68">
        <v>34956</v>
      </c>
      <c r="I68" s="68">
        <v>4647</v>
      </c>
      <c r="J68" s="68">
        <v>1699352</v>
      </c>
      <c r="K68" s="68">
        <v>620745</v>
      </c>
      <c r="L68" s="68">
        <v>1078607</v>
      </c>
      <c r="M68" s="84">
        <v>36.528335506710789</v>
      </c>
      <c r="N68" s="82" t="s">
        <v>114</v>
      </c>
      <c r="O68" s="48" t="s">
        <v>381</v>
      </c>
      <c r="P68" s="48" t="s">
        <v>381</v>
      </c>
    </row>
    <row r="69" spans="1:16" s="89" customFormat="1">
      <c r="A69" s="61">
        <v>420</v>
      </c>
      <c r="B69" s="62">
        <v>34770</v>
      </c>
      <c r="C69" s="66" t="s">
        <v>748</v>
      </c>
      <c r="D69" s="71" t="s">
        <v>388</v>
      </c>
      <c r="E69" s="69">
        <v>4583930</v>
      </c>
      <c r="F69" s="69">
        <v>1738353</v>
      </c>
      <c r="G69" s="85">
        <v>37.922764963688365</v>
      </c>
      <c r="H69" s="69">
        <v>37002</v>
      </c>
      <c r="I69" s="69">
        <v>4680</v>
      </c>
      <c r="J69" s="69">
        <v>1696671</v>
      </c>
      <c r="K69" s="69">
        <v>569950</v>
      </c>
      <c r="L69" s="69">
        <v>1126721</v>
      </c>
      <c r="M69" s="70">
        <v>33.592252121949393</v>
      </c>
      <c r="N69" s="83" t="s">
        <v>114</v>
      </c>
      <c r="O69" s="72" t="s">
        <v>381</v>
      </c>
      <c r="P69" s="72" t="s">
        <v>381</v>
      </c>
    </row>
    <row r="70" spans="1:16" s="89" customFormat="1">
      <c r="A70" s="59">
        <v>421</v>
      </c>
      <c r="B70" s="60">
        <v>34770</v>
      </c>
      <c r="C70" s="55" t="s">
        <v>116</v>
      </c>
      <c r="D70" s="67" t="s">
        <v>235</v>
      </c>
      <c r="E70" s="68">
        <v>4583930</v>
      </c>
      <c r="F70" s="68">
        <v>1735266</v>
      </c>
      <c r="G70" s="84">
        <v>37.855421003374836</v>
      </c>
      <c r="H70" s="68">
        <v>61545</v>
      </c>
      <c r="I70" s="68">
        <v>5665</v>
      </c>
      <c r="J70" s="68">
        <v>1668056</v>
      </c>
      <c r="K70" s="68">
        <v>1390831</v>
      </c>
      <c r="L70" s="68">
        <v>277225</v>
      </c>
      <c r="M70" s="84">
        <v>83.380354136791567</v>
      </c>
      <c r="N70" s="82" t="s">
        <v>113</v>
      </c>
      <c r="O70" s="48" t="s">
        <v>203</v>
      </c>
      <c r="P70" s="48" t="s">
        <v>125</v>
      </c>
    </row>
    <row r="71" spans="1:16" s="89" customFormat="1" ht="20.399999999999999">
      <c r="A71" s="61">
        <v>422</v>
      </c>
      <c r="B71" s="62">
        <v>34875</v>
      </c>
      <c r="C71" s="66" t="s">
        <v>598</v>
      </c>
      <c r="D71" s="71" t="s">
        <v>388</v>
      </c>
      <c r="E71" s="69">
        <v>4591795</v>
      </c>
      <c r="F71" s="69">
        <v>1856163</v>
      </c>
      <c r="G71" s="85">
        <v>40.423472737785545</v>
      </c>
      <c r="H71" s="69">
        <v>21621</v>
      </c>
      <c r="I71" s="69">
        <v>6140</v>
      </c>
      <c r="J71" s="69">
        <v>1828402</v>
      </c>
      <c r="K71" s="69">
        <v>1110053</v>
      </c>
      <c r="L71" s="69">
        <v>718349</v>
      </c>
      <c r="M71" s="70">
        <v>60.711648751204606</v>
      </c>
      <c r="N71" s="83" t="s">
        <v>113</v>
      </c>
      <c r="O71" s="72" t="s">
        <v>381</v>
      </c>
      <c r="P71" s="72" t="s">
        <v>381</v>
      </c>
    </row>
    <row r="72" spans="1:16" s="89" customFormat="1">
      <c r="A72" s="59">
        <v>423</v>
      </c>
      <c r="B72" s="60">
        <v>34875</v>
      </c>
      <c r="C72" s="55" t="s">
        <v>749</v>
      </c>
      <c r="D72" s="67" t="s">
        <v>257</v>
      </c>
      <c r="E72" s="68">
        <v>4591795</v>
      </c>
      <c r="F72" s="68">
        <v>1852720</v>
      </c>
      <c r="G72" s="84">
        <v>40.348491167397498</v>
      </c>
      <c r="H72" s="68">
        <v>39614</v>
      </c>
      <c r="I72" s="68">
        <v>6538</v>
      </c>
      <c r="J72" s="68">
        <v>1806568</v>
      </c>
      <c r="K72" s="68">
        <v>499266</v>
      </c>
      <c r="L72" s="68">
        <v>1307302</v>
      </c>
      <c r="M72" s="84">
        <v>27.636158727487704</v>
      </c>
      <c r="N72" s="82" t="s">
        <v>114</v>
      </c>
      <c r="O72" s="48" t="s">
        <v>125</v>
      </c>
      <c r="P72" s="48" t="s">
        <v>203</v>
      </c>
    </row>
    <row r="73" spans="1:16" s="89" customFormat="1" ht="20.399999999999999">
      <c r="A73" s="61">
        <v>424</v>
      </c>
      <c r="B73" s="62">
        <v>34875</v>
      </c>
      <c r="C73" s="66" t="s">
        <v>750</v>
      </c>
      <c r="D73" s="71" t="s">
        <v>388</v>
      </c>
      <c r="E73" s="69">
        <v>4591795</v>
      </c>
      <c r="F73" s="69">
        <v>1852627</v>
      </c>
      <c r="G73" s="85">
        <v>40.346465815655968</v>
      </c>
      <c r="H73" s="69">
        <v>48577</v>
      </c>
      <c r="I73" s="69">
        <v>6675</v>
      </c>
      <c r="J73" s="69">
        <v>1797375</v>
      </c>
      <c r="K73" s="69">
        <v>834673</v>
      </c>
      <c r="L73" s="69">
        <v>962702</v>
      </c>
      <c r="M73" s="70">
        <v>46.438444954447455</v>
      </c>
      <c r="N73" s="83" t="s">
        <v>114</v>
      </c>
      <c r="O73" s="72" t="s">
        <v>381</v>
      </c>
      <c r="P73" s="72" t="s">
        <v>381</v>
      </c>
    </row>
    <row r="74" spans="1:16" s="89" customFormat="1" ht="30.6">
      <c r="A74" s="59">
        <v>425</v>
      </c>
      <c r="B74" s="60">
        <v>35134</v>
      </c>
      <c r="C74" s="55" t="s">
        <v>117</v>
      </c>
      <c r="D74" s="67" t="s">
        <v>235</v>
      </c>
      <c r="E74" s="68">
        <v>4599427</v>
      </c>
      <c r="F74" s="68">
        <v>1427282</v>
      </c>
      <c r="G74" s="84">
        <v>31.031735040038683</v>
      </c>
      <c r="H74" s="68">
        <v>41583</v>
      </c>
      <c r="I74" s="68">
        <v>4494</v>
      </c>
      <c r="J74" s="68">
        <v>1381205</v>
      </c>
      <c r="K74" s="68">
        <v>1052052</v>
      </c>
      <c r="L74" s="68">
        <v>329153</v>
      </c>
      <c r="M74" s="84">
        <v>76.169142162097586</v>
      </c>
      <c r="N74" s="82" t="s">
        <v>113</v>
      </c>
      <c r="O74" s="48" t="s">
        <v>203</v>
      </c>
      <c r="P74" s="48" t="s">
        <v>125</v>
      </c>
    </row>
    <row r="75" spans="1:16" s="89" customFormat="1" ht="20.399999999999999">
      <c r="A75" s="61">
        <v>426</v>
      </c>
      <c r="B75" s="62">
        <v>35134</v>
      </c>
      <c r="C75" s="66" t="s">
        <v>118</v>
      </c>
      <c r="D75" s="71" t="s">
        <v>235</v>
      </c>
      <c r="E75" s="69">
        <v>4599427</v>
      </c>
      <c r="F75" s="69">
        <v>1425539</v>
      </c>
      <c r="G75" s="85">
        <v>30.993839015164284</v>
      </c>
      <c r="H75" s="69">
        <v>55758</v>
      </c>
      <c r="I75" s="69">
        <v>4948</v>
      </c>
      <c r="J75" s="69">
        <v>1364833</v>
      </c>
      <c r="K75" s="69">
        <v>1250728</v>
      </c>
      <c r="L75" s="69">
        <v>114105</v>
      </c>
      <c r="M75" s="70">
        <v>91.639636497652091</v>
      </c>
      <c r="N75" s="83" t="s">
        <v>113</v>
      </c>
      <c r="O75" s="72" t="s">
        <v>203</v>
      </c>
      <c r="P75" s="72" t="s">
        <v>125</v>
      </c>
    </row>
    <row r="76" spans="1:16" s="89" customFormat="1" ht="40.799999999999997">
      <c r="A76" s="59">
        <v>427</v>
      </c>
      <c r="B76" s="60">
        <v>35134</v>
      </c>
      <c r="C76" s="55" t="s">
        <v>119</v>
      </c>
      <c r="D76" s="67" t="s">
        <v>235</v>
      </c>
      <c r="E76" s="68">
        <v>4599427</v>
      </c>
      <c r="F76" s="68">
        <v>1426568</v>
      </c>
      <c r="G76" s="84">
        <v>31.016211367198565</v>
      </c>
      <c r="H76" s="68">
        <v>45376</v>
      </c>
      <c r="I76" s="68">
        <v>4492</v>
      </c>
      <c r="J76" s="68">
        <v>1376700</v>
      </c>
      <c r="K76" s="68">
        <v>601613</v>
      </c>
      <c r="L76" s="68">
        <v>775087</v>
      </c>
      <c r="M76" s="84">
        <v>43.699644076414614</v>
      </c>
      <c r="N76" s="82" t="s">
        <v>114</v>
      </c>
      <c r="O76" s="48" t="s">
        <v>290</v>
      </c>
      <c r="P76" s="48" t="s">
        <v>186</v>
      </c>
    </row>
    <row r="77" spans="1:16" s="89" customFormat="1" ht="30.6">
      <c r="A77" s="61">
        <v>428</v>
      </c>
      <c r="B77" s="62">
        <v>35134</v>
      </c>
      <c r="C77" s="66" t="s">
        <v>120</v>
      </c>
      <c r="D77" s="71" t="s">
        <v>235</v>
      </c>
      <c r="E77" s="69">
        <v>4599427</v>
      </c>
      <c r="F77" s="69">
        <v>1422265</v>
      </c>
      <c r="G77" s="85">
        <v>30.922656235222345</v>
      </c>
      <c r="H77" s="69">
        <v>67318</v>
      </c>
      <c r="I77" s="69">
        <v>4949</v>
      </c>
      <c r="J77" s="69">
        <v>1349998</v>
      </c>
      <c r="K77" s="69">
        <v>1090783</v>
      </c>
      <c r="L77" s="69">
        <v>259215</v>
      </c>
      <c r="M77" s="70">
        <v>80.798860442756222</v>
      </c>
      <c r="N77" s="83" t="s">
        <v>113</v>
      </c>
      <c r="O77" s="72" t="s">
        <v>203</v>
      </c>
      <c r="P77" s="72" t="s">
        <v>125</v>
      </c>
    </row>
    <row r="78" spans="1:16" s="89" customFormat="1" ht="20.399999999999999">
      <c r="A78" s="59">
        <v>429</v>
      </c>
      <c r="B78" s="60">
        <v>35134</v>
      </c>
      <c r="C78" s="55" t="s">
        <v>121</v>
      </c>
      <c r="D78" s="67" t="s">
        <v>235</v>
      </c>
      <c r="E78" s="68">
        <v>4599427</v>
      </c>
      <c r="F78" s="68">
        <v>1425049</v>
      </c>
      <c r="G78" s="84">
        <v>30.983185514195572</v>
      </c>
      <c r="H78" s="68">
        <v>46519</v>
      </c>
      <c r="I78" s="68">
        <v>4519</v>
      </c>
      <c r="J78" s="68">
        <v>1374011</v>
      </c>
      <c r="K78" s="68">
        <v>741219</v>
      </c>
      <c r="L78" s="68">
        <v>632792</v>
      </c>
      <c r="M78" s="84">
        <v>53.94563798979776</v>
      </c>
      <c r="N78" s="82" t="s">
        <v>113</v>
      </c>
      <c r="O78" s="48" t="s">
        <v>122</v>
      </c>
      <c r="P78" s="48" t="s">
        <v>281</v>
      </c>
    </row>
    <row r="79" spans="1:16" s="89" customFormat="1" ht="30.6">
      <c r="A79" s="61">
        <v>430</v>
      </c>
      <c r="B79" s="62">
        <v>35225</v>
      </c>
      <c r="C79" s="66" t="s">
        <v>751</v>
      </c>
      <c r="D79" s="71" t="s">
        <v>235</v>
      </c>
      <c r="E79" s="69">
        <v>4602577</v>
      </c>
      <c r="F79" s="69">
        <v>1445966</v>
      </c>
      <c r="G79" s="85">
        <v>31.416443440272701</v>
      </c>
      <c r="H79" s="69">
        <v>41150</v>
      </c>
      <c r="I79" s="69">
        <v>4408</v>
      </c>
      <c r="J79" s="69">
        <v>1400408</v>
      </c>
      <c r="K79" s="69">
        <v>1086534</v>
      </c>
      <c r="L79" s="69">
        <v>313874</v>
      </c>
      <c r="M79" s="70">
        <v>77.586960371548869</v>
      </c>
      <c r="N79" s="83" t="s">
        <v>113</v>
      </c>
      <c r="O79" s="72" t="s">
        <v>203</v>
      </c>
      <c r="P79" s="72" t="s">
        <v>125</v>
      </c>
    </row>
    <row r="80" spans="1:16" s="89" customFormat="1" ht="20.399999999999999">
      <c r="A80" s="59">
        <v>431</v>
      </c>
      <c r="B80" s="60">
        <v>35225</v>
      </c>
      <c r="C80" s="55" t="s">
        <v>752</v>
      </c>
      <c r="D80" s="67" t="s">
        <v>388</v>
      </c>
      <c r="E80" s="68">
        <v>4602577</v>
      </c>
      <c r="F80" s="68">
        <v>1442422</v>
      </c>
      <c r="G80" s="84">
        <v>31.339443098942176</v>
      </c>
      <c r="H80" s="68">
        <v>55124</v>
      </c>
      <c r="I80" s="68">
        <v>4678</v>
      </c>
      <c r="J80" s="68">
        <v>1382620</v>
      </c>
      <c r="K80" s="68">
        <v>544630</v>
      </c>
      <c r="L80" s="68">
        <v>837990</v>
      </c>
      <c r="M80" s="84">
        <v>39.391155921366682</v>
      </c>
      <c r="N80" s="82" t="s">
        <v>114</v>
      </c>
      <c r="O80" s="48" t="s">
        <v>381</v>
      </c>
      <c r="P80" s="48" t="s">
        <v>381</v>
      </c>
    </row>
    <row r="81" spans="1:16" s="89" customFormat="1" ht="20.399999999999999">
      <c r="A81" s="61">
        <v>432</v>
      </c>
      <c r="B81" s="62">
        <v>35400</v>
      </c>
      <c r="C81" s="66" t="s">
        <v>753</v>
      </c>
      <c r="D81" s="71" t="s">
        <v>257</v>
      </c>
      <c r="E81" s="69">
        <v>4612266</v>
      </c>
      <c r="F81" s="69">
        <v>2156106</v>
      </c>
      <c r="G81" s="85">
        <v>46.747217094590816</v>
      </c>
      <c r="H81" s="69">
        <v>28657</v>
      </c>
      <c r="I81" s="69">
        <v>6281</v>
      </c>
      <c r="J81" s="69">
        <v>2121168</v>
      </c>
      <c r="K81" s="69">
        <v>982867</v>
      </c>
      <c r="L81" s="69">
        <v>1138301</v>
      </c>
      <c r="M81" s="70">
        <v>46.336122362773722</v>
      </c>
      <c r="N81" s="83" t="s">
        <v>114</v>
      </c>
      <c r="O81" s="72" t="s">
        <v>245</v>
      </c>
      <c r="P81" s="72" t="s">
        <v>244</v>
      </c>
    </row>
    <row r="82" spans="1:16" s="89" customFormat="1" ht="20.399999999999999">
      <c r="A82" s="59">
        <v>433</v>
      </c>
      <c r="B82" s="60">
        <v>35400</v>
      </c>
      <c r="C82" s="55" t="s">
        <v>754</v>
      </c>
      <c r="D82" s="67" t="s">
        <v>388</v>
      </c>
      <c r="E82" s="68">
        <v>4612266</v>
      </c>
      <c r="F82" s="68">
        <v>2154933</v>
      </c>
      <c r="G82" s="84">
        <v>46.721784910063732</v>
      </c>
      <c r="H82" s="68">
        <v>32146</v>
      </c>
      <c r="I82" s="68">
        <v>5952</v>
      </c>
      <c r="J82" s="68">
        <v>2116835</v>
      </c>
      <c r="K82" s="68">
        <v>697874</v>
      </c>
      <c r="L82" s="68">
        <v>1418961</v>
      </c>
      <c r="M82" s="84">
        <v>32.967803347922725</v>
      </c>
      <c r="N82" s="82" t="s">
        <v>114</v>
      </c>
      <c r="O82" s="48" t="s">
        <v>381</v>
      </c>
      <c r="P82" s="48" t="s">
        <v>381</v>
      </c>
    </row>
    <row r="83" spans="1:16" s="89" customFormat="1" ht="20.399999999999999">
      <c r="A83" s="61">
        <v>434</v>
      </c>
      <c r="B83" s="62">
        <v>35589</v>
      </c>
      <c r="C83" s="66" t="s">
        <v>755</v>
      </c>
      <c r="D83" s="71" t="s">
        <v>257</v>
      </c>
      <c r="E83" s="69">
        <v>4614662</v>
      </c>
      <c r="F83" s="69">
        <v>1635564</v>
      </c>
      <c r="G83" s="85">
        <v>35.442769156224223</v>
      </c>
      <c r="H83" s="69">
        <v>24417</v>
      </c>
      <c r="I83" s="69">
        <v>4987</v>
      </c>
      <c r="J83" s="69">
        <v>1606160</v>
      </c>
      <c r="K83" s="69">
        <v>416720</v>
      </c>
      <c r="L83" s="69">
        <v>1189440</v>
      </c>
      <c r="M83" s="70">
        <v>25.945111321412561</v>
      </c>
      <c r="N83" s="83" t="s">
        <v>114</v>
      </c>
      <c r="O83" s="72" t="s">
        <v>125</v>
      </c>
      <c r="P83" s="72" t="s">
        <v>203</v>
      </c>
    </row>
    <row r="84" spans="1:16" s="89" customFormat="1" ht="20.399999999999999">
      <c r="A84" s="59">
        <v>435</v>
      </c>
      <c r="B84" s="60">
        <v>35589</v>
      </c>
      <c r="C84" s="55" t="s">
        <v>756</v>
      </c>
      <c r="D84" s="67" t="s">
        <v>257</v>
      </c>
      <c r="E84" s="68">
        <v>4614662</v>
      </c>
      <c r="F84" s="68">
        <v>1636833</v>
      </c>
      <c r="G84" s="84">
        <v>35.470268461698815</v>
      </c>
      <c r="H84" s="68">
        <v>26845</v>
      </c>
      <c r="I84" s="68">
        <v>4955</v>
      </c>
      <c r="J84" s="68">
        <v>1605033</v>
      </c>
      <c r="K84" s="68">
        <v>361164</v>
      </c>
      <c r="L84" s="68">
        <v>1243869</v>
      </c>
      <c r="M84" s="84">
        <v>22.501967249271509</v>
      </c>
      <c r="N84" s="82" t="s">
        <v>114</v>
      </c>
      <c r="O84" s="48" t="s">
        <v>125</v>
      </c>
      <c r="P84" s="48" t="s">
        <v>203</v>
      </c>
    </row>
    <row r="85" spans="1:16" s="89" customFormat="1" ht="20.399999999999999">
      <c r="A85" s="61">
        <v>436</v>
      </c>
      <c r="B85" s="62">
        <v>35589</v>
      </c>
      <c r="C85" s="66" t="s">
        <v>123</v>
      </c>
      <c r="D85" s="71" t="s">
        <v>235</v>
      </c>
      <c r="E85" s="69">
        <v>4614662</v>
      </c>
      <c r="F85" s="69">
        <v>1626896</v>
      </c>
      <c r="G85" s="85">
        <v>35.254933080689334</v>
      </c>
      <c r="H85" s="69">
        <v>77520</v>
      </c>
      <c r="I85" s="69">
        <v>6165</v>
      </c>
      <c r="J85" s="69">
        <v>1543211</v>
      </c>
      <c r="K85" s="69">
        <v>1268162</v>
      </c>
      <c r="L85" s="69">
        <v>275049</v>
      </c>
      <c r="M85" s="70">
        <v>82.176837775262101</v>
      </c>
      <c r="N85" s="83" t="s">
        <v>113</v>
      </c>
      <c r="O85" s="72" t="s">
        <v>203</v>
      </c>
      <c r="P85" s="72" t="s">
        <v>125</v>
      </c>
    </row>
    <row r="86" spans="1:16" s="89" customFormat="1" ht="20.399999999999999">
      <c r="A86" s="59">
        <v>437</v>
      </c>
      <c r="B86" s="60">
        <v>35701</v>
      </c>
      <c r="C86" s="55" t="s">
        <v>757</v>
      </c>
      <c r="D86" s="67" t="s">
        <v>388</v>
      </c>
      <c r="E86" s="68">
        <v>4620084</v>
      </c>
      <c r="F86" s="68">
        <v>1876622</v>
      </c>
      <c r="G86" s="84">
        <v>40.618785286154967</v>
      </c>
      <c r="H86" s="68">
        <v>37703</v>
      </c>
      <c r="I86" s="68">
        <v>6101</v>
      </c>
      <c r="J86" s="68">
        <v>1832818</v>
      </c>
      <c r="K86" s="68">
        <v>901361</v>
      </c>
      <c r="L86" s="68">
        <v>931457</v>
      </c>
      <c r="M86" s="84">
        <v>49.178969215710453</v>
      </c>
      <c r="N86" s="82" t="s">
        <v>114</v>
      </c>
      <c r="O86" s="48" t="s">
        <v>381</v>
      </c>
      <c r="P86" s="48" t="s">
        <v>381</v>
      </c>
    </row>
    <row r="87" spans="1:16" s="89" customFormat="1">
      <c r="A87" s="61">
        <v>438</v>
      </c>
      <c r="B87" s="62">
        <v>35701</v>
      </c>
      <c r="C87" s="66" t="s">
        <v>758</v>
      </c>
      <c r="D87" s="71" t="s">
        <v>257</v>
      </c>
      <c r="E87" s="69">
        <v>4620084</v>
      </c>
      <c r="F87" s="69">
        <v>1886054</v>
      </c>
      <c r="G87" s="85">
        <v>40.822937418453861</v>
      </c>
      <c r="H87" s="69">
        <v>20248</v>
      </c>
      <c r="I87" s="69">
        <v>6033</v>
      </c>
      <c r="J87" s="69">
        <v>1859773</v>
      </c>
      <c r="K87" s="69">
        <v>545713</v>
      </c>
      <c r="L87" s="69">
        <v>1314060</v>
      </c>
      <c r="M87" s="70">
        <v>29.342989708959106</v>
      </c>
      <c r="N87" s="83" t="s">
        <v>114</v>
      </c>
      <c r="O87" s="72" t="s">
        <v>125</v>
      </c>
      <c r="P87" s="72" t="s">
        <v>203</v>
      </c>
    </row>
    <row r="88" spans="1:16" s="89" customFormat="1" ht="20.399999999999999">
      <c r="A88" s="59">
        <v>439</v>
      </c>
      <c r="B88" s="60">
        <v>35953</v>
      </c>
      <c r="C88" s="55" t="s">
        <v>124</v>
      </c>
      <c r="D88" s="67" t="s">
        <v>235</v>
      </c>
      <c r="E88" s="68">
        <v>4629496</v>
      </c>
      <c r="F88" s="68">
        <v>1894433</v>
      </c>
      <c r="G88" s="84">
        <v>40.920933941837298</v>
      </c>
      <c r="H88" s="68">
        <v>76513</v>
      </c>
      <c r="I88" s="68">
        <v>7105</v>
      </c>
      <c r="J88" s="68">
        <v>1810815</v>
      </c>
      <c r="K88" s="68">
        <v>1280329</v>
      </c>
      <c r="L88" s="68">
        <v>530486</v>
      </c>
      <c r="M88" s="84">
        <v>70.704572250616437</v>
      </c>
      <c r="N88" s="82" t="s">
        <v>113</v>
      </c>
      <c r="O88" s="48" t="s">
        <v>203</v>
      </c>
      <c r="P88" s="48" t="s">
        <v>125</v>
      </c>
    </row>
    <row r="89" spans="1:16" s="89" customFormat="1" ht="30.6">
      <c r="A89" s="61">
        <v>440</v>
      </c>
      <c r="B89" s="62">
        <v>35953</v>
      </c>
      <c r="C89" s="66" t="s">
        <v>759</v>
      </c>
      <c r="D89" s="71" t="s">
        <v>257</v>
      </c>
      <c r="E89" s="69">
        <v>4629496</v>
      </c>
      <c r="F89" s="69">
        <v>1913034</v>
      </c>
      <c r="G89" s="85">
        <v>41.322727139196147</v>
      </c>
      <c r="H89" s="69">
        <v>29169</v>
      </c>
      <c r="I89" s="69">
        <v>6599</v>
      </c>
      <c r="J89" s="69">
        <v>1877266</v>
      </c>
      <c r="K89" s="69">
        <v>624964</v>
      </c>
      <c r="L89" s="69">
        <v>1252302</v>
      </c>
      <c r="M89" s="70">
        <v>33.291179832799401</v>
      </c>
      <c r="N89" s="83" t="s">
        <v>114</v>
      </c>
      <c r="O89" s="72" t="s">
        <v>125</v>
      </c>
      <c r="P89" s="72" t="s">
        <v>203</v>
      </c>
    </row>
    <row r="90" spans="1:16" s="89" customFormat="1" ht="20.399999999999999">
      <c r="A90" s="59">
        <v>441</v>
      </c>
      <c r="B90" s="60">
        <v>35953</v>
      </c>
      <c r="C90" s="55" t="s">
        <v>760</v>
      </c>
      <c r="D90" s="67" t="s">
        <v>257</v>
      </c>
      <c r="E90" s="68">
        <v>4629496</v>
      </c>
      <c r="F90" s="68">
        <v>1897624</v>
      </c>
      <c r="G90" s="84">
        <v>40.989861531363239</v>
      </c>
      <c r="H90" s="68">
        <v>56644</v>
      </c>
      <c r="I90" s="68">
        <v>6836</v>
      </c>
      <c r="J90" s="68">
        <v>1834144</v>
      </c>
      <c r="K90" s="68">
        <v>451089</v>
      </c>
      <c r="L90" s="68">
        <v>1383055</v>
      </c>
      <c r="M90" s="84">
        <v>24.59397953486749</v>
      </c>
      <c r="N90" s="82" t="s">
        <v>114</v>
      </c>
      <c r="O90" s="48" t="s">
        <v>125</v>
      </c>
      <c r="P90" s="48" t="s">
        <v>203</v>
      </c>
    </row>
    <row r="91" spans="1:16" s="89" customFormat="1" ht="20.399999999999999">
      <c r="A91" s="61">
        <v>442</v>
      </c>
      <c r="B91" s="62">
        <v>36065</v>
      </c>
      <c r="C91" s="66" t="s">
        <v>761</v>
      </c>
      <c r="D91" s="71" t="s">
        <v>388</v>
      </c>
      <c r="E91" s="69">
        <v>4636259</v>
      </c>
      <c r="F91" s="69">
        <v>2402260</v>
      </c>
      <c r="G91" s="85">
        <v>51.814620365255692</v>
      </c>
      <c r="H91" s="69">
        <v>24674</v>
      </c>
      <c r="I91" s="69">
        <v>7481</v>
      </c>
      <c r="J91" s="69">
        <v>2370105</v>
      </c>
      <c r="K91" s="69">
        <v>1355735</v>
      </c>
      <c r="L91" s="69">
        <v>1014370</v>
      </c>
      <c r="M91" s="70">
        <v>57.201474196290881</v>
      </c>
      <c r="N91" s="83" t="s">
        <v>113</v>
      </c>
      <c r="O91" s="72" t="s">
        <v>381</v>
      </c>
      <c r="P91" s="72" t="s">
        <v>381</v>
      </c>
    </row>
    <row r="92" spans="1:16" s="89" customFormat="1" ht="20.399999999999999">
      <c r="A92" s="59">
        <v>443</v>
      </c>
      <c r="B92" s="60">
        <v>36065</v>
      </c>
      <c r="C92" s="55" t="s">
        <v>762</v>
      </c>
      <c r="D92" s="67" t="s">
        <v>257</v>
      </c>
      <c r="E92" s="68">
        <v>4636259</v>
      </c>
      <c r="F92" s="68">
        <v>2391658</v>
      </c>
      <c r="G92" s="84">
        <v>51.585944616122617</v>
      </c>
      <c r="H92" s="68">
        <v>54518</v>
      </c>
      <c r="I92" s="68">
        <v>7680</v>
      </c>
      <c r="J92" s="68">
        <v>2329460</v>
      </c>
      <c r="K92" s="68">
        <v>535436</v>
      </c>
      <c r="L92" s="68">
        <v>1794024</v>
      </c>
      <c r="M92" s="84">
        <v>22.985412928318148</v>
      </c>
      <c r="N92" s="82" t="s">
        <v>114</v>
      </c>
      <c r="O92" s="48" t="s">
        <v>125</v>
      </c>
      <c r="P92" s="48" t="s">
        <v>203</v>
      </c>
    </row>
    <row r="93" spans="1:16" s="89" customFormat="1" ht="20.399999999999999">
      <c r="A93" s="61">
        <v>444</v>
      </c>
      <c r="B93" s="62">
        <v>36065</v>
      </c>
      <c r="C93" s="66" t="s">
        <v>763</v>
      </c>
      <c r="D93" s="71" t="s">
        <v>257</v>
      </c>
      <c r="E93" s="69">
        <v>4636259</v>
      </c>
      <c r="F93" s="69">
        <v>2394024</v>
      </c>
      <c r="G93" s="85">
        <v>51.636977140405662</v>
      </c>
      <c r="H93" s="69">
        <v>38203</v>
      </c>
      <c r="I93" s="69">
        <v>7716</v>
      </c>
      <c r="J93" s="69">
        <v>2348105</v>
      </c>
      <c r="K93" s="69">
        <v>973966</v>
      </c>
      <c r="L93" s="69">
        <v>1374139</v>
      </c>
      <c r="M93" s="70">
        <v>41.478809508092695</v>
      </c>
      <c r="N93" s="83" t="s">
        <v>114</v>
      </c>
      <c r="O93" s="72" t="s">
        <v>294</v>
      </c>
      <c r="P93" s="72" t="s">
        <v>271</v>
      </c>
    </row>
    <row r="94" spans="1:16" s="89" customFormat="1" ht="30.6">
      <c r="A94" s="59">
        <v>445</v>
      </c>
      <c r="B94" s="60">
        <v>36128</v>
      </c>
      <c r="C94" s="55" t="s">
        <v>126</v>
      </c>
      <c r="D94" s="67" t="s">
        <v>235</v>
      </c>
      <c r="E94" s="68">
        <v>4638920</v>
      </c>
      <c r="F94" s="68">
        <v>1777023</v>
      </c>
      <c r="G94" s="84">
        <v>38.306825726677765</v>
      </c>
      <c r="H94" s="68">
        <v>32150</v>
      </c>
      <c r="I94" s="68">
        <v>5865</v>
      </c>
      <c r="J94" s="68">
        <v>1739008</v>
      </c>
      <c r="K94" s="68">
        <v>1104294</v>
      </c>
      <c r="L94" s="68">
        <v>634714</v>
      </c>
      <c r="M94" s="84">
        <v>63.501375496834974</v>
      </c>
      <c r="N94" s="82" t="s">
        <v>113</v>
      </c>
      <c r="O94" s="48" t="s">
        <v>127</v>
      </c>
      <c r="P94" s="48" t="s">
        <v>128</v>
      </c>
    </row>
    <row r="95" spans="1:16" s="89" customFormat="1" ht="20.399999999999999">
      <c r="A95" s="61">
        <v>446</v>
      </c>
      <c r="B95" s="62">
        <v>36128</v>
      </c>
      <c r="C95" s="66" t="s">
        <v>129</v>
      </c>
      <c r="D95" s="71" t="s">
        <v>235</v>
      </c>
      <c r="E95" s="69">
        <v>4638920</v>
      </c>
      <c r="F95" s="69">
        <v>1763920</v>
      </c>
      <c r="G95" s="85">
        <v>38.024367740767246</v>
      </c>
      <c r="H95" s="69">
        <v>96537</v>
      </c>
      <c r="I95" s="69">
        <v>7325</v>
      </c>
      <c r="J95" s="69">
        <v>1660058</v>
      </c>
      <c r="K95" s="69">
        <v>1318585</v>
      </c>
      <c r="L95" s="69">
        <v>341473</v>
      </c>
      <c r="M95" s="70">
        <v>79.430056058282304</v>
      </c>
      <c r="N95" s="83" t="s">
        <v>113</v>
      </c>
      <c r="O95" s="72" t="s">
        <v>203</v>
      </c>
      <c r="P95" s="72" t="s">
        <v>125</v>
      </c>
    </row>
    <row r="96" spans="1:16" s="89" customFormat="1" ht="20.399999999999999">
      <c r="A96" s="59">
        <v>447</v>
      </c>
      <c r="B96" s="60">
        <v>36128</v>
      </c>
      <c r="C96" s="55" t="s">
        <v>764</v>
      </c>
      <c r="D96" s="67" t="s">
        <v>257</v>
      </c>
      <c r="E96" s="68">
        <v>4638920</v>
      </c>
      <c r="F96" s="68">
        <v>1779697</v>
      </c>
      <c r="G96" s="84">
        <v>38.364468453864262</v>
      </c>
      <c r="H96" s="68">
        <v>30286</v>
      </c>
      <c r="I96" s="68">
        <v>5890</v>
      </c>
      <c r="J96" s="68">
        <v>1743521</v>
      </c>
      <c r="K96" s="68">
        <v>453451</v>
      </c>
      <c r="L96" s="68">
        <v>1290070</v>
      </c>
      <c r="M96" s="84">
        <v>26.00777392414545</v>
      </c>
      <c r="N96" s="82" t="s">
        <v>114</v>
      </c>
      <c r="O96" s="48" t="s">
        <v>125</v>
      </c>
      <c r="P96" s="48" t="s">
        <v>203</v>
      </c>
    </row>
    <row r="97" spans="1:16" s="89" customFormat="1" ht="20.399999999999999">
      <c r="A97" s="61">
        <v>448</v>
      </c>
      <c r="B97" s="62">
        <v>36128</v>
      </c>
      <c r="C97" s="66" t="s">
        <v>754</v>
      </c>
      <c r="D97" s="71" t="s">
        <v>388</v>
      </c>
      <c r="E97" s="69">
        <v>4638920</v>
      </c>
      <c r="F97" s="69">
        <v>1767694</v>
      </c>
      <c r="G97" s="85">
        <v>38.105722883774675</v>
      </c>
      <c r="H97" s="69">
        <v>68253</v>
      </c>
      <c r="I97" s="69">
        <v>6452</v>
      </c>
      <c r="J97" s="69">
        <v>1692989</v>
      </c>
      <c r="K97" s="69">
        <v>1072978</v>
      </c>
      <c r="L97" s="69">
        <v>620011</v>
      </c>
      <c r="M97" s="70">
        <v>63.37773015654561</v>
      </c>
      <c r="N97" s="83" t="s">
        <v>113</v>
      </c>
      <c r="O97" s="72" t="s">
        <v>381</v>
      </c>
      <c r="P97" s="72" t="s">
        <v>381</v>
      </c>
    </row>
    <row r="98" spans="1:16" s="89" customFormat="1" ht="30.6">
      <c r="A98" s="59">
        <v>449</v>
      </c>
      <c r="B98" s="60">
        <v>36198</v>
      </c>
      <c r="C98" s="55" t="s">
        <v>130</v>
      </c>
      <c r="D98" s="67" t="s">
        <v>235</v>
      </c>
      <c r="E98" s="68">
        <v>4641615</v>
      </c>
      <c r="F98" s="68">
        <v>1764453</v>
      </c>
      <c r="G98" s="84">
        <v>38.013773223328521</v>
      </c>
      <c r="H98" s="68">
        <v>35404</v>
      </c>
      <c r="I98" s="68">
        <v>5457</v>
      </c>
      <c r="J98" s="68">
        <v>1723592</v>
      </c>
      <c r="K98" s="68">
        <v>1287081</v>
      </c>
      <c r="L98" s="68">
        <v>436511</v>
      </c>
      <c r="M98" s="84">
        <v>74.674342883930763</v>
      </c>
      <c r="N98" s="82" t="s">
        <v>113</v>
      </c>
      <c r="O98" s="48" t="s">
        <v>283</v>
      </c>
      <c r="P98" s="48" t="s">
        <v>273</v>
      </c>
    </row>
    <row r="99" spans="1:16" s="89" customFormat="1" ht="30.6">
      <c r="A99" s="61">
        <v>450</v>
      </c>
      <c r="B99" s="62">
        <v>36198</v>
      </c>
      <c r="C99" s="66" t="s">
        <v>131</v>
      </c>
      <c r="D99" s="71" t="s">
        <v>235</v>
      </c>
      <c r="E99" s="69">
        <v>4641615</v>
      </c>
      <c r="F99" s="69">
        <v>1762875</v>
      </c>
      <c r="G99" s="85">
        <v>37.979776435572532</v>
      </c>
      <c r="H99" s="69">
        <v>46216</v>
      </c>
      <c r="I99" s="69">
        <v>5471</v>
      </c>
      <c r="J99" s="69">
        <v>1711188</v>
      </c>
      <c r="K99" s="69">
        <v>1501925</v>
      </c>
      <c r="L99" s="69">
        <v>209263</v>
      </c>
      <c r="M99" s="70">
        <v>87.770893671531127</v>
      </c>
      <c r="N99" s="83" t="s">
        <v>113</v>
      </c>
      <c r="O99" s="72" t="s">
        <v>203</v>
      </c>
      <c r="P99" s="72" t="s">
        <v>125</v>
      </c>
    </row>
    <row r="100" spans="1:16" s="89" customFormat="1">
      <c r="A100" s="59">
        <v>451</v>
      </c>
      <c r="B100" s="60">
        <v>36198</v>
      </c>
      <c r="C100" s="55" t="s">
        <v>765</v>
      </c>
      <c r="D100" s="67" t="s">
        <v>257</v>
      </c>
      <c r="E100" s="68">
        <v>4641615</v>
      </c>
      <c r="F100" s="68">
        <v>1771969</v>
      </c>
      <c r="G100" s="84">
        <v>38.175699621791118</v>
      </c>
      <c r="H100" s="68">
        <v>19817</v>
      </c>
      <c r="I100" s="68">
        <v>5410</v>
      </c>
      <c r="J100" s="68">
        <v>1746742</v>
      </c>
      <c r="K100" s="68">
        <v>721717</v>
      </c>
      <c r="L100" s="68">
        <v>1025025</v>
      </c>
      <c r="M100" s="84">
        <v>41.317893541232763</v>
      </c>
      <c r="N100" s="82" t="s">
        <v>114</v>
      </c>
      <c r="O100" s="48" t="s">
        <v>277</v>
      </c>
      <c r="P100" s="48" t="s">
        <v>272</v>
      </c>
    </row>
    <row r="101" spans="1:16" s="89" customFormat="1">
      <c r="A101" s="61">
        <v>452</v>
      </c>
      <c r="B101" s="62">
        <v>36198</v>
      </c>
      <c r="C101" s="66" t="s">
        <v>175</v>
      </c>
      <c r="D101" s="71" t="s">
        <v>388</v>
      </c>
      <c r="E101" s="69">
        <v>4641615</v>
      </c>
      <c r="F101" s="69">
        <v>1762026</v>
      </c>
      <c r="G101" s="85">
        <v>37.961485388167695</v>
      </c>
      <c r="H101" s="69">
        <v>53715</v>
      </c>
      <c r="I101" s="69">
        <v>5699</v>
      </c>
      <c r="J101" s="69">
        <v>1702612</v>
      </c>
      <c r="K101" s="69">
        <v>952482</v>
      </c>
      <c r="L101" s="69">
        <v>750130</v>
      </c>
      <c r="M101" s="70">
        <v>55.942399090338846</v>
      </c>
      <c r="N101" s="83" t="s">
        <v>113</v>
      </c>
      <c r="O101" s="72" t="s">
        <v>381</v>
      </c>
      <c r="P101" s="72" t="s">
        <v>381</v>
      </c>
    </row>
    <row r="102" spans="1:16" s="89" customFormat="1" ht="20.399999999999999">
      <c r="A102" s="59">
        <v>453</v>
      </c>
      <c r="B102" s="60">
        <v>36268</v>
      </c>
      <c r="C102" s="55" t="s">
        <v>132</v>
      </c>
      <c r="D102" s="67" t="s">
        <v>235</v>
      </c>
      <c r="E102" s="68">
        <v>4642854</v>
      </c>
      <c r="F102" s="68">
        <v>1666869</v>
      </c>
      <c r="G102" s="84">
        <v>35.901818148923056</v>
      </c>
      <c r="H102" s="68">
        <v>23335</v>
      </c>
      <c r="I102" s="68">
        <v>5066</v>
      </c>
      <c r="J102" s="68">
        <v>1638468</v>
      </c>
      <c r="K102" s="68">
        <v>969310</v>
      </c>
      <c r="L102" s="68">
        <v>669158</v>
      </c>
      <c r="M102" s="84">
        <v>59.159531953019531</v>
      </c>
      <c r="N102" s="82" t="s">
        <v>113</v>
      </c>
      <c r="O102" s="48" t="s">
        <v>133</v>
      </c>
      <c r="P102" s="48" t="s">
        <v>295</v>
      </c>
    </row>
    <row r="103" spans="1:16" s="89" customFormat="1">
      <c r="A103" s="61">
        <v>454</v>
      </c>
      <c r="B103" s="62">
        <v>36324</v>
      </c>
      <c r="C103" s="66" t="s">
        <v>704</v>
      </c>
      <c r="D103" s="71" t="s">
        <v>388</v>
      </c>
      <c r="E103" s="69">
        <v>4646362</v>
      </c>
      <c r="F103" s="69">
        <v>2117964</v>
      </c>
      <c r="G103" s="85">
        <v>45.583275689668604</v>
      </c>
      <c r="H103" s="69">
        <v>66156</v>
      </c>
      <c r="I103" s="69">
        <v>7282</v>
      </c>
      <c r="J103" s="69">
        <v>2044526</v>
      </c>
      <c r="K103" s="69">
        <v>1443137</v>
      </c>
      <c r="L103" s="69">
        <v>601389</v>
      </c>
      <c r="M103" s="70">
        <v>70.58540708213053</v>
      </c>
      <c r="N103" s="83" t="s">
        <v>113</v>
      </c>
      <c r="O103" s="72" t="s">
        <v>381</v>
      </c>
      <c r="P103" s="72" t="s">
        <v>381</v>
      </c>
    </row>
    <row r="104" spans="1:16" s="89" customFormat="1" ht="20.399999999999999">
      <c r="A104" s="59">
        <v>455</v>
      </c>
      <c r="B104" s="60">
        <v>36324</v>
      </c>
      <c r="C104" s="55" t="s">
        <v>766</v>
      </c>
      <c r="D104" s="67" t="s">
        <v>388</v>
      </c>
      <c r="E104" s="68">
        <v>4646362</v>
      </c>
      <c r="F104" s="68">
        <v>2119712</v>
      </c>
      <c r="G104" s="84">
        <v>45.620896520761832</v>
      </c>
      <c r="H104" s="68">
        <v>68695</v>
      </c>
      <c r="I104" s="68">
        <v>7125</v>
      </c>
      <c r="J104" s="68">
        <v>2043892</v>
      </c>
      <c r="K104" s="68">
        <v>1447984</v>
      </c>
      <c r="L104" s="68">
        <v>595908</v>
      </c>
      <c r="M104" s="84">
        <v>70.844447749685401</v>
      </c>
      <c r="N104" s="82" t="s">
        <v>113</v>
      </c>
      <c r="O104" s="48" t="s">
        <v>381</v>
      </c>
      <c r="P104" s="48" t="s">
        <v>381</v>
      </c>
    </row>
    <row r="105" spans="1:16" s="89" customFormat="1" ht="20.399999999999999">
      <c r="A105" s="61">
        <v>456</v>
      </c>
      <c r="B105" s="62">
        <v>36324</v>
      </c>
      <c r="C105" s="66" t="s">
        <v>134</v>
      </c>
      <c r="D105" s="71" t="s">
        <v>388</v>
      </c>
      <c r="E105" s="69">
        <v>4646362</v>
      </c>
      <c r="F105" s="69">
        <v>2125369</v>
      </c>
      <c r="G105" s="85">
        <v>45.74264768866481</v>
      </c>
      <c r="H105" s="69">
        <v>45297</v>
      </c>
      <c r="I105" s="69">
        <v>6760</v>
      </c>
      <c r="J105" s="69">
        <v>2073312</v>
      </c>
      <c r="K105" s="69">
        <v>1128393</v>
      </c>
      <c r="L105" s="69">
        <v>944919</v>
      </c>
      <c r="M105" s="70">
        <v>54.424659674954853</v>
      </c>
      <c r="N105" s="83" t="s">
        <v>113</v>
      </c>
      <c r="O105" s="72" t="s">
        <v>381</v>
      </c>
      <c r="P105" s="72" t="s">
        <v>381</v>
      </c>
    </row>
    <row r="106" spans="1:16" s="89" customFormat="1">
      <c r="A106" s="59">
        <v>457</v>
      </c>
      <c r="B106" s="60">
        <v>36324</v>
      </c>
      <c r="C106" s="55" t="s">
        <v>135</v>
      </c>
      <c r="D106" s="67" t="s">
        <v>388</v>
      </c>
      <c r="E106" s="68">
        <v>4646362</v>
      </c>
      <c r="F106" s="68">
        <v>2120659</v>
      </c>
      <c r="G106" s="84">
        <v>45.641278057973103</v>
      </c>
      <c r="H106" s="68">
        <v>63774</v>
      </c>
      <c r="I106" s="68">
        <v>7102</v>
      </c>
      <c r="J106" s="68">
        <v>2049783</v>
      </c>
      <c r="K106" s="68">
        <v>620797</v>
      </c>
      <c r="L106" s="68">
        <v>1428986</v>
      </c>
      <c r="M106" s="84">
        <v>30.28598637026456</v>
      </c>
      <c r="N106" s="82" t="s">
        <v>114</v>
      </c>
      <c r="O106" s="48" t="s">
        <v>381</v>
      </c>
      <c r="P106" s="48" t="s">
        <v>381</v>
      </c>
    </row>
    <row r="107" spans="1:16" s="89" customFormat="1" ht="20.399999999999999">
      <c r="A107" s="61">
        <v>458</v>
      </c>
      <c r="B107" s="62">
        <v>36324</v>
      </c>
      <c r="C107" s="66" t="s">
        <v>136</v>
      </c>
      <c r="D107" s="71" t="s">
        <v>388</v>
      </c>
      <c r="E107" s="69">
        <v>4646362</v>
      </c>
      <c r="F107" s="69">
        <v>2134884</v>
      </c>
      <c r="G107" s="85">
        <v>45.947431560433735</v>
      </c>
      <c r="H107" s="69">
        <v>19146</v>
      </c>
      <c r="I107" s="69">
        <v>6456</v>
      </c>
      <c r="J107" s="69">
        <v>2109282</v>
      </c>
      <c r="K107" s="69">
        <v>822458</v>
      </c>
      <c r="L107" s="69">
        <v>1286824</v>
      </c>
      <c r="M107" s="70">
        <v>38.992320609572353</v>
      </c>
      <c r="N107" s="83" t="s">
        <v>114</v>
      </c>
      <c r="O107" s="72" t="s">
        <v>381</v>
      </c>
      <c r="P107" s="72" t="s">
        <v>381</v>
      </c>
    </row>
    <row r="108" spans="1:16" ht="3.75" customHeight="1">
      <c r="A108" s="10"/>
      <c r="B108" s="11"/>
      <c r="C108" s="10"/>
      <c r="D108" s="10"/>
      <c r="E108" s="12"/>
      <c r="F108" s="12"/>
      <c r="G108" s="13"/>
      <c r="H108" s="12"/>
      <c r="I108" s="12"/>
      <c r="J108" s="12"/>
      <c r="K108" s="12"/>
      <c r="L108" s="12"/>
      <c r="M108" s="13"/>
      <c r="N108" s="77"/>
      <c r="O108" s="10"/>
      <c r="P108" s="10"/>
    </row>
    <row r="109" spans="1:16" ht="12.6" customHeight="1">
      <c r="A109" s="9" t="s">
        <v>140</v>
      </c>
      <c r="B109" s="8"/>
      <c r="C109" s="9"/>
      <c r="D109" s="9"/>
      <c r="E109" s="14"/>
      <c r="F109" s="14"/>
      <c r="G109" s="15"/>
      <c r="H109" s="14"/>
      <c r="I109" s="14"/>
      <c r="J109" s="14"/>
      <c r="K109" s="14"/>
      <c r="L109" s="14"/>
      <c r="M109" s="15"/>
      <c r="N109" s="75"/>
      <c r="O109" s="9"/>
      <c r="P109" s="9"/>
    </row>
    <row r="110" spans="1:16" ht="12.6" customHeight="1">
      <c r="A110" s="16" t="s">
        <v>141</v>
      </c>
      <c r="B110" s="17"/>
      <c r="C110" s="17"/>
      <c r="D110" s="17"/>
      <c r="E110" s="14"/>
      <c r="F110" s="14"/>
      <c r="G110" s="15"/>
      <c r="H110" s="14"/>
      <c r="I110" s="14"/>
      <c r="J110" s="14"/>
      <c r="K110" s="14"/>
      <c r="L110" s="14"/>
      <c r="M110" s="15"/>
      <c r="N110" s="75"/>
      <c r="O110" s="9"/>
      <c r="P110" s="9"/>
    </row>
    <row r="111" spans="1:16" ht="12.6" customHeight="1">
      <c r="A111" s="52" t="s">
        <v>137</v>
      </c>
      <c r="B111" s="17"/>
      <c r="C111" s="17"/>
      <c r="D111" s="17"/>
      <c r="E111" s="17"/>
      <c r="F111" s="17"/>
      <c r="G111" s="17"/>
      <c r="H111" s="17"/>
      <c r="I111" s="17"/>
      <c r="J111" s="18"/>
      <c r="K111" s="17"/>
      <c r="L111" s="17"/>
      <c r="M111" s="17"/>
      <c r="N111" s="63"/>
      <c r="O111" s="17"/>
      <c r="P111" s="17"/>
    </row>
    <row r="112" spans="1:16" ht="12.6" customHeight="1">
      <c r="A112" s="52" t="s">
        <v>138</v>
      </c>
      <c r="B112" s="17"/>
      <c r="C112" s="17"/>
      <c r="D112" s="17"/>
      <c r="E112" s="17"/>
      <c r="F112" s="17"/>
      <c r="G112" s="17"/>
      <c r="H112" s="17"/>
      <c r="I112" s="17"/>
      <c r="J112" s="18"/>
      <c r="K112" s="17"/>
      <c r="L112" s="17"/>
      <c r="M112" s="17"/>
      <c r="N112" s="63"/>
      <c r="O112" s="17"/>
      <c r="P112" s="17"/>
    </row>
    <row r="113" spans="1:16" ht="12.6" customHeight="1">
      <c r="A113" s="52" t="s">
        <v>139</v>
      </c>
      <c r="B113" s="17"/>
      <c r="C113" s="17"/>
      <c r="D113" s="17"/>
      <c r="E113" s="17"/>
      <c r="F113" s="17"/>
      <c r="G113" s="17"/>
      <c r="H113" s="17"/>
      <c r="I113" s="17"/>
      <c r="J113" s="18"/>
      <c r="K113" s="17"/>
      <c r="L113" s="17"/>
      <c r="M113" s="17"/>
      <c r="N113" s="63"/>
      <c r="O113" s="17"/>
      <c r="P113" s="17"/>
    </row>
    <row r="114" spans="1:16" ht="12.6" customHeight="1">
      <c r="A114" s="16" t="s">
        <v>345</v>
      </c>
      <c r="B114" s="17"/>
      <c r="C114" s="17"/>
      <c r="D114" s="17"/>
      <c r="E114" s="17"/>
      <c r="F114" s="17"/>
      <c r="G114" s="17"/>
      <c r="H114" s="17"/>
      <c r="I114" s="17"/>
      <c r="J114" s="18"/>
      <c r="K114" s="17"/>
      <c r="L114" s="17"/>
      <c r="M114" s="17"/>
      <c r="N114" s="63"/>
      <c r="O114" s="17"/>
      <c r="P114" s="17"/>
    </row>
    <row r="115" spans="1:16" ht="12.6" customHeight="1">
      <c r="A115" s="93" t="s">
        <v>645</v>
      </c>
      <c r="B115" s="17"/>
      <c r="C115" s="17"/>
      <c r="D115" s="17"/>
      <c r="E115" s="17"/>
      <c r="F115" s="17"/>
      <c r="G115" s="17"/>
      <c r="H115" s="17"/>
      <c r="I115" s="17"/>
      <c r="J115" s="18"/>
      <c r="K115" s="17"/>
      <c r="L115" s="17"/>
      <c r="M115" s="17"/>
      <c r="N115" s="63"/>
      <c r="O115" s="17"/>
      <c r="P115" s="17"/>
    </row>
    <row r="116" spans="1:16" ht="12.6" customHeight="1">
      <c r="A116" s="17"/>
      <c r="B116" s="17"/>
      <c r="C116" s="17"/>
      <c r="D116" s="17"/>
      <c r="E116" s="17"/>
      <c r="F116" s="17"/>
      <c r="G116" s="17"/>
      <c r="H116" s="17"/>
      <c r="I116" s="17"/>
      <c r="J116" s="18"/>
      <c r="K116" s="17"/>
      <c r="L116" s="17"/>
      <c r="M116" s="17"/>
      <c r="N116" s="63"/>
      <c r="O116" s="17"/>
      <c r="P116" s="17"/>
    </row>
    <row r="117" spans="1:16" ht="12.6" customHeight="1">
      <c r="A117" s="45" t="s">
        <v>344</v>
      </c>
      <c r="B117" s="45"/>
      <c r="C117" s="45"/>
      <c r="D117" s="45"/>
      <c r="E117" s="45"/>
      <c r="F117" s="31"/>
      <c r="G117" s="53"/>
      <c r="H117" s="54"/>
      <c r="I117" s="54"/>
      <c r="J117" s="54"/>
      <c r="K117" s="54"/>
      <c r="L117" s="54"/>
      <c r="M117" s="54"/>
      <c r="N117" s="78"/>
      <c r="O117" s="54"/>
      <c r="P117" s="54"/>
    </row>
    <row r="118" spans="1:16" ht="12.6" customHeight="1">
      <c r="A118" s="95" t="s">
        <v>338</v>
      </c>
      <c r="B118" s="45"/>
      <c r="C118" s="45"/>
      <c r="D118" s="45"/>
      <c r="E118" s="45"/>
      <c r="F118" s="45"/>
      <c r="G118" s="53"/>
      <c r="H118" s="54"/>
      <c r="I118" s="54"/>
      <c r="J118" s="54"/>
      <c r="K118" s="54"/>
      <c r="L118" s="54"/>
      <c r="M118" s="54"/>
      <c r="N118" s="78"/>
      <c r="O118" s="54"/>
      <c r="P118" s="54"/>
    </row>
    <row r="119" spans="1:16" ht="12.6" customHeight="1">
      <c r="A119" s="95" t="s">
        <v>615</v>
      </c>
      <c r="B119" s="45"/>
      <c r="C119" s="45"/>
      <c r="D119" s="45"/>
      <c r="E119" s="45"/>
      <c r="F119" s="45"/>
      <c r="G119" s="53"/>
      <c r="H119" s="54"/>
      <c r="I119" s="54"/>
      <c r="J119" s="54"/>
      <c r="K119" s="54"/>
      <c r="L119" s="54"/>
      <c r="M119" s="54"/>
      <c r="N119" s="78"/>
      <c r="O119" s="54"/>
      <c r="P119" s="54"/>
    </row>
    <row r="120" spans="1:16" ht="12.6" customHeight="1">
      <c r="A120" s="95" t="s">
        <v>644</v>
      </c>
      <c r="B120" s="57"/>
      <c r="C120" s="57"/>
      <c r="D120" s="45"/>
      <c r="E120" s="45"/>
      <c r="F120" s="45"/>
      <c r="G120" s="53"/>
      <c r="H120" s="54"/>
      <c r="I120" s="54"/>
      <c r="J120" s="54"/>
      <c r="K120" s="54"/>
      <c r="L120" s="54"/>
      <c r="M120" s="54"/>
      <c r="N120" s="78"/>
      <c r="O120" s="54"/>
      <c r="P120" s="54"/>
    </row>
    <row r="121" spans="1:16" ht="12.6" customHeight="1">
      <c r="A121" s="95" t="s">
        <v>396</v>
      </c>
      <c r="B121" s="45"/>
      <c r="C121" s="45"/>
      <c r="D121" s="45"/>
      <c r="E121" s="45"/>
      <c r="F121" s="31"/>
      <c r="G121" s="53"/>
      <c r="H121" s="54"/>
      <c r="I121" s="54"/>
      <c r="J121" s="54"/>
      <c r="K121" s="54"/>
      <c r="L121" s="54"/>
      <c r="M121" s="54"/>
      <c r="N121" s="78"/>
      <c r="O121" s="54"/>
      <c r="P121" s="54"/>
    </row>
    <row r="122" spans="1:16" ht="12.6" customHeight="1"/>
    <row r="123" spans="1:16" ht="12.6" customHeight="1"/>
    <row r="124" spans="1:16" ht="12.6" customHeight="1"/>
    <row r="125" spans="1:16" ht="12.6" customHeight="1"/>
    <row r="126" spans="1:16" ht="12.6" customHeight="1"/>
    <row r="127" spans="1:16" ht="12.6" customHeight="1"/>
  </sheetData>
  <autoFilter ref="A8:P107" xr:uid="{00000000-0009-0000-0000-000003000000}"/>
  <phoneticPr fontId="0" type="noConversion"/>
  <pageMargins left="0.78740157499999996" right="0.78740157499999996" top="0.984251969" bottom="0.984251969" header="0.4921259845" footer="0.4921259845"/>
  <pageSetup paperSize="9" scale="99" fitToHeight="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9"/>
  <sheetViews>
    <sheetView zoomScaleNormal="100" workbookViewId="0">
      <pane ySplit="6" topLeftCell="A7" activePane="bottomLeft" state="frozen"/>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297</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143</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s="89" customFormat="1" ht="5.25" customHeight="1">
      <c r="A7" s="61"/>
      <c r="B7" s="62"/>
      <c r="C7" s="66"/>
      <c r="D7" s="71"/>
      <c r="E7" s="69"/>
      <c r="F7" s="69"/>
      <c r="G7" s="85"/>
      <c r="H7" s="69"/>
      <c r="I7" s="69"/>
      <c r="J7" s="69"/>
      <c r="K7" s="69"/>
      <c r="L7" s="69"/>
      <c r="M7" s="70"/>
      <c r="N7" s="83"/>
      <c r="O7" s="72"/>
      <c r="P7" s="72"/>
    </row>
    <row r="8" spans="1:16" s="89" customFormat="1" ht="20.399999999999999">
      <c r="A8" s="59">
        <v>299</v>
      </c>
      <c r="B8" s="60">
        <v>29282</v>
      </c>
      <c r="C8" s="55" t="s">
        <v>678</v>
      </c>
      <c r="D8" s="67" t="s">
        <v>257</v>
      </c>
      <c r="E8" s="68">
        <v>3907773</v>
      </c>
      <c r="F8" s="68">
        <v>1354703</v>
      </c>
      <c r="G8" s="84">
        <v>34.666880599256913</v>
      </c>
      <c r="H8" s="68">
        <v>18661</v>
      </c>
      <c r="I8" s="68">
        <v>1992</v>
      </c>
      <c r="J8" s="68">
        <v>1334050</v>
      </c>
      <c r="K8" s="68">
        <v>281475</v>
      </c>
      <c r="L8" s="68">
        <v>1052575</v>
      </c>
      <c r="M8" s="84">
        <v>21.099284134777559</v>
      </c>
      <c r="N8" s="82" t="s">
        <v>114</v>
      </c>
      <c r="O8" s="48" t="s">
        <v>125</v>
      </c>
      <c r="P8" s="48" t="s">
        <v>203</v>
      </c>
    </row>
    <row r="9" spans="1:16" s="89" customFormat="1" ht="20.399999999999999">
      <c r="A9" s="61">
        <v>300</v>
      </c>
      <c r="B9" s="62">
        <v>29282</v>
      </c>
      <c r="C9" s="66" t="s">
        <v>205</v>
      </c>
      <c r="D9" s="71" t="s">
        <v>235</v>
      </c>
      <c r="E9" s="69">
        <v>3907773</v>
      </c>
      <c r="F9" s="69">
        <v>1346756</v>
      </c>
      <c r="G9" s="85">
        <v>34.463516688405392</v>
      </c>
      <c r="H9" s="69">
        <v>46734</v>
      </c>
      <c r="I9" s="69">
        <v>2006</v>
      </c>
      <c r="J9" s="69">
        <v>1298016</v>
      </c>
      <c r="K9" s="69">
        <v>1117007</v>
      </c>
      <c r="L9" s="69">
        <v>181009</v>
      </c>
      <c r="M9" s="70">
        <v>86.054948475211404</v>
      </c>
      <c r="N9" s="83" t="s">
        <v>113</v>
      </c>
      <c r="O9" s="72" t="s">
        <v>203</v>
      </c>
      <c r="P9" s="72" t="s">
        <v>125</v>
      </c>
    </row>
    <row r="10" spans="1:16" s="89" customFormat="1" ht="20.399999999999999">
      <c r="A10" s="59">
        <v>301</v>
      </c>
      <c r="B10" s="60">
        <v>29555</v>
      </c>
      <c r="C10" s="55" t="s">
        <v>679</v>
      </c>
      <c r="D10" s="67" t="s">
        <v>388</v>
      </c>
      <c r="E10" s="68">
        <v>3935792</v>
      </c>
      <c r="F10" s="68">
        <v>1655324</v>
      </c>
      <c r="G10" s="84">
        <v>42.058218523743122</v>
      </c>
      <c r="H10" s="68">
        <v>20137</v>
      </c>
      <c r="I10" s="68">
        <v>2078</v>
      </c>
      <c r="J10" s="68">
        <v>1633109</v>
      </c>
      <c r="K10" s="68">
        <v>841901</v>
      </c>
      <c r="L10" s="68">
        <v>791208</v>
      </c>
      <c r="M10" s="84">
        <v>51.552039698513695</v>
      </c>
      <c r="N10" s="82" t="s">
        <v>113</v>
      </c>
      <c r="O10" s="48" t="s">
        <v>381</v>
      </c>
      <c r="P10" s="48" t="s">
        <v>381</v>
      </c>
    </row>
    <row r="11" spans="1:16" s="89" customFormat="1" ht="30.6">
      <c r="A11" s="61">
        <v>302</v>
      </c>
      <c r="B11" s="62">
        <v>29555</v>
      </c>
      <c r="C11" s="66" t="s">
        <v>206</v>
      </c>
      <c r="D11" s="71" t="s">
        <v>235</v>
      </c>
      <c r="E11" s="69">
        <v>3935792</v>
      </c>
      <c r="F11" s="69">
        <v>1647982</v>
      </c>
      <c r="G11" s="85">
        <v>41.871674112859623</v>
      </c>
      <c r="H11" s="69">
        <v>70536</v>
      </c>
      <c r="I11" s="69">
        <v>2691</v>
      </c>
      <c r="J11" s="69">
        <v>1574755</v>
      </c>
      <c r="K11" s="69">
        <v>1059760</v>
      </c>
      <c r="L11" s="69">
        <v>514995</v>
      </c>
      <c r="M11" s="70">
        <v>67.296817600198125</v>
      </c>
      <c r="N11" s="83" t="s">
        <v>113</v>
      </c>
      <c r="O11" s="72" t="s">
        <v>272</v>
      </c>
      <c r="P11" s="72" t="s">
        <v>277</v>
      </c>
    </row>
    <row r="12" spans="1:16" s="89" customFormat="1" ht="40.799999999999997">
      <c r="A12" s="59">
        <v>303</v>
      </c>
      <c r="B12" s="60">
        <v>29555</v>
      </c>
      <c r="C12" s="55" t="s">
        <v>207</v>
      </c>
      <c r="D12" s="67" t="s">
        <v>235</v>
      </c>
      <c r="E12" s="68">
        <v>3935792</v>
      </c>
      <c r="F12" s="68">
        <v>1648859</v>
      </c>
      <c r="G12" s="84">
        <v>41.893956794464749</v>
      </c>
      <c r="H12" s="68">
        <v>59197</v>
      </c>
      <c r="I12" s="68">
        <v>2435</v>
      </c>
      <c r="J12" s="68">
        <v>1587227</v>
      </c>
      <c r="K12" s="68">
        <v>1127595</v>
      </c>
      <c r="L12" s="68">
        <v>459632</v>
      </c>
      <c r="M12" s="84">
        <v>71.041823255274764</v>
      </c>
      <c r="N12" s="82" t="s">
        <v>113</v>
      </c>
      <c r="O12" s="48" t="s">
        <v>283</v>
      </c>
      <c r="P12" s="48" t="s">
        <v>273</v>
      </c>
    </row>
    <row r="13" spans="1:16" s="89" customFormat="1" ht="20.399999999999999">
      <c r="A13" s="61">
        <v>304</v>
      </c>
      <c r="B13" s="62">
        <v>29555</v>
      </c>
      <c r="C13" s="66" t="s">
        <v>144</v>
      </c>
      <c r="D13" s="71" t="s">
        <v>235</v>
      </c>
      <c r="E13" s="69">
        <v>3935792</v>
      </c>
      <c r="F13" s="69">
        <v>1649769</v>
      </c>
      <c r="G13" s="85">
        <v>41.917077935012827</v>
      </c>
      <c r="H13" s="69">
        <v>53218</v>
      </c>
      <c r="I13" s="69">
        <v>2535</v>
      </c>
      <c r="J13" s="69">
        <v>1594016</v>
      </c>
      <c r="K13" s="69">
        <v>1012812</v>
      </c>
      <c r="L13" s="69">
        <v>581204</v>
      </c>
      <c r="M13" s="70">
        <v>63.538383554493805</v>
      </c>
      <c r="N13" s="83" t="s">
        <v>113</v>
      </c>
      <c r="O13" s="72" t="s">
        <v>272</v>
      </c>
      <c r="P13" s="72" t="s">
        <v>277</v>
      </c>
    </row>
    <row r="14" spans="1:16" s="89" customFormat="1" ht="20.399999999999999">
      <c r="A14" s="59">
        <v>305</v>
      </c>
      <c r="B14" s="60">
        <v>29681</v>
      </c>
      <c r="C14" s="55" t="s">
        <v>680</v>
      </c>
      <c r="D14" s="67" t="s">
        <v>257</v>
      </c>
      <c r="E14" s="68">
        <v>3947890</v>
      </c>
      <c r="F14" s="68">
        <v>1574500</v>
      </c>
      <c r="G14" s="84">
        <v>39.882063583331856</v>
      </c>
      <c r="H14" s="68">
        <v>15524</v>
      </c>
      <c r="I14" s="68">
        <v>2292</v>
      </c>
      <c r="J14" s="68">
        <v>1556684</v>
      </c>
      <c r="K14" s="68">
        <v>252531</v>
      </c>
      <c r="L14" s="68">
        <v>1304153</v>
      </c>
      <c r="M14" s="84">
        <v>16.222367545372084</v>
      </c>
      <c r="N14" s="82" t="s">
        <v>114</v>
      </c>
      <c r="O14" s="48" t="s">
        <v>125</v>
      </c>
      <c r="P14" s="48" t="s">
        <v>203</v>
      </c>
    </row>
    <row r="15" spans="1:16" s="89" customFormat="1" ht="20.399999999999999">
      <c r="A15" s="61">
        <v>306</v>
      </c>
      <c r="B15" s="62">
        <v>29751</v>
      </c>
      <c r="C15" s="66" t="s">
        <v>681</v>
      </c>
      <c r="D15" s="71" t="s">
        <v>235</v>
      </c>
      <c r="E15" s="69">
        <v>3958455</v>
      </c>
      <c r="F15" s="69">
        <v>1343601</v>
      </c>
      <c r="G15" s="85">
        <v>33.942560923390566</v>
      </c>
      <c r="H15" s="69">
        <v>17312</v>
      </c>
      <c r="I15" s="69">
        <v>2702</v>
      </c>
      <c r="J15" s="69">
        <v>1323587</v>
      </c>
      <c r="K15" s="69">
        <v>797702</v>
      </c>
      <c r="L15" s="69">
        <v>525885</v>
      </c>
      <c r="M15" s="70">
        <v>60.268195441629445</v>
      </c>
      <c r="N15" s="83" t="s">
        <v>113</v>
      </c>
      <c r="O15" s="72" t="s">
        <v>237</v>
      </c>
      <c r="P15" s="72" t="s">
        <v>261</v>
      </c>
    </row>
    <row r="16" spans="1:16" s="89" customFormat="1" ht="20.399999999999999">
      <c r="A16" s="59">
        <v>307</v>
      </c>
      <c r="B16" s="60">
        <v>29751</v>
      </c>
      <c r="C16" s="55" t="s">
        <v>682</v>
      </c>
      <c r="D16" s="67" t="s">
        <v>235</v>
      </c>
      <c r="E16" s="68">
        <v>3958455</v>
      </c>
      <c r="F16" s="68">
        <v>1341560</v>
      </c>
      <c r="G16" s="84">
        <v>33.891000402934985</v>
      </c>
      <c r="H16" s="68">
        <v>29949</v>
      </c>
      <c r="I16" s="68">
        <v>2605</v>
      </c>
      <c r="J16" s="68">
        <v>1309006</v>
      </c>
      <c r="K16" s="68">
        <v>858012</v>
      </c>
      <c r="L16" s="68">
        <v>450994</v>
      </c>
      <c r="M16" s="84">
        <v>65.546834773866578</v>
      </c>
      <c r="N16" s="82" t="s">
        <v>113</v>
      </c>
      <c r="O16" s="48" t="s">
        <v>186</v>
      </c>
      <c r="P16" s="48" t="s">
        <v>290</v>
      </c>
    </row>
    <row r="17" spans="1:16" s="89" customFormat="1" ht="30.6">
      <c r="A17" s="61">
        <v>308</v>
      </c>
      <c r="B17" s="62">
        <v>29919</v>
      </c>
      <c r="C17" s="66" t="s">
        <v>208</v>
      </c>
      <c r="D17" s="71" t="s">
        <v>235</v>
      </c>
      <c r="E17" s="69">
        <v>3976769</v>
      </c>
      <c r="F17" s="69">
        <v>1207049</v>
      </c>
      <c r="G17" s="85">
        <v>30.352504759517085</v>
      </c>
      <c r="H17" s="69">
        <v>18598</v>
      </c>
      <c r="I17" s="69">
        <v>1616</v>
      </c>
      <c r="J17" s="69">
        <v>1186835</v>
      </c>
      <c r="K17" s="69">
        <v>818327</v>
      </c>
      <c r="L17" s="69">
        <v>368508</v>
      </c>
      <c r="M17" s="70">
        <v>68.950359569780133</v>
      </c>
      <c r="N17" s="83" t="s">
        <v>113</v>
      </c>
      <c r="O17" s="72" t="s">
        <v>203</v>
      </c>
      <c r="P17" s="72" t="s">
        <v>125</v>
      </c>
    </row>
    <row r="18" spans="1:16" s="89" customFormat="1" ht="20.399999999999999">
      <c r="A18" s="59">
        <v>309</v>
      </c>
      <c r="B18" s="60">
        <v>30108</v>
      </c>
      <c r="C18" s="55" t="s">
        <v>683</v>
      </c>
      <c r="D18" s="67" t="s">
        <v>388</v>
      </c>
      <c r="E18" s="68">
        <v>3999674</v>
      </c>
      <c r="F18" s="68">
        <v>1407028</v>
      </c>
      <c r="G18" s="84">
        <v>35.178567053214834</v>
      </c>
      <c r="H18" s="68">
        <v>22595</v>
      </c>
      <c r="I18" s="68">
        <v>1762</v>
      </c>
      <c r="J18" s="68">
        <v>1382671</v>
      </c>
      <c r="K18" s="68">
        <v>880880</v>
      </c>
      <c r="L18" s="68">
        <v>501791</v>
      </c>
      <c r="M18" s="84">
        <v>63.708575648147679</v>
      </c>
      <c r="N18" s="82" t="s">
        <v>113</v>
      </c>
      <c r="O18" s="48" t="s">
        <v>381</v>
      </c>
      <c r="P18" s="48" t="s">
        <v>381</v>
      </c>
    </row>
    <row r="19" spans="1:16" s="89" customFormat="1">
      <c r="A19" s="61">
        <v>310</v>
      </c>
      <c r="B19" s="62">
        <v>30108</v>
      </c>
      <c r="C19" s="66" t="s">
        <v>684</v>
      </c>
      <c r="D19" s="71" t="s">
        <v>388</v>
      </c>
      <c r="E19" s="69">
        <v>3999674</v>
      </c>
      <c r="F19" s="69">
        <v>1406966</v>
      </c>
      <c r="G19" s="85">
        <v>35.177016926879539</v>
      </c>
      <c r="H19" s="69">
        <v>34425</v>
      </c>
      <c r="I19" s="69">
        <v>1869</v>
      </c>
      <c r="J19" s="69">
        <v>1370672</v>
      </c>
      <c r="K19" s="69">
        <v>680404</v>
      </c>
      <c r="L19" s="69">
        <v>690268</v>
      </c>
      <c r="M19" s="70">
        <v>49.640176497367719</v>
      </c>
      <c r="N19" s="83" t="s">
        <v>114</v>
      </c>
      <c r="O19" s="72" t="s">
        <v>381</v>
      </c>
      <c r="P19" s="72" t="s">
        <v>381</v>
      </c>
    </row>
    <row r="20" spans="1:16" s="89" customFormat="1" ht="20.399999999999999">
      <c r="A20" s="59">
        <v>311.10000000000002</v>
      </c>
      <c r="B20" s="60">
        <v>30283</v>
      </c>
      <c r="C20" s="55" t="s">
        <v>685</v>
      </c>
      <c r="D20" s="67" t="s">
        <v>257</v>
      </c>
      <c r="E20" s="68">
        <v>4022995</v>
      </c>
      <c r="F20" s="68">
        <v>1324471</v>
      </c>
      <c r="G20" s="84">
        <v>32.922511710802524</v>
      </c>
      <c r="H20" s="68">
        <v>12579</v>
      </c>
      <c r="I20" s="68">
        <v>9698</v>
      </c>
      <c r="J20" s="68">
        <v>1302194</v>
      </c>
      <c r="K20" s="68">
        <v>730938</v>
      </c>
      <c r="L20" s="68">
        <v>530523</v>
      </c>
      <c r="M20" s="84">
        <v>56.131267691296379</v>
      </c>
      <c r="N20" s="82" t="s">
        <v>113</v>
      </c>
      <c r="O20" s="48" t="s">
        <v>292</v>
      </c>
      <c r="P20" s="48" t="s">
        <v>209</v>
      </c>
    </row>
    <row r="21" spans="1:16" s="89" customFormat="1" ht="20.399999999999999">
      <c r="A21" s="61">
        <v>311.2</v>
      </c>
      <c r="B21" s="62">
        <v>30283</v>
      </c>
      <c r="C21" s="66" t="s">
        <v>686</v>
      </c>
      <c r="D21" s="71" t="s">
        <v>389</v>
      </c>
      <c r="E21" s="69">
        <v>4022995</v>
      </c>
      <c r="F21" s="69">
        <v>1324471</v>
      </c>
      <c r="G21" s="85">
        <v>32.922511710802524</v>
      </c>
      <c r="H21" s="69">
        <v>12579</v>
      </c>
      <c r="I21" s="69">
        <v>9698</v>
      </c>
      <c r="J21" s="69">
        <v>1302194</v>
      </c>
      <c r="K21" s="69">
        <v>281132</v>
      </c>
      <c r="L21" s="69">
        <v>851006</v>
      </c>
      <c r="M21" s="70">
        <v>21.58910269898341</v>
      </c>
      <c r="N21" s="83" t="s">
        <v>114</v>
      </c>
      <c r="O21" s="72" t="s">
        <v>125</v>
      </c>
      <c r="P21" s="72" t="s">
        <v>203</v>
      </c>
    </row>
    <row r="22" spans="1:16" s="89" customFormat="1" ht="20.399999999999999">
      <c r="A22" s="59">
        <v>312</v>
      </c>
      <c r="B22" s="60">
        <v>30374</v>
      </c>
      <c r="C22" s="55" t="s">
        <v>210</v>
      </c>
      <c r="D22" s="67" t="s">
        <v>235</v>
      </c>
      <c r="E22" s="68">
        <v>4034694</v>
      </c>
      <c r="F22" s="68">
        <v>1307873</v>
      </c>
      <c r="G22" s="84">
        <v>32.4156677061507</v>
      </c>
      <c r="H22" s="68">
        <v>17706</v>
      </c>
      <c r="I22" s="68">
        <v>1162</v>
      </c>
      <c r="J22" s="68">
        <v>1289005</v>
      </c>
      <c r="K22" s="68">
        <v>679134</v>
      </c>
      <c r="L22" s="68">
        <v>609871</v>
      </c>
      <c r="M22" s="84">
        <v>52.686684690905004</v>
      </c>
      <c r="N22" s="82" t="s">
        <v>113</v>
      </c>
      <c r="O22" s="48" t="s">
        <v>237</v>
      </c>
      <c r="P22" s="48" t="s">
        <v>261</v>
      </c>
    </row>
    <row r="23" spans="1:16" s="89" customFormat="1" ht="20.399999999999999">
      <c r="A23" s="61">
        <v>313</v>
      </c>
      <c r="B23" s="62">
        <v>30374</v>
      </c>
      <c r="C23" s="66" t="s">
        <v>211</v>
      </c>
      <c r="D23" s="71" t="s">
        <v>235</v>
      </c>
      <c r="E23" s="69">
        <v>4034694</v>
      </c>
      <c r="F23" s="69">
        <v>1306593</v>
      </c>
      <c r="G23" s="85">
        <v>32.383942871504011</v>
      </c>
      <c r="H23" s="69">
        <v>29811</v>
      </c>
      <c r="I23" s="69">
        <v>1250</v>
      </c>
      <c r="J23" s="69">
        <v>1275532</v>
      </c>
      <c r="K23" s="69">
        <v>649485</v>
      </c>
      <c r="L23" s="69">
        <v>626047</v>
      </c>
      <c r="M23" s="70">
        <v>50.91875390033335</v>
      </c>
      <c r="N23" s="83" t="s">
        <v>114</v>
      </c>
      <c r="O23" s="72" t="s">
        <v>212</v>
      </c>
      <c r="P23" s="72" t="s">
        <v>213</v>
      </c>
    </row>
    <row r="24" spans="1:16" s="89" customFormat="1" ht="20.399999999999999">
      <c r="A24" s="59">
        <v>314</v>
      </c>
      <c r="B24" s="60">
        <v>30654</v>
      </c>
      <c r="C24" s="55" t="s">
        <v>214</v>
      </c>
      <c r="D24" s="67" t="s">
        <v>235</v>
      </c>
      <c r="E24" s="68">
        <v>4073941</v>
      </c>
      <c r="F24" s="68">
        <v>1459793</v>
      </c>
      <c r="G24" s="84">
        <v>35.832453145492288</v>
      </c>
      <c r="H24" s="68">
        <v>22557</v>
      </c>
      <c r="I24" s="68">
        <v>1698</v>
      </c>
      <c r="J24" s="68">
        <v>1435538</v>
      </c>
      <c r="K24" s="68">
        <v>872981</v>
      </c>
      <c r="L24" s="68">
        <v>562557</v>
      </c>
      <c r="M24" s="84">
        <v>60.812113646591037</v>
      </c>
      <c r="N24" s="82" t="s">
        <v>113</v>
      </c>
      <c r="O24" s="48" t="s">
        <v>253</v>
      </c>
      <c r="P24" s="48" t="s">
        <v>276</v>
      </c>
    </row>
    <row r="25" spans="1:16" s="89" customFormat="1" ht="20.399999999999999">
      <c r="A25" s="61">
        <v>315</v>
      </c>
      <c r="B25" s="62">
        <v>30654</v>
      </c>
      <c r="C25" s="66" t="s">
        <v>215</v>
      </c>
      <c r="D25" s="71" t="s">
        <v>235</v>
      </c>
      <c r="E25" s="69">
        <v>4073941</v>
      </c>
      <c r="F25" s="69">
        <v>1461270</v>
      </c>
      <c r="G25" s="85">
        <v>35.868707966070204</v>
      </c>
      <c r="H25" s="69">
        <v>21687</v>
      </c>
      <c r="I25" s="69">
        <v>1661</v>
      </c>
      <c r="J25" s="69">
        <v>1437922</v>
      </c>
      <c r="K25" s="69">
        <v>644669</v>
      </c>
      <c r="L25" s="69">
        <v>793253</v>
      </c>
      <c r="M25" s="70">
        <v>44.833377610190261</v>
      </c>
      <c r="N25" s="83" t="s">
        <v>114</v>
      </c>
      <c r="O25" s="72" t="s">
        <v>279</v>
      </c>
      <c r="P25" s="72" t="s">
        <v>255</v>
      </c>
    </row>
    <row r="26" spans="1:16" s="89" customFormat="1" ht="20.399999999999999">
      <c r="A26" s="59">
        <v>316</v>
      </c>
      <c r="B26" s="60">
        <v>30738</v>
      </c>
      <c r="C26" s="55" t="s">
        <v>216</v>
      </c>
      <c r="D26" s="67" t="s">
        <v>235</v>
      </c>
      <c r="E26" s="68">
        <v>4087215</v>
      </c>
      <c r="F26" s="68">
        <v>2156592</v>
      </c>
      <c r="G26" s="84">
        <v>52.764339531930673</v>
      </c>
      <c r="H26" s="68">
        <v>17124</v>
      </c>
      <c r="I26" s="68">
        <v>2223</v>
      </c>
      <c r="J26" s="68">
        <v>2137245</v>
      </c>
      <c r="K26" s="68">
        <v>1254489</v>
      </c>
      <c r="L26" s="68">
        <v>882756</v>
      </c>
      <c r="M26" s="84">
        <v>58.6965462546409</v>
      </c>
      <c r="N26" s="82" t="s">
        <v>113</v>
      </c>
      <c r="O26" s="48" t="s">
        <v>247</v>
      </c>
      <c r="P26" s="48" t="s">
        <v>252</v>
      </c>
    </row>
    <row r="27" spans="1:16" s="89" customFormat="1" ht="20.399999999999999">
      <c r="A27" s="61">
        <v>317</v>
      </c>
      <c r="B27" s="62">
        <v>30738</v>
      </c>
      <c r="C27" s="66" t="s">
        <v>217</v>
      </c>
      <c r="D27" s="71" t="s">
        <v>235</v>
      </c>
      <c r="E27" s="69">
        <v>4087215</v>
      </c>
      <c r="F27" s="69">
        <v>2157456</v>
      </c>
      <c r="G27" s="85">
        <v>52.78547862052767</v>
      </c>
      <c r="H27" s="69">
        <v>17706</v>
      </c>
      <c r="I27" s="69">
        <v>2202</v>
      </c>
      <c r="J27" s="69">
        <v>2137548</v>
      </c>
      <c r="K27" s="69">
        <v>1132497</v>
      </c>
      <c r="L27" s="69">
        <v>1005051</v>
      </c>
      <c r="M27" s="70">
        <v>52.981126037871427</v>
      </c>
      <c r="N27" s="83" t="s">
        <v>113</v>
      </c>
      <c r="O27" s="72" t="s">
        <v>145</v>
      </c>
      <c r="P27" s="72" t="s">
        <v>218</v>
      </c>
    </row>
    <row r="28" spans="1:16" s="89" customFormat="1" ht="20.399999999999999">
      <c r="A28" s="59">
        <v>318</v>
      </c>
      <c r="B28" s="60">
        <v>30738</v>
      </c>
      <c r="C28" s="55" t="s">
        <v>687</v>
      </c>
      <c r="D28" s="67" t="s">
        <v>257</v>
      </c>
      <c r="E28" s="68">
        <v>4087215</v>
      </c>
      <c r="F28" s="68">
        <v>2156780</v>
      </c>
      <c r="G28" s="84">
        <v>52.768939241023539</v>
      </c>
      <c r="H28" s="68">
        <v>21464</v>
      </c>
      <c r="I28" s="68">
        <v>2421</v>
      </c>
      <c r="J28" s="68">
        <v>2132895</v>
      </c>
      <c r="K28" s="68">
        <v>771413</v>
      </c>
      <c r="L28" s="68">
        <v>1361482</v>
      </c>
      <c r="M28" s="84">
        <v>36.167415648684063</v>
      </c>
      <c r="N28" s="82" t="s">
        <v>114</v>
      </c>
      <c r="O28" s="48" t="s">
        <v>254</v>
      </c>
      <c r="P28" s="48" t="s">
        <v>268</v>
      </c>
    </row>
    <row r="29" spans="1:16" s="89" customFormat="1" ht="20.399999999999999">
      <c r="A29" s="61">
        <v>319</v>
      </c>
      <c r="B29" s="62">
        <v>30822</v>
      </c>
      <c r="C29" s="66" t="s">
        <v>688</v>
      </c>
      <c r="D29" s="71" t="s">
        <v>257</v>
      </c>
      <c r="E29" s="69">
        <v>4097762</v>
      </c>
      <c r="F29" s="69">
        <v>1742351</v>
      </c>
      <c r="G29" s="85">
        <v>42.519575319406059</v>
      </c>
      <c r="H29" s="69">
        <v>16954</v>
      </c>
      <c r="I29" s="69">
        <v>1796</v>
      </c>
      <c r="J29" s="69">
        <v>1723601</v>
      </c>
      <c r="K29" s="69">
        <v>464637</v>
      </c>
      <c r="L29" s="69">
        <v>1258964</v>
      </c>
      <c r="M29" s="70">
        <v>26.957341055151396</v>
      </c>
      <c r="N29" s="83" t="s">
        <v>114</v>
      </c>
      <c r="O29" s="72" t="s">
        <v>125</v>
      </c>
      <c r="P29" s="72" t="s">
        <v>203</v>
      </c>
    </row>
    <row r="30" spans="1:16" s="89" customFormat="1" ht="20.399999999999999">
      <c r="A30" s="59">
        <v>320</v>
      </c>
      <c r="B30" s="60">
        <v>30822</v>
      </c>
      <c r="C30" s="55" t="s">
        <v>689</v>
      </c>
      <c r="D30" s="67" t="s">
        <v>257</v>
      </c>
      <c r="E30" s="68">
        <v>4097762</v>
      </c>
      <c r="F30" s="68">
        <v>1740736</v>
      </c>
      <c r="G30" s="84">
        <v>42.480163562451892</v>
      </c>
      <c r="H30" s="68">
        <v>25824</v>
      </c>
      <c r="I30" s="68">
        <v>1961</v>
      </c>
      <c r="J30" s="68">
        <v>1712951</v>
      </c>
      <c r="K30" s="68">
        <v>837997</v>
      </c>
      <c r="L30" s="68">
        <v>874954</v>
      </c>
      <c r="M30" s="84">
        <v>48.921247601361628</v>
      </c>
      <c r="N30" s="82" t="s">
        <v>114</v>
      </c>
      <c r="O30" s="48" t="s">
        <v>248</v>
      </c>
      <c r="P30" s="48" t="s">
        <v>262</v>
      </c>
    </row>
    <row r="31" spans="1:16" s="89" customFormat="1" ht="20.399999999999999">
      <c r="A31" s="61">
        <v>321</v>
      </c>
      <c r="B31" s="62">
        <v>30948</v>
      </c>
      <c r="C31" s="66" t="s">
        <v>690</v>
      </c>
      <c r="D31" s="71" t="s">
        <v>257</v>
      </c>
      <c r="E31" s="69">
        <v>4114658</v>
      </c>
      <c r="F31" s="69">
        <v>1713477</v>
      </c>
      <c r="G31" s="85">
        <v>41.643242281618548</v>
      </c>
      <c r="H31" s="69">
        <v>17992</v>
      </c>
      <c r="I31" s="69">
        <v>1448</v>
      </c>
      <c r="J31" s="69">
        <v>1694037</v>
      </c>
      <c r="K31" s="69">
        <v>762792</v>
      </c>
      <c r="L31" s="69">
        <v>931245</v>
      </c>
      <c r="M31" s="70">
        <v>45.028060189948626</v>
      </c>
      <c r="N31" s="83" t="s">
        <v>114</v>
      </c>
      <c r="O31" s="72" t="s">
        <v>264</v>
      </c>
      <c r="P31" s="72" t="s">
        <v>280</v>
      </c>
    </row>
    <row r="32" spans="1:16" s="89" customFormat="1" ht="20.399999999999999">
      <c r="A32" s="59">
        <v>322</v>
      </c>
      <c r="B32" s="60">
        <v>30948</v>
      </c>
      <c r="C32" s="55" t="s">
        <v>691</v>
      </c>
      <c r="D32" s="67" t="s">
        <v>257</v>
      </c>
      <c r="E32" s="68">
        <v>4114658</v>
      </c>
      <c r="F32" s="68">
        <v>1712397</v>
      </c>
      <c r="G32" s="84">
        <v>41.616994656664055</v>
      </c>
      <c r="H32" s="68">
        <v>20212</v>
      </c>
      <c r="I32" s="68">
        <v>1502</v>
      </c>
      <c r="J32" s="68">
        <v>1690683</v>
      </c>
      <c r="K32" s="68">
        <v>773767</v>
      </c>
      <c r="L32" s="68">
        <v>916916</v>
      </c>
      <c r="M32" s="84">
        <v>45.766533406913062</v>
      </c>
      <c r="N32" s="82" t="s">
        <v>114</v>
      </c>
      <c r="O32" s="48" t="s">
        <v>264</v>
      </c>
      <c r="P32" s="48" t="s">
        <v>280</v>
      </c>
    </row>
    <row r="33" spans="1:16" s="89" customFormat="1" ht="20.399999999999999">
      <c r="A33" s="61">
        <v>323</v>
      </c>
      <c r="B33" s="62">
        <v>31018</v>
      </c>
      <c r="C33" s="66" t="s">
        <v>692</v>
      </c>
      <c r="D33" s="71" t="s">
        <v>257</v>
      </c>
      <c r="E33" s="69">
        <v>4123190</v>
      </c>
      <c r="F33" s="69">
        <v>1552010</v>
      </c>
      <c r="G33" s="85">
        <v>37.641001263584748</v>
      </c>
      <c r="H33" s="69">
        <v>19166</v>
      </c>
      <c r="I33" s="69">
        <v>2428</v>
      </c>
      <c r="J33" s="69">
        <v>1530416</v>
      </c>
      <c r="K33" s="69">
        <v>241442</v>
      </c>
      <c r="L33" s="69">
        <v>1288974</v>
      </c>
      <c r="M33" s="70">
        <v>15.77623339013706</v>
      </c>
      <c r="N33" s="83" t="s">
        <v>114</v>
      </c>
      <c r="O33" s="72" t="s">
        <v>125</v>
      </c>
      <c r="P33" s="72" t="s">
        <v>203</v>
      </c>
    </row>
    <row r="34" spans="1:16" s="89" customFormat="1" ht="20.399999999999999">
      <c r="A34" s="59">
        <v>324</v>
      </c>
      <c r="B34" s="60">
        <v>31018</v>
      </c>
      <c r="C34" s="55" t="s">
        <v>298</v>
      </c>
      <c r="D34" s="67" t="s">
        <v>235</v>
      </c>
      <c r="E34" s="68">
        <v>4123190</v>
      </c>
      <c r="F34" s="68">
        <v>1547742</v>
      </c>
      <c r="G34" s="84">
        <v>37.537489177069212</v>
      </c>
      <c r="H34" s="68">
        <v>86784</v>
      </c>
      <c r="I34" s="68">
        <v>3534</v>
      </c>
      <c r="J34" s="68">
        <v>1457424</v>
      </c>
      <c r="K34" s="68">
        <v>1001888</v>
      </c>
      <c r="L34" s="68">
        <v>455536</v>
      </c>
      <c r="M34" s="84">
        <v>68.743756106664904</v>
      </c>
      <c r="N34" s="82" t="s">
        <v>113</v>
      </c>
      <c r="O34" s="48" t="s">
        <v>203</v>
      </c>
      <c r="P34" s="48" t="s">
        <v>125</v>
      </c>
    </row>
    <row r="35" spans="1:16" s="89" customFormat="1" ht="30.6">
      <c r="A35" s="61">
        <v>325</v>
      </c>
      <c r="B35" s="62">
        <v>31018</v>
      </c>
      <c r="C35" s="66" t="s">
        <v>693</v>
      </c>
      <c r="D35" s="71" t="s">
        <v>235</v>
      </c>
      <c r="E35" s="69">
        <v>4123190</v>
      </c>
      <c r="F35" s="69">
        <v>1551262</v>
      </c>
      <c r="G35" s="85">
        <v>37.622859970071715</v>
      </c>
      <c r="H35" s="69">
        <v>36180</v>
      </c>
      <c r="I35" s="69">
        <v>2827</v>
      </c>
      <c r="J35" s="69">
        <v>1512255</v>
      </c>
      <c r="K35" s="69">
        <v>1241377</v>
      </c>
      <c r="L35" s="69">
        <v>270878</v>
      </c>
      <c r="M35" s="70">
        <v>82.087809264971838</v>
      </c>
      <c r="N35" s="83" t="s">
        <v>113</v>
      </c>
      <c r="O35" s="72" t="s">
        <v>203</v>
      </c>
      <c r="P35" s="72" t="s">
        <v>125</v>
      </c>
    </row>
    <row r="36" spans="1:16" s="89" customFormat="1" ht="20.399999999999999">
      <c r="A36" s="59">
        <v>326</v>
      </c>
      <c r="B36" s="60">
        <v>31116</v>
      </c>
      <c r="C36" s="55" t="s">
        <v>299</v>
      </c>
      <c r="D36" s="67" t="s">
        <v>235</v>
      </c>
      <c r="E36" s="68">
        <v>4134052</v>
      </c>
      <c r="F36" s="68">
        <v>1421438</v>
      </c>
      <c r="G36" s="84">
        <v>34.383650713633983</v>
      </c>
      <c r="H36" s="68">
        <v>46403</v>
      </c>
      <c r="I36" s="68">
        <v>1932</v>
      </c>
      <c r="J36" s="68">
        <v>1373103</v>
      </c>
      <c r="K36" s="68">
        <v>802882</v>
      </c>
      <c r="L36" s="68">
        <v>570221</v>
      </c>
      <c r="M36" s="84">
        <v>58.472088401234288</v>
      </c>
      <c r="N36" s="82" t="s">
        <v>113</v>
      </c>
      <c r="O36" s="48" t="s">
        <v>271</v>
      </c>
      <c r="P36" s="48" t="s">
        <v>294</v>
      </c>
    </row>
    <row r="37" spans="1:16" s="89" customFormat="1" ht="20.399999999999999">
      <c r="A37" s="61">
        <v>327</v>
      </c>
      <c r="B37" s="62">
        <v>31116</v>
      </c>
      <c r="C37" s="66" t="s">
        <v>300</v>
      </c>
      <c r="D37" s="71" t="s">
        <v>235</v>
      </c>
      <c r="E37" s="69">
        <v>4134052</v>
      </c>
      <c r="F37" s="69">
        <v>1422147</v>
      </c>
      <c r="G37" s="85">
        <v>34.400800957510938</v>
      </c>
      <c r="H37" s="69">
        <v>48766</v>
      </c>
      <c r="I37" s="69">
        <v>1951</v>
      </c>
      <c r="J37" s="69">
        <v>1371430</v>
      </c>
      <c r="K37" s="69">
        <v>726781</v>
      </c>
      <c r="L37" s="69">
        <v>644649</v>
      </c>
      <c r="M37" s="70">
        <v>52.994392714174253</v>
      </c>
      <c r="N37" s="83" t="s">
        <v>113</v>
      </c>
      <c r="O37" s="72" t="s">
        <v>282</v>
      </c>
      <c r="P37" s="72" t="s">
        <v>301</v>
      </c>
    </row>
    <row r="38" spans="1:16" s="89" customFormat="1">
      <c r="A38" s="59">
        <v>328</v>
      </c>
      <c r="B38" s="60">
        <v>31116</v>
      </c>
      <c r="C38" s="55" t="s">
        <v>302</v>
      </c>
      <c r="D38" s="67" t="s">
        <v>235</v>
      </c>
      <c r="E38" s="68">
        <v>4134052</v>
      </c>
      <c r="F38" s="68">
        <v>1422205</v>
      </c>
      <c r="G38" s="84">
        <v>34.402203939379575</v>
      </c>
      <c r="H38" s="68">
        <v>51614</v>
      </c>
      <c r="I38" s="68">
        <v>2020</v>
      </c>
      <c r="J38" s="68">
        <v>1368571</v>
      </c>
      <c r="K38" s="68">
        <v>651854</v>
      </c>
      <c r="L38" s="68">
        <v>716717</v>
      </c>
      <c r="M38" s="84">
        <v>47.630265437452643</v>
      </c>
      <c r="N38" s="82" t="s">
        <v>114</v>
      </c>
      <c r="O38" s="48" t="s">
        <v>248</v>
      </c>
      <c r="P38" s="48" t="s">
        <v>262</v>
      </c>
    </row>
    <row r="39" spans="1:16" s="89" customFormat="1" ht="20.399999999999999">
      <c r="A39" s="61">
        <v>329</v>
      </c>
      <c r="B39" s="62">
        <v>31116</v>
      </c>
      <c r="C39" s="66" t="s">
        <v>694</v>
      </c>
      <c r="D39" s="71" t="s">
        <v>257</v>
      </c>
      <c r="E39" s="69">
        <v>4134052</v>
      </c>
      <c r="F39" s="69">
        <v>1430370</v>
      </c>
      <c r="G39" s="85">
        <v>34.599709921403985</v>
      </c>
      <c r="H39" s="69">
        <v>19961</v>
      </c>
      <c r="I39" s="69">
        <v>1729</v>
      </c>
      <c r="J39" s="69">
        <v>1408680</v>
      </c>
      <c r="K39" s="69">
        <v>489995</v>
      </c>
      <c r="L39" s="69">
        <v>918685</v>
      </c>
      <c r="M39" s="70">
        <v>34.783982167703101</v>
      </c>
      <c r="N39" s="83" t="s">
        <v>114</v>
      </c>
      <c r="O39" s="72" t="s">
        <v>273</v>
      </c>
      <c r="P39" s="72" t="s">
        <v>283</v>
      </c>
    </row>
    <row r="40" spans="1:16" s="89" customFormat="1">
      <c r="A40" s="59">
        <v>330</v>
      </c>
      <c r="B40" s="60">
        <v>31207</v>
      </c>
      <c r="C40" s="55" t="s">
        <v>695</v>
      </c>
      <c r="D40" s="67" t="s">
        <v>257</v>
      </c>
      <c r="E40" s="68">
        <v>4144312</v>
      </c>
      <c r="F40" s="68">
        <v>1480472</v>
      </c>
      <c r="G40" s="84">
        <v>35.722986107223583</v>
      </c>
      <c r="H40" s="68">
        <v>31856</v>
      </c>
      <c r="I40" s="68">
        <v>1523</v>
      </c>
      <c r="J40" s="68">
        <v>1447093</v>
      </c>
      <c r="K40" s="68">
        <v>448016</v>
      </c>
      <c r="L40" s="68">
        <v>999077</v>
      </c>
      <c r="M40" s="84">
        <v>30.959724081313368</v>
      </c>
      <c r="N40" s="82" t="s">
        <v>114</v>
      </c>
      <c r="O40" s="48" t="s">
        <v>267</v>
      </c>
      <c r="P40" s="48" t="s">
        <v>183</v>
      </c>
    </row>
    <row r="41" spans="1:16" s="89" customFormat="1" ht="30.6">
      <c r="A41" s="61">
        <v>331</v>
      </c>
      <c r="B41" s="62">
        <v>31207</v>
      </c>
      <c r="C41" s="66" t="s">
        <v>206</v>
      </c>
      <c r="D41" s="71" t="s">
        <v>235</v>
      </c>
      <c r="E41" s="69">
        <v>4144312</v>
      </c>
      <c r="F41" s="69">
        <v>1460694</v>
      </c>
      <c r="G41" s="85">
        <v>35.245753698080648</v>
      </c>
      <c r="H41" s="69">
        <v>100995</v>
      </c>
      <c r="I41" s="69">
        <v>1794</v>
      </c>
      <c r="J41" s="69">
        <v>1357905</v>
      </c>
      <c r="K41" s="69">
        <v>903345</v>
      </c>
      <c r="L41" s="69">
        <v>454560</v>
      </c>
      <c r="M41" s="70">
        <v>66.524904172235907</v>
      </c>
      <c r="N41" s="83" t="s">
        <v>113</v>
      </c>
      <c r="O41" s="72" t="s">
        <v>260</v>
      </c>
      <c r="P41" s="72" t="s">
        <v>289</v>
      </c>
    </row>
    <row r="42" spans="1:16" s="89" customFormat="1" ht="30.6">
      <c r="A42" s="59">
        <v>332</v>
      </c>
      <c r="B42" s="60">
        <v>31207</v>
      </c>
      <c r="C42" s="55" t="s">
        <v>303</v>
      </c>
      <c r="D42" s="67" t="s">
        <v>235</v>
      </c>
      <c r="E42" s="68">
        <v>4144312</v>
      </c>
      <c r="F42" s="68">
        <v>1460771</v>
      </c>
      <c r="G42" s="84">
        <v>35.247611666303115</v>
      </c>
      <c r="H42" s="68">
        <v>100479</v>
      </c>
      <c r="I42" s="68">
        <v>1839</v>
      </c>
      <c r="J42" s="68">
        <v>1358453</v>
      </c>
      <c r="K42" s="68">
        <v>982318</v>
      </c>
      <c r="L42" s="68">
        <v>376135</v>
      </c>
      <c r="M42" s="84">
        <v>72.31151905881174</v>
      </c>
      <c r="N42" s="82" t="s">
        <v>113</v>
      </c>
      <c r="O42" s="48" t="s">
        <v>260</v>
      </c>
      <c r="P42" s="48" t="s">
        <v>289</v>
      </c>
    </row>
    <row r="43" spans="1:16" s="89" customFormat="1" ht="30.6">
      <c r="A43" s="61">
        <v>333</v>
      </c>
      <c r="B43" s="62">
        <v>31207</v>
      </c>
      <c r="C43" s="66" t="s">
        <v>304</v>
      </c>
      <c r="D43" s="71" t="s">
        <v>235</v>
      </c>
      <c r="E43" s="69">
        <v>4144312</v>
      </c>
      <c r="F43" s="69">
        <v>1463634</v>
      </c>
      <c r="G43" s="85">
        <v>35.316694302938586</v>
      </c>
      <c r="H43" s="69">
        <v>82030</v>
      </c>
      <c r="I43" s="69">
        <v>1697</v>
      </c>
      <c r="J43" s="69">
        <v>1379907</v>
      </c>
      <c r="K43" s="69">
        <v>787156</v>
      </c>
      <c r="L43" s="69">
        <v>592751</v>
      </c>
      <c r="M43" s="70">
        <v>57.044134133677126</v>
      </c>
      <c r="N43" s="83" t="s">
        <v>113</v>
      </c>
      <c r="O43" s="72" t="s">
        <v>265</v>
      </c>
      <c r="P43" s="72" t="s">
        <v>251</v>
      </c>
    </row>
    <row r="44" spans="1:16" s="89" customFormat="1" ht="20.399999999999999">
      <c r="A44" s="59">
        <v>334</v>
      </c>
      <c r="B44" s="60">
        <v>31312</v>
      </c>
      <c r="C44" s="55" t="s">
        <v>696</v>
      </c>
      <c r="D44" s="67" t="s">
        <v>235</v>
      </c>
      <c r="E44" s="68">
        <v>4160547</v>
      </c>
      <c r="F44" s="68">
        <v>1705700</v>
      </c>
      <c r="G44" s="84">
        <v>40.997013133128888</v>
      </c>
      <c r="H44" s="68">
        <v>30555</v>
      </c>
      <c r="I44" s="68">
        <v>2223</v>
      </c>
      <c r="J44" s="68">
        <v>1672922</v>
      </c>
      <c r="K44" s="68">
        <v>984463</v>
      </c>
      <c r="L44" s="68">
        <v>688459</v>
      </c>
      <c r="M44" s="84">
        <v>58.846915755785389</v>
      </c>
      <c r="N44" s="82" t="s">
        <v>113</v>
      </c>
      <c r="O44" s="48" t="s">
        <v>263</v>
      </c>
      <c r="P44" s="48" t="s">
        <v>250</v>
      </c>
    </row>
    <row r="45" spans="1:16" s="89" customFormat="1" ht="30.6">
      <c r="A45" s="61">
        <v>335</v>
      </c>
      <c r="B45" s="62">
        <v>31312</v>
      </c>
      <c r="C45" s="66" t="s">
        <v>305</v>
      </c>
      <c r="D45" s="71" t="s">
        <v>388</v>
      </c>
      <c r="E45" s="69">
        <v>4160547</v>
      </c>
      <c r="F45" s="69">
        <v>1700216</v>
      </c>
      <c r="G45" s="85">
        <v>40.865203541745828</v>
      </c>
      <c r="H45" s="69">
        <v>84782</v>
      </c>
      <c r="I45" s="69">
        <v>2639</v>
      </c>
      <c r="J45" s="69">
        <v>1612795</v>
      </c>
      <c r="K45" s="69">
        <v>695288</v>
      </c>
      <c r="L45" s="69">
        <v>917507</v>
      </c>
      <c r="M45" s="70">
        <v>43.110748731239866</v>
      </c>
      <c r="N45" s="83" t="s">
        <v>114</v>
      </c>
      <c r="O45" s="72" t="s">
        <v>381</v>
      </c>
      <c r="P45" s="72" t="s">
        <v>381</v>
      </c>
    </row>
    <row r="46" spans="1:16" s="89" customFormat="1" ht="30.6">
      <c r="A46" s="59">
        <v>336</v>
      </c>
      <c r="B46" s="60">
        <v>31312</v>
      </c>
      <c r="C46" s="55" t="s">
        <v>697</v>
      </c>
      <c r="D46" s="67" t="s">
        <v>388</v>
      </c>
      <c r="E46" s="68">
        <v>4160547</v>
      </c>
      <c r="F46" s="68">
        <v>1709875</v>
      </c>
      <c r="G46" s="84">
        <v>41.097360515336085</v>
      </c>
      <c r="H46" s="68">
        <v>23290</v>
      </c>
      <c r="I46" s="68">
        <v>2223</v>
      </c>
      <c r="J46" s="68">
        <v>1684362</v>
      </c>
      <c r="K46" s="68">
        <v>921743</v>
      </c>
      <c r="L46" s="68">
        <v>762619</v>
      </c>
      <c r="M46" s="84">
        <v>54.723568924019894</v>
      </c>
      <c r="N46" s="82" t="s">
        <v>113</v>
      </c>
      <c r="O46" s="48" t="s">
        <v>381</v>
      </c>
      <c r="P46" s="48" t="s">
        <v>381</v>
      </c>
    </row>
    <row r="47" spans="1:16" s="89" customFormat="1" ht="20.399999999999999">
      <c r="A47" s="61">
        <v>337</v>
      </c>
      <c r="B47" s="62">
        <v>31382</v>
      </c>
      <c r="C47" s="66" t="s">
        <v>698</v>
      </c>
      <c r="D47" s="71" t="s">
        <v>257</v>
      </c>
      <c r="E47" s="69">
        <v>4167376</v>
      </c>
      <c r="F47" s="69">
        <v>1582278</v>
      </c>
      <c r="G47" s="85">
        <v>37.968208292220332</v>
      </c>
      <c r="H47" s="69">
        <v>21118</v>
      </c>
      <c r="I47" s="69">
        <v>2680</v>
      </c>
      <c r="J47" s="69">
        <v>1558480</v>
      </c>
      <c r="K47" s="69">
        <v>459358</v>
      </c>
      <c r="L47" s="69">
        <v>1099122</v>
      </c>
      <c r="M47" s="70">
        <v>29.474744622965964</v>
      </c>
      <c r="N47" s="83" t="s">
        <v>114</v>
      </c>
      <c r="O47" s="72" t="s">
        <v>125</v>
      </c>
      <c r="P47" s="72" t="s">
        <v>203</v>
      </c>
    </row>
    <row r="48" spans="1:16" s="89" customFormat="1" ht="20.399999999999999">
      <c r="A48" s="59">
        <v>338</v>
      </c>
      <c r="B48" s="60">
        <v>31487</v>
      </c>
      <c r="C48" s="55" t="s">
        <v>306</v>
      </c>
      <c r="D48" s="67" t="s">
        <v>235</v>
      </c>
      <c r="E48" s="68">
        <v>4181276</v>
      </c>
      <c r="F48" s="68">
        <v>2120130</v>
      </c>
      <c r="G48" s="84">
        <v>50.70533492646743</v>
      </c>
      <c r="H48" s="68">
        <v>15126</v>
      </c>
      <c r="I48" s="68">
        <v>2141</v>
      </c>
      <c r="J48" s="68">
        <v>2102863</v>
      </c>
      <c r="K48" s="68">
        <v>511713</v>
      </c>
      <c r="L48" s="68">
        <v>1591150</v>
      </c>
      <c r="M48" s="84">
        <v>24.334110210698462</v>
      </c>
      <c r="N48" s="82" t="s">
        <v>114</v>
      </c>
      <c r="O48" s="48" t="s">
        <v>125</v>
      </c>
      <c r="P48" s="48" t="s">
        <v>203</v>
      </c>
    </row>
    <row r="49" spans="1:16" s="89" customFormat="1">
      <c r="A49" s="61">
        <v>339.1</v>
      </c>
      <c r="B49" s="62">
        <v>31683</v>
      </c>
      <c r="C49" s="66" t="s">
        <v>699</v>
      </c>
      <c r="D49" s="71" t="s">
        <v>257</v>
      </c>
      <c r="E49" s="69">
        <v>4203197</v>
      </c>
      <c r="F49" s="69">
        <v>1460318</v>
      </c>
      <c r="G49" s="85">
        <v>34.743030126829652</v>
      </c>
      <c r="H49" s="69">
        <v>53657</v>
      </c>
      <c r="I49" s="69">
        <v>12090</v>
      </c>
      <c r="J49" s="69">
        <v>1394571</v>
      </c>
      <c r="K49" s="69">
        <v>232326</v>
      </c>
      <c r="L49" s="69">
        <v>1048679</v>
      </c>
      <c r="M49" s="70">
        <v>16.659316736114548</v>
      </c>
      <c r="N49" s="83" t="s">
        <v>114</v>
      </c>
      <c r="O49" s="72" t="s">
        <v>125</v>
      </c>
      <c r="P49" s="72" t="s">
        <v>203</v>
      </c>
    </row>
    <row r="50" spans="1:16" s="89" customFormat="1" ht="20.399999999999999">
      <c r="A50" s="59">
        <v>339.2</v>
      </c>
      <c r="B50" s="60">
        <v>31683</v>
      </c>
      <c r="C50" s="55" t="s">
        <v>700</v>
      </c>
      <c r="D50" s="67" t="s">
        <v>389</v>
      </c>
      <c r="E50" s="68">
        <v>4203197</v>
      </c>
      <c r="F50" s="68">
        <v>1460318</v>
      </c>
      <c r="G50" s="84">
        <v>34.743030126829652</v>
      </c>
      <c r="H50" s="68">
        <v>53657</v>
      </c>
      <c r="I50" s="68">
        <v>12090</v>
      </c>
      <c r="J50" s="68">
        <v>1394571</v>
      </c>
      <c r="K50" s="68">
        <v>548081</v>
      </c>
      <c r="L50" s="68">
        <v>670195</v>
      </c>
      <c r="M50" s="84">
        <v>39.301046701817263</v>
      </c>
      <c r="N50" s="82" t="s">
        <v>114</v>
      </c>
      <c r="O50" s="48" t="s">
        <v>125</v>
      </c>
      <c r="P50" s="48" t="s">
        <v>203</v>
      </c>
    </row>
    <row r="51" spans="1:16" s="89" customFormat="1" ht="20.399999999999999">
      <c r="A51" s="61">
        <v>340</v>
      </c>
      <c r="B51" s="62">
        <v>31683</v>
      </c>
      <c r="C51" s="66" t="s">
        <v>701</v>
      </c>
      <c r="D51" s="71" t="s">
        <v>257</v>
      </c>
      <c r="E51" s="69">
        <v>4203197</v>
      </c>
      <c r="F51" s="69">
        <v>1463399</v>
      </c>
      <c r="G51" s="85">
        <v>34.816331473399892</v>
      </c>
      <c r="H51" s="69">
        <v>37216</v>
      </c>
      <c r="I51" s="69">
        <v>2186</v>
      </c>
      <c r="J51" s="69">
        <v>1423997</v>
      </c>
      <c r="K51" s="69">
        <v>261759</v>
      </c>
      <c r="L51" s="69">
        <v>1162238</v>
      </c>
      <c r="M51" s="70">
        <v>18.38199097329559</v>
      </c>
      <c r="N51" s="83" t="s">
        <v>114</v>
      </c>
      <c r="O51" s="72" t="s">
        <v>125</v>
      </c>
      <c r="P51" s="72" t="s">
        <v>203</v>
      </c>
    </row>
    <row r="52" spans="1:16" s="89" customFormat="1" ht="20.399999999999999">
      <c r="A52" s="59">
        <v>341</v>
      </c>
      <c r="B52" s="60">
        <v>31683</v>
      </c>
      <c r="C52" s="55" t="s">
        <v>147</v>
      </c>
      <c r="D52" s="67" t="s">
        <v>388</v>
      </c>
      <c r="E52" s="68">
        <v>4203197</v>
      </c>
      <c r="F52" s="68">
        <v>1466799</v>
      </c>
      <c r="G52" s="84">
        <v>34.897222281039888</v>
      </c>
      <c r="H52" s="68">
        <v>29103</v>
      </c>
      <c r="I52" s="68">
        <v>2191</v>
      </c>
      <c r="J52" s="68">
        <v>1435505</v>
      </c>
      <c r="K52" s="68">
        <v>547779</v>
      </c>
      <c r="L52" s="68">
        <v>887726</v>
      </c>
      <c r="M52" s="84">
        <v>38.159323722313751</v>
      </c>
      <c r="N52" s="82" t="s">
        <v>114</v>
      </c>
      <c r="O52" s="48" t="s">
        <v>381</v>
      </c>
      <c r="P52" s="48" t="s">
        <v>381</v>
      </c>
    </row>
    <row r="53" spans="1:16" s="89" customFormat="1" ht="20.399999999999999">
      <c r="A53" s="61">
        <v>342</v>
      </c>
      <c r="B53" s="62">
        <v>31753</v>
      </c>
      <c r="C53" s="66" t="s">
        <v>702</v>
      </c>
      <c r="D53" s="71" t="s">
        <v>235</v>
      </c>
      <c r="E53" s="69">
        <v>4210819</v>
      </c>
      <c r="F53" s="69">
        <v>1461588</v>
      </c>
      <c r="G53" s="85">
        <v>34.710302200118313</v>
      </c>
      <c r="H53" s="69">
        <v>27036</v>
      </c>
      <c r="I53" s="69">
        <v>1841</v>
      </c>
      <c r="J53" s="69">
        <v>1432711</v>
      </c>
      <c r="K53" s="69">
        <v>922221</v>
      </c>
      <c r="L53" s="69">
        <v>510490</v>
      </c>
      <c r="M53" s="70">
        <v>64.368948099093259</v>
      </c>
      <c r="N53" s="83" t="s">
        <v>113</v>
      </c>
      <c r="O53" s="72" t="s">
        <v>307</v>
      </c>
      <c r="P53" s="72" t="s">
        <v>184</v>
      </c>
    </row>
    <row r="54" spans="1:16" s="89" customFormat="1" ht="20.399999999999999">
      <c r="A54" s="59">
        <v>343</v>
      </c>
      <c r="B54" s="60">
        <v>31753</v>
      </c>
      <c r="C54" s="55" t="s">
        <v>703</v>
      </c>
      <c r="D54" s="67" t="s">
        <v>257</v>
      </c>
      <c r="E54" s="68">
        <v>4210819</v>
      </c>
      <c r="F54" s="68">
        <v>1462909</v>
      </c>
      <c r="G54" s="84">
        <v>34.741673769402105</v>
      </c>
      <c r="H54" s="68">
        <v>26325</v>
      </c>
      <c r="I54" s="68">
        <v>2042</v>
      </c>
      <c r="J54" s="68">
        <v>1434542</v>
      </c>
      <c r="K54" s="68">
        <v>485930</v>
      </c>
      <c r="L54" s="68">
        <v>948612</v>
      </c>
      <c r="M54" s="84">
        <v>33.873528973010202</v>
      </c>
      <c r="N54" s="82" t="s">
        <v>114</v>
      </c>
      <c r="O54" s="48" t="s">
        <v>125</v>
      </c>
      <c r="P54" s="48" t="s">
        <v>203</v>
      </c>
    </row>
    <row r="55" spans="1:16" s="89" customFormat="1">
      <c r="A55" s="61">
        <v>344</v>
      </c>
      <c r="B55" s="62">
        <v>31872</v>
      </c>
      <c r="C55" s="66" t="s">
        <v>704</v>
      </c>
      <c r="D55" s="71" t="s">
        <v>388</v>
      </c>
      <c r="E55" s="69">
        <v>4223723</v>
      </c>
      <c r="F55" s="69">
        <v>1790092</v>
      </c>
      <c r="G55" s="85">
        <v>42.381851271970248</v>
      </c>
      <c r="H55" s="69">
        <v>35021</v>
      </c>
      <c r="I55" s="69">
        <v>2659</v>
      </c>
      <c r="J55" s="69">
        <v>1752412</v>
      </c>
      <c r="K55" s="69">
        <v>1180082</v>
      </c>
      <c r="L55" s="69">
        <v>572330</v>
      </c>
      <c r="M55" s="70">
        <v>67.340442772590009</v>
      </c>
      <c r="N55" s="83" t="s">
        <v>113</v>
      </c>
      <c r="O55" s="72" t="s">
        <v>381</v>
      </c>
      <c r="P55" s="72" t="s">
        <v>381</v>
      </c>
    </row>
    <row r="56" spans="1:16" s="89" customFormat="1" ht="20.399999999999999">
      <c r="A56" s="59">
        <v>345</v>
      </c>
      <c r="B56" s="60">
        <v>31872</v>
      </c>
      <c r="C56" s="55" t="s">
        <v>705</v>
      </c>
      <c r="D56" s="67" t="s">
        <v>388</v>
      </c>
      <c r="E56" s="68">
        <v>4223723</v>
      </c>
      <c r="F56" s="68">
        <v>1783988</v>
      </c>
      <c r="G56" s="84">
        <v>42.237334219123746</v>
      </c>
      <c r="H56" s="68">
        <v>73532</v>
      </c>
      <c r="I56" s="68">
        <v>2969</v>
      </c>
      <c r="J56" s="68">
        <v>1707487</v>
      </c>
      <c r="K56" s="68">
        <v>1122027</v>
      </c>
      <c r="L56" s="68">
        <v>585460</v>
      </c>
      <c r="M56" s="84">
        <v>65.712184045910746</v>
      </c>
      <c r="N56" s="82" t="s">
        <v>113</v>
      </c>
      <c r="O56" s="48" t="s">
        <v>381</v>
      </c>
      <c r="P56" s="48" t="s">
        <v>381</v>
      </c>
    </row>
    <row r="57" spans="1:16" s="89" customFormat="1" ht="20.399999999999999">
      <c r="A57" s="61">
        <v>346</v>
      </c>
      <c r="B57" s="62">
        <v>31872</v>
      </c>
      <c r="C57" s="66" t="s">
        <v>706</v>
      </c>
      <c r="D57" s="71" t="s">
        <v>257</v>
      </c>
      <c r="E57" s="69">
        <v>4223723</v>
      </c>
      <c r="F57" s="69">
        <v>1791628</v>
      </c>
      <c r="G57" s="85">
        <v>42.418217293132152</v>
      </c>
      <c r="H57" s="69">
        <v>28080</v>
      </c>
      <c r="I57" s="69">
        <v>2702</v>
      </c>
      <c r="J57" s="69">
        <v>1760846</v>
      </c>
      <c r="K57" s="69">
        <v>714209</v>
      </c>
      <c r="L57" s="69">
        <v>1046637</v>
      </c>
      <c r="M57" s="70">
        <v>40.560560094409162</v>
      </c>
      <c r="N57" s="83" t="s">
        <v>114</v>
      </c>
      <c r="O57" s="72" t="s">
        <v>276</v>
      </c>
      <c r="P57" s="72" t="s">
        <v>253</v>
      </c>
    </row>
    <row r="58" spans="1:16" s="89" customFormat="1" ht="30.6">
      <c r="A58" s="59">
        <v>347</v>
      </c>
      <c r="B58" s="60">
        <v>31872</v>
      </c>
      <c r="C58" s="55" t="s">
        <v>308</v>
      </c>
      <c r="D58" s="67" t="s">
        <v>235</v>
      </c>
      <c r="E58" s="68">
        <v>4223723</v>
      </c>
      <c r="F58" s="68">
        <v>1785014</v>
      </c>
      <c r="G58" s="84">
        <v>42.261625584821729</v>
      </c>
      <c r="H58" s="68">
        <v>72765</v>
      </c>
      <c r="I58" s="68">
        <v>3592</v>
      </c>
      <c r="J58" s="68">
        <v>1708657</v>
      </c>
      <c r="K58" s="68">
        <v>1080992</v>
      </c>
      <c r="L58" s="68">
        <v>627665</v>
      </c>
      <c r="M58" s="84">
        <v>63.265593972342018</v>
      </c>
      <c r="N58" s="82" t="s">
        <v>113</v>
      </c>
      <c r="O58" s="48" t="s">
        <v>283</v>
      </c>
      <c r="P58" s="48" t="s">
        <v>273</v>
      </c>
    </row>
    <row r="59" spans="1:16" s="89" customFormat="1" ht="20.399999999999999">
      <c r="A59" s="61">
        <v>348</v>
      </c>
      <c r="B59" s="62">
        <v>32117</v>
      </c>
      <c r="C59" s="66" t="s">
        <v>309</v>
      </c>
      <c r="D59" s="71" t="s">
        <v>388</v>
      </c>
      <c r="E59" s="69">
        <v>4250684</v>
      </c>
      <c r="F59" s="69">
        <v>2027274</v>
      </c>
      <c r="G59" s="85">
        <v>47.692888956224458</v>
      </c>
      <c r="H59" s="69">
        <v>22635</v>
      </c>
      <c r="I59" s="69">
        <v>2889</v>
      </c>
      <c r="J59" s="69">
        <v>2001750</v>
      </c>
      <c r="K59" s="69">
        <v>1140857</v>
      </c>
      <c r="L59" s="69">
        <v>860893</v>
      </c>
      <c r="M59" s="70">
        <v>56.99298114150119</v>
      </c>
      <c r="N59" s="83" t="s">
        <v>113</v>
      </c>
      <c r="O59" s="72" t="s">
        <v>381</v>
      </c>
      <c r="P59" s="72" t="s">
        <v>381</v>
      </c>
    </row>
    <row r="60" spans="1:16" s="89" customFormat="1">
      <c r="A60" s="59">
        <v>349</v>
      </c>
      <c r="B60" s="60">
        <v>32117</v>
      </c>
      <c r="C60" s="55" t="s">
        <v>707</v>
      </c>
      <c r="D60" s="67" t="s">
        <v>388</v>
      </c>
      <c r="E60" s="68">
        <v>4250684</v>
      </c>
      <c r="F60" s="68">
        <v>2026041</v>
      </c>
      <c r="G60" s="84">
        <v>47.663881859954778</v>
      </c>
      <c r="H60" s="68">
        <v>33063</v>
      </c>
      <c r="I60" s="68">
        <v>3300</v>
      </c>
      <c r="J60" s="68">
        <v>1989678</v>
      </c>
      <c r="K60" s="68">
        <v>571447</v>
      </c>
      <c r="L60" s="68">
        <v>1418231</v>
      </c>
      <c r="M60" s="84">
        <v>28.720576897367312</v>
      </c>
      <c r="N60" s="82" t="s">
        <v>114</v>
      </c>
      <c r="O60" s="48" t="s">
        <v>381</v>
      </c>
      <c r="P60" s="48" t="s">
        <v>381</v>
      </c>
    </row>
    <row r="61" spans="1:16" s="89" customFormat="1" ht="20.399999999999999">
      <c r="A61" s="61">
        <v>350</v>
      </c>
      <c r="B61" s="62">
        <v>32117</v>
      </c>
      <c r="C61" s="66" t="s">
        <v>708</v>
      </c>
      <c r="D61" s="71" t="s">
        <v>257</v>
      </c>
      <c r="E61" s="69">
        <v>4250684</v>
      </c>
      <c r="F61" s="69">
        <v>2026330</v>
      </c>
      <c r="G61" s="85">
        <v>47.670680765730879</v>
      </c>
      <c r="H61" s="69">
        <v>26139</v>
      </c>
      <c r="I61" s="69">
        <v>3188</v>
      </c>
      <c r="J61" s="69">
        <v>1997003</v>
      </c>
      <c r="K61" s="69">
        <v>1153448</v>
      </c>
      <c r="L61" s="69">
        <v>843555</v>
      </c>
      <c r="M61" s="70">
        <v>57.758951789256194</v>
      </c>
      <c r="N61" s="83" t="s">
        <v>113</v>
      </c>
      <c r="O61" s="72" t="s">
        <v>272</v>
      </c>
      <c r="P61" s="72" t="s">
        <v>277</v>
      </c>
    </row>
    <row r="62" spans="1:16" s="89" customFormat="1" ht="30.6">
      <c r="A62" s="59">
        <v>351</v>
      </c>
      <c r="B62" s="60">
        <v>32306</v>
      </c>
      <c r="C62" s="55" t="s">
        <v>310</v>
      </c>
      <c r="D62" s="67" t="s">
        <v>235</v>
      </c>
      <c r="E62" s="68">
        <v>4267923</v>
      </c>
      <c r="F62" s="68">
        <v>1788125</v>
      </c>
      <c r="G62" s="84">
        <v>41.896843031141842</v>
      </c>
      <c r="H62" s="68">
        <v>32243</v>
      </c>
      <c r="I62" s="68">
        <v>2627</v>
      </c>
      <c r="J62" s="68">
        <v>1753255</v>
      </c>
      <c r="K62" s="68">
        <v>797955</v>
      </c>
      <c r="L62" s="68">
        <v>955300</v>
      </c>
      <c r="M62" s="84">
        <v>45.512774810281449</v>
      </c>
      <c r="N62" s="82" t="s">
        <v>114</v>
      </c>
      <c r="O62" s="48" t="s">
        <v>256</v>
      </c>
      <c r="P62" s="48" t="s">
        <v>291</v>
      </c>
    </row>
    <row r="63" spans="1:16" s="89" customFormat="1" ht="30.6">
      <c r="A63" s="61">
        <v>352</v>
      </c>
      <c r="B63" s="62">
        <v>32306</v>
      </c>
      <c r="C63" s="66" t="s">
        <v>709</v>
      </c>
      <c r="D63" s="71" t="s">
        <v>257</v>
      </c>
      <c r="E63" s="69">
        <v>4267923</v>
      </c>
      <c r="F63" s="69">
        <v>1793431</v>
      </c>
      <c r="G63" s="85">
        <v>42.021165798914367</v>
      </c>
      <c r="H63" s="69">
        <v>12892</v>
      </c>
      <c r="I63" s="69">
        <v>2609</v>
      </c>
      <c r="J63" s="69">
        <v>1777930</v>
      </c>
      <c r="K63" s="69">
        <v>624390</v>
      </c>
      <c r="L63" s="69">
        <v>1153540</v>
      </c>
      <c r="M63" s="70">
        <v>35.118930441580943</v>
      </c>
      <c r="N63" s="83" t="s">
        <v>114</v>
      </c>
      <c r="O63" s="72" t="s">
        <v>273</v>
      </c>
      <c r="P63" s="72" t="s">
        <v>283</v>
      </c>
    </row>
    <row r="64" spans="1:16" s="89" customFormat="1" ht="20.399999999999999">
      <c r="A64" s="59">
        <v>353</v>
      </c>
      <c r="B64" s="60">
        <v>32481</v>
      </c>
      <c r="C64" s="55" t="s">
        <v>710</v>
      </c>
      <c r="D64" s="67" t="s">
        <v>257</v>
      </c>
      <c r="E64" s="68">
        <v>4285419</v>
      </c>
      <c r="F64" s="68">
        <v>2263924</v>
      </c>
      <c r="G64" s="84">
        <v>52.828533219272146</v>
      </c>
      <c r="H64" s="68">
        <v>31548</v>
      </c>
      <c r="I64" s="68">
        <v>2273</v>
      </c>
      <c r="J64" s="68">
        <v>2230103</v>
      </c>
      <c r="K64" s="68">
        <v>686398</v>
      </c>
      <c r="L64" s="68">
        <v>1543705</v>
      </c>
      <c r="M64" s="84">
        <v>30.778757752444619</v>
      </c>
      <c r="N64" s="82" t="s">
        <v>114</v>
      </c>
      <c r="O64" s="48" t="s">
        <v>125</v>
      </c>
      <c r="P64" s="48" t="s">
        <v>203</v>
      </c>
    </row>
    <row r="65" spans="1:16" s="89" customFormat="1">
      <c r="A65" s="61">
        <v>354</v>
      </c>
      <c r="B65" s="62">
        <v>32481</v>
      </c>
      <c r="C65" s="66" t="s">
        <v>711</v>
      </c>
      <c r="D65" s="71" t="s">
        <v>257</v>
      </c>
      <c r="E65" s="69">
        <v>4285419</v>
      </c>
      <c r="F65" s="69">
        <v>2265390</v>
      </c>
      <c r="G65" s="85">
        <v>52.862742242940541</v>
      </c>
      <c r="H65" s="69">
        <v>18677</v>
      </c>
      <c r="I65" s="69">
        <v>1913</v>
      </c>
      <c r="J65" s="69">
        <v>2244800</v>
      </c>
      <c r="K65" s="69">
        <v>769264</v>
      </c>
      <c r="L65" s="69">
        <v>1475536</v>
      </c>
      <c r="M65" s="70">
        <v>34.26870990734141</v>
      </c>
      <c r="N65" s="83" t="s">
        <v>114</v>
      </c>
      <c r="O65" s="72" t="s">
        <v>273</v>
      </c>
      <c r="P65" s="72" t="s">
        <v>283</v>
      </c>
    </row>
    <row r="66" spans="1:16" s="89" customFormat="1" ht="20.399999999999999">
      <c r="A66" s="59">
        <v>355</v>
      </c>
      <c r="B66" s="60">
        <v>32481</v>
      </c>
      <c r="C66" s="55" t="s">
        <v>712</v>
      </c>
      <c r="D66" s="67" t="s">
        <v>257</v>
      </c>
      <c r="E66" s="68">
        <v>4285419</v>
      </c>
      <c r="F66" s="68">
        <v>2264316</v>
      </c>
      <c r="G66" s="84">
        <v>52.837680516187568</v>
      </c>
      <c r="H66" s="68">
        <v>23752</v>
      </c>
      <c r="I66" s="68">
        <v>2143</v>
      </c>
      <c r="J66" s="68">
        <v>2238421</v>
      </c>
      <c r="K66" s="68">
        <v>731929</v>
      </c>
      <c r="L66" s="68">
        <v>1506492</v>
      </c>
      <c r="M66" s="84">
        <v>32.698451274358135</v>
      </c>
      <c r="N66" s="82" t="s">
        <v>114</v>
      </c>
      <c r="O66" s="48" t="s">
        <v>125</v>
      </c>
      <c r="P66" s="48" t="s">
        <v>203</v>
      </c>
    </row>
    <row r="67" spans="1:16" s="89" customFormat="1" ht="20.399999999999999">
      <c r="A67" s="61">
        <v>356</v>
      </c>
      <c r="B67" s="62">
        <v>32663</v>
      </c>
      <c r="C67" s="66" t="s">
        <v>713</v>
      </c>
      <c r="D67" s="71" t="s">
        <v>257</v>
      </c>
      <c r="E67" s="69">
        <v>4302785</v>
      </c>
      <c r="F67" s="69">
        <v>1547257</v>
      </c>
      <c r="G67" s="85">
        <v>35.959430926713743</v>
      </c>
      <c r="H67" s="69">
        <v>29347</v>
      </c>
      <c r="I67" s="69">
        <v>2445</v>
      </c>
      <c r="J67" s="69">
        <v>1515465</v>
      </c>
      <c r="K67" s="69">
        <v>741772</v>
      </c>
      <c r="L67" s="69">
        <v>773693</v>
      </c>
      <c r="M67" s="70">
        <v>48.946824901927791</v>
      </c>
      <c r="N67" s="83" t="s">
        <v>114</v>
      </c>
      <c r="O67" s="72" t="s">
        <v>239</v>
      </c>
      <c r="P67" s="72" t="s">
        <v>249</v>
      </c>
    </row>
    <row r="68" spans="1:16" s="89" customFormat="1" ht="20.399999999999999">
      <c r="A68" s="59">
        <v>357</v>
      </c>
      <c r="B68" s="60">
        <v>32838</v>
      </c>
      <c r="C68" s="55" t="s">
        <v>714</v>
      </c>
      <c r="D68" s="67" t="s">
        <v>257</v>
      </c>
      <c r="E68" s="68">
        <v>4320933</v>
      </c>
      <c r="F68" s="68">
        <v>2989326</v>
      </c>
      <c r="G68" s="84">
        <v>69.182419630204862</v>
      </c>
      <c r="H68" s="68">
        <v>27617</v>
      </c>
      <c r="I68" s="68">
        <v>4791</v>
      </c>
      <c r="J68" s="68">
        <v>2956918</v>
      </c>
      <c r="K68" s="68">
        <v>1052442</v>
      </c>
      <c r="L68" s="68">
        <v>1904476</v>
      </c>
      <c r="M68" s="84">
        <v>35.592532494982954</v>
      </c>
      <c r="N68" s="82" t="s">
        <v>114</v>
      </c>
      <c r="O68" s="48" t="s">
        <v>273</v>
      </c>
      <c r="P68" s="48" t="s">
        <v>283</v>
      </c>
    </row>
    <row r="69" spans="1:16" s="89" customFormat="1">
      <c r="A69" s="61">
        <v>358</v>
      </c>
      <c r="B69" s="62">
        <v>32838</v>
      </c>
      <c r="C69" s="66" t="s">
        <v>715</v>
      </c>
      <c r="D69" s="71" t="s">
        <v>257</v>
      </c>
      <c r="E69" s="69">
        <v>4320933</v>
      </c>
      <c r="F69" s="69">
        <v>2987966</v>
      </c>
      <c r="G69" s="85">
        <v>69.15094494638079</v>
      </c>
      <c r="H69" s="69">
        <v>20165</v>
      </c>
      <c r="I69" s="69">
        <v>4822</v>
      </c>
      <c r="J69" s="69">
        <v>2962979</v>
      </c>
      <c r="K69" s="69">
        <v>1126458</v>
      </c>
      <c r="L69" s="69">
        <v>1836521</v>
      </c>
      <c r="M69" s="70">
        <v>38.017751728918768</v>
      </c>
      <c r="N69" s="83" t="s">
        <v>114</v>
      </c>
      <c r="O69" s="72" t="s">
        <v>146</v>
      </c>
      <c r="P69" s="72" t="s">
        <v>293</v>
      </c>
    </row>
    <row r="70" spans="1:16" ht="3.75" customHeight="1">
      <c r="A70" s="10"/>
      <c r="B70" s="11"/>
      <c r="C70" s="10"/>
      <c r="D70" s="10"/>
      <c r="E70" s="12"/>
      <c r="F70" s="12"/>
      <c r="G70" s="13"/>
      <c r="H70" s="12"/>
      <c r="I70" s="12"/>
      <c r="J70" s="12"/>
      <c r="K70" s="12"/>
      <c r="L70" s="12"/>
      <c r="M70" s="13"/>
      <c r="N70" s="77"/>
      <c r="O70" s="10"/>
      <c r="P70" s="10"/>
    </row>
    <row r="71" spans="1:16" ht="12.6" customHeight="1">
      <c r="A71" s="9" t="s">
        <v>140</v>
      </c>
      <c r="B71" s="8"/>
      <c r="C71" s="9"/>
      <c r="D71" s="9"/>
      <c r="E71" s="14"/>
      <c r="F71" s="14"/>
      <c r="G71" s="15"/>
      <c r="H71" s="14"/>
      <c r="I71" s="14"/>
      <c r="J71" s="14"/>
      <c r="K71" s="14"/>
      <c r="L71" s="14"/>
      <c r="M71" s="15"/>
      <c r="N71" s="75"/>
      <c r="O71" s="9"/>
      <c r="P71" s="9"/>
    </row>
    <row r="72" spans="1:16" ht="12.6" customHeight="1">
      <c r="A72" s="16" t="s">
        <v>141</v>
      </c>
      <c r="B72" s="17"/>
      <c r="C72" s="17"/>
      <c r="D72" s="17"/>
      <c r="E72" s="14"/>
      <c r="F72" s="14"/>
      <c r="G72" s="15"/>
      <c r="H72" s="14"/>
      <c r="I72" s="14"/>
      <c r="J72" s="14"/>
      <c r="K72" s="14"/>
      <c r="L72" s="14"/>
      <c r="M72" s="15"/>
      <c r="N72" s="75"/>
      <c r="O72" s="9"/>
      <c r="P72" s="9"/>
    </row>
    <row r="73" spans="1:16" ht="12.6" customHeight="1">
      <c r="A73" s="52" t="s">
        <v>137</v>
      </c>
      <c r="B73" s="17"/>
      <c r="C73" s="17"/>
      <c r="D73" s="17"/>
      <c r="E73" s="17"/>
      <c r="F73" s="17"/>
      <c r="G73" s="17"/>
      <c r="H73" s="17"/>
      <c r="I73" s="17"/>
      <c r="J73" s="18"/>
      <c r="K73" s="17"/>
      <c r="L73" s="17"/>
      <c r="M73" s="17"/>
      <c r="N73" s="63"/>
      <c r="O73" s="17"/>
      <c r="P73" s="17"/>
    </row>
    <row r="74" spans="1:16" ht="12.6" customHeight="1">
      <c r="A74" s="52" t="s">
        <v>138</v>
      </c>
      <c r="B74" s="17"/>
      <c r="C74" s="17"/>
      <c r="D74" s="17"/>
      <c r="E74" s="17"/>
      <c r="F74" s="17"/>
      <c r="G74" s="17"/>
      <c r="H74" s="17"/>
      <c r="I74" s="17"/>
      <c r="J74" s="18"/>
      <c r="K74" s="17"/>
      <c r="L74" s="17"/>
      <c r="M74" s="17"/>
      <c r="N74" s="63"/>
      <c r="O74" s="17"/>
      <c r="P74" s="17"/>
    </row>
    <row r="75" spans="1:16" ht="12.6" customHeight="1">
      <c r="A75" s="52" t="s">
        <v>139</v>
      </c>
      <c r="B75" s="17"/>
      <c r="C75" s="17"/>
      <c r="D75" s="17"/>
      <c r="E75" s="17"/>
      <c r="F75" s="17"/>
      <c r="G75" s="17"/>
      <c r="H75" s="17"/>
      <c r="I75" s="17"/>
      <c r="J75" s="18"/>
      <c r="K75" s="17"/>
      <c r="L75" s="17"/>
      <c r="M75" s="17"/>
      <c r="N75" s="63"/>
      <c r="O75" s="17"/>
      <c r="P75" s="17"/>
    </row>
    <row r="76" spans="1:16" ht="12.6" customHeight="1">
      <c r="A76" s="16" t="s">
        <v>345</v>
      </c>
      <c r="B76" s="17"/>
      <c r="C76" s="17"/>
      <c r="D76" s="17"/>
      <c r="E76" s="17"/>
      <c r="F76" s="17"/>
      <c r="G76" s="17"/>
      <c r="H76" s="17"/>
      <c r="I76" s="17"/>
      <c r="J76" s="18"/>
      <c r="K76" s="17"/>
      <c r="L76" s="17"/>
      <c r="M76" s="17"/>
      <c r="N76" s="63"/>
      <c r="O76" s="17"/>
      <c r="P76" s="17"/>
    </row>
    <row r="77" spans="1:16" ht="12.6" customHeight="1">
      <c r="A77" s="93" t="s">
        <v>645</v>
      </c>
      <c r="B77" s="17"/>
      <c r="C77" s="17"/>
      <c r="D77" s="17"/>
      <c r="E77" s="17"/>
      <c r="F77" s="17"/>
      <c r="G77" s="17"/>
      <c r="H77" s="17"/>
      <c r="I77" s="17"/>
      <c r="J77" s="18"/>
      <c r="K77" s="17"/>
      <c r="L77" s="17"/>
      <c r="M77" s="17"/>
      <c r="N77" s="63"/>
      <c r="O77" s="17"/>
      <c r="P77" s="17"/>
    </row>
    <row r="78" spans="1:16" ht="12.6" customHeight="1">
      <c r="A78" s="17"/>
      <c r="B78" s="17"/>
      <c r="C78" s="17"/>
      <c r="D78" s="17"/>
      <c r="E78" s="17"/>
      <c r="F78" s="17"/>
      <c r="G78" s="17"/>
      <c r="H78" s="17"/>
      <c r="I78" s="17"/>
      <c r="J78" s="18"/>
      <c r="K78" s="17"/>
      <c r="L78" s="17"/>
      <c r="M78" s="17"/>
      <c r="N78" s="63"/>
      <c r="O78" s="17"/>
      <c r="P78" s="17"/>
    </row>
    <row r="79" spans="1:16" ht="12.6" customHeight="1">
      <c r="A79" s="45" t="s">
        <v>344</v>
      </c>
      <c r="B79" s="45"/>
      <c r="C79" s="45"/>
      <c r="D79" s="45"/>
      <c r="E79" s="45"/>
      <c r="F79" s="31"/>
      <c r="G79" s="53"/>
      <c r="H79" s="54"/>
      <c r="I79" s="54"/>
      <c r="J79" s="54"/>
      <c r="K79" s="54"/>
      <c r="L79" s="54"/>
      <c r="M79" s="54"/>
      <c r="N79" s="78"/>
      <c r="O79" s="54"/>
      <c r="P79" s="54"/>
    </row>
    <row r="80" spans="1:16" ht="12.6" customHeight="1">
      <c r="A80" s="95" t="s">
        <v>338</v>
      </c>
      <c r="B80" s="45"/>
      <c r="C80" s="45"/>
      <c r="D80" s="45"/>
      <c r="E80" s="45"/>
      <c r="F80" s="45"/>
      <c r="G80" s="53"/>
      <c r="H80" s="54"/>
      <c r="I80" s="54"/>
      <c r="J80" s="54"/>
      <c r="K80" s="54"/>
      <c r="L80" s="54"/>
      <c r="M80" s="54"/>
      <c r="N80" s="78"/>
      <c r="O80" s="54"/>
      <c r="P80" s="54"/>
    </row>
    <row r="81" spans="1:16" ht="12.6" customHeight="1">
      <c r="A81" s="95" t="s">
        <v>615</v>
      </c>
      <c r="B81" s="45"/>
      <c r="C81" s="45"/>
      <c r="D81" s="45"/>
      <c r="E81" s="45"/>
      <c r="F81" s="45"/>
      <c r="G81" s="53"/>
      <c r="H81" s="54"/>
      <c r="I81" s="54"/>
      <c r="J81" s="54"/>
      <c r="K81" s="54"/>
      <c r="L81" s="54"/>
      <c r="M81" s="54"/>
      <c r="N81" s="78"/>
      <c r="O81" s="54"/>
      <c r="P81" s="54"/>
    </row>
    <row r="82" spans="1:16" ht="12.6" customHeight="1">
      <c r="A82" s="95" t="s">
        <v>644</v>
      </c>
      <c r="B82" s="57"/>
      <c r="C82" s="57"/>
      <c r="D82" s="45"/>
      <c r="E82" s="45"/>
      <c r="F82" s="45"/>
      <c r="G82" s="53"/>
      <c r="H82" s="54"/>
      <c r="I82" s="54"/>
      <c r="J82" s="54"/>
      <c r="K82" s="54"/>
      <c r="L82" s="54"/>
      <c r="M82" s="54"/>
      <c r="N82" s="78"/>
      <c r="O82" s="54"/>
      <c r="P82" s="54"/>
    </row>
    <row r="83" spans="1:16" ht="12.6" customHeight="1">
      <c r="A83" s="95" t="s">
        <v>396</v>
      </c>
      <c r="B83" s="45"/>
      <c r="C83" s="45"/>
      <c r="D83" s="45"/>
      <c r="E83" s="45"/>
      <c r="F83" s="31"/>
      <c r="G83" s="53"/>
      <c r="H83" s="54"/>
      <c r="I83" s="54"/>
      <c r="J83" s="54"/>
      <c r="K83" s="54"/>
      <c r="L83" s="54"/>
      <c r="M83" s="54"/>
      <c r="N83" s="78"/>
      <c r="O83" s="54"/>
      <c r="P83" s="54"/>
    </row>
    <row r="84" spans="1:16" ht="12.6" customHeight="1"/>
    <row r="85" spans="1:16" ht="12.6" customHeight="1"/>
    <row r="86" spans="1:16" ht="12.6" customHeight="1"/>
    <row r="87" spans="1:16" ht="12.6" customHeight="1"/>
    <row r="88" spans="1:16" ht="12.6" customHeight="1"/>
    <row r="89" spans="1:16" ht="12.6" customHeight="1"/>
  </sheetData>
  <autoFilter ref="A8:P69" xr:uid="{00000000-0009-0000-0000-000004000000}"/>
  <phoneticPr fontId="0" type="noConversion"/>
  <pageMargins left="0.78740157499999996" right="0.78740157499999996" top="0.984251969" bottom="0.984251969" header="0.4921259845" footer="0.4921259845"/>
  <pageSetup paperSize="9" scale="99" fitToHeight="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13"/>
  <sheetViews>
    <sheetView zoomScaleNormal="100" workbookViewId="0">
      <pane ySplit="6" topLeftCell="A7" activePane="bottomLeft" state="frozen"/>
      <selection activeCell="A64" sqref="A64"/>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296</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143</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s="89" customFormat="1" ht="5.25" customHeight="1">
      <c r="A7" s="61"/>
      <c r="B7" s="62"/>
      <c r="C7" s="66"/>
      <c r="D7" s="71"/>
      <c r="E7" s="69"/>
      <c r="F7" s="69"/>
      <c r="G7" s="85"/>
      <c r="H7" s="69"/>
      <c r="I7" s="69"/>
      <c r="J7" s="69"/>
      <c r="K7" s="69"/>
      <c r="L7" s="69"/>
      <c r="M7" s="70"/>
      <c r="N7" s="83"/>
      <c r="O7" s="72"/>
      <c r="P7" s="72"/>
    </row>
    <row r="8" spans="1:16" s="89" customFormat="1" ht="20.399999999999999">
      <c r="A8" s="59">
        <v>219</v>
      </c>
      <c r="B8" s="60">
        <v>25600</v>
      </c>
      <c r="C8" s="55" t="s">
        <v>147</v>
      </c>
      <c r="D8" s="67" t="s">
        <v>388</v>
      </c>
      <c r="E8" s="68">
        <v>1634975</v>
      </c>
      <c r="F8" s="68">
        <v>715486</v>
      </c>
      <c r="G8" s="84">
        <v>43.761280753528339</v>
      </c>
      <c r="H8" s="68">
        <v>13615</v>
      </c>
      <c r="I8" s="68">
        <v>1195</v>
      </c>
      <c r="J8" s="68">
        <v>700676</v>
      </c>
      <c r="K8" s="68">
        <v>380023</v>
      </c>
      <c r="L8" s="68">
        <v>320653</v>
      </c>
      <c r="M8" s="84">
        <v>54.236622918438762</v>
      </c>
      <c r="N8" s="82" t="s">
        <v>113</v>
      </c>
      <c r="O8" s="48" t="s">
        <v>381</v>
      </c>
      <c r="P8" s="48" t="s">
        <v>381</v>
      </c>
    </row>
    <row r="9" spans="1:16" s="89" customFormat="1">
      <c r="A9" s="61">
        <v>220</v>
      </c>
      <c r="B9" s="62">
        <v>25726</v>
      </c>
      <c r="C9" s="66" t="s">
        <v>646</v>
      </c>
      <c r="D9" s="71" t="s">
        <v>257</v>
      </c>
      <c r="E9" s="69">
        <v>1641777</v>
      </c>
      <c r="F9" s="69">
        <v>1226658</v>
      </c>
      <c r="G9" s="85">
        <v>74.71526279147534</v>
      </c>
      <c r="H9" s="69">
        <v>11740</v>
      </c>
      <c r="I9" s="69">
        <v>2557</v>
      </c>
      <c r="J9" s="69">
        <v>1212361</v>
      </c>
      <c r="K9" s="69">
        <v>557517</v>
      </c>
      <c r="L9" s="69">
        <v>654844</v>
      </c>
      <c r="M9" s="70">
        <v>45.986055308608577</v>
      </c>
      <c r="N9" s="83" t="s">
        <v>114</v>
      </c>
      <c r="O9" s="72" t="s">
        <v>250</v>
      </c>
      <c r="P9" s="72" t="s">
        <v>249</v>
      </c>
    </row>
    <row r="10" spans="1:16" s="89" customFormat="1" ht="40.799999999999997">
      <c r="A10" s="59">
        <v>221</v>
      </c>
      <c r="B10" s="60">
        <v>25838</v>
      </c>
      <c r="C10" s="55" t="s">
        <v>148</v>
      </c>
      <c r="D10" s="67" t="s">
        <v>235</v>
      </c>
      <c r="E10" s="68">
        <v>1648062</v>
      </c>
      <c r="F10" s="68">
        <v>721383</v>
      </c>
      <c r="G10" s="84">
        <v>43.771593544417627</v>
      </c>
      <c r="H10" s="68">
        <v>17658</v>
      </c>
      <c r="I10" s="68">
        <v>1081</v>
      </c>
      <c r="J10" s="68">
        <v>702644</v>
      </c>
      <c r="K10" s="68">
        <v>524361</v>
      </c>
      <c r="L10" s="68">
        <v>178283</v>
      </c>
      <c r="M10" s="84">
        <v>74.626838057394636</v>
      </c>
      <c r="N10" s="82" t="s">
        <v>113</v>
      </c>
      <c r="O10" s="48" t="s">
        <v>260</v>
      </c>
      <c r="P10" s="48" t="s">
        <v>125</v>
      </c>
    </row>
    <row r="11" spans="1:16" s="89" customFormat="1" ht="20.399999999999999">
      <c r="A11" s="61">
        <v>222</v>
      </c>
      <c r="B11" s="62">
        <v>25838</v>
      </c>
      <c r="C11" s="66" t="s">
        <v>647</v>
      </c>
      <c r="D11" s="71" t="s">
        <v>257</v>
      </c>
      <c r="E11" s="69">
        <v>1648062</v>
      </c>
      <c r="F11" s="69">
        <v>722070</v>
      </c>
      <c r="G11" s="85">
        <v>43.813278869362925</v>
      </c>
      <c r="H11" s="69">
        <v>16420</v>
      </c>
      <c r="I11" s="69">
        <v>1192</v>
      </c>
      <c r="J11" s="69">
        <v>704458</v>
      </c>
      <c r="K11" s="69">
        <v>344640</v>
      </c>
      <c r="L11" s="69">
        <v>359818</v>
      </c>
      <c r="M11" s="70">
        <v>48.922717890917554</v>
      </c>
      <c r="N11" s="83" t="s">
        <v>114</v>
      </c>
      <c r="O11" s="72" t="s">
        <v>239</v>
      </c>
      <c r="P11" s="72" t="s">
        <v>240</v>
      </c>
    </row>
    <row r="12" spans="1:16" s="89" customFormat="1" ht="20.399999999999999">
      <c r="A12" s="59">
        <v>223</v>
      </c>
      <c r="B12" s="60">
        <v>25887</v>
      </c>
      <c r="C12" s="55" t="s">
        <v>149</v>
      </c>
      <c r="D12" s="67" t="s">
        <v>235</v>
      </c>
      <c r="E12" s="68">
        <v>1665753</v>
      </c>
      <c r="F12" s="68">
        <v>682095</v>
      </c>
      <c r="G12" s="84">
        <v>40.948147774610035</v>
      </c>
      <c r="H12" s="68">
        <v>19658</v>
      </c>
      <c r="I12" s="68">
        <v>1355</v>
      </c>
      <c r="J12" s="68">
        <v>661082</v>
      </c>
      <c r="K12" s="68">
        <v>366117</v>
      </c>
      <c r="L12" s="68">
        <v>294965</v>
      </c>
      <c r="M12" s="84">
        <v>55.381480663518289</v>
      </c>
      <c r="N12" s="82" t="s">
        <v>114</v>
      </c>
      <c r="O12" s="48" t="s">
        <v>241</v>
      </c>
      <c r="P12" s="48" t="s">
        <v>242</v>
      </c>
    </row>
    <row r="13" spans="1:16" s="89" customFormat="1" ht="30.6">
      <c r="A13" s="61">
        <v>224</v>
      </c>
      <c r="B13" s="62">
        <v>25971</v>
      </c>
      <c r="C13" s="66" t="s">
        <v>150</v>
      </c>
      <c r="D13" s="71" t="s">
        <v>235</v>
      </c>
      <c r="E13" s="69">
        <v>1654708</v>
      </c>
      <c r="F13" s="69">
        <v>955321</v>
      </c>
      <c r="G13" s="85">
        <v>57.733509477200805</v>
      </c>
      <c r="H13" s="69">
        <v>8600</v>
      </c>
      <c r="I13" s="69">
        <v>1730</v>
      </c>
      <c r="J13" s="69">
        <v>944991</v>
      </c>
      <c r="K13" s="69">
        <v>621109</v>
      </c>
      <c r="L13" s="69">
        <v>323882</v>
      </c>
      <c r="M13" s="70">
        <v>65.726446071973172</v>
      </c>
      <c r="N13" s="83" t="s">
        <v>113</v>
      </c>
      <c r="O13" s="72" t="s">
        <v>237</v>
      </c>
      <c r="P13" s="72" t="s">
        <v>238</v>
      </c>
    </row>
    <row r="14" spans="1:16" s="89" customFormat="1" ht="51">
      <c r="A14" s="59">
        <v>225</v>
      </c>
      <c r="B14" s="60">
        <v>26090</v>
      </c>
      <c r="C14" s="55" t="s">
        <v>151</v>
      </c>
      <c r="D14" s="67" t="s">
        <v>235</v>
      </c>
      <c r="E14" s="68">
        <v>3565435</v>
      </c>
      <c r="F14" s="68">
        <v>1349608</v>
      </c>
      <c r="G14" s="84">
        <v>37.852548146299121</v>
      </c>
      <c r="H14" s="68">
        <v>28252</v>
      </c>
      <c r="I14" s="68">
        <v>2066</v>
      </c>
      <c r="J14" s="68">
        <v>1319290</v>
      </c>
      <c r="K14" s="68">
        <v>1222931</v>
      </c>
      <c r="L14" s="68">
        <v>96359</v>
      </c>
      <c r="M14" s="84">
        <v>92.696147170068755</v>
      </c>
      <c r="N14" s="82" t="s">
        <v>113</v>
      </c>
      <c r="O14" s="48" t="s">
        <v>260</v>
      </c>
      <c r="P14" s="48" t="s">
        <v>125</v>
      </c>
    </row>
    <row r="15" spans="1:16" s="89" customFormat="1" ht="20.399999999999999">
      <c r="A15" s="61">
        <v>226</v>
      </c>
      <c r="B15" s="62">
        <v>26090</v>
      </c>
      <c r="C15" s="66" t="s">
        <v>152</v>
      </c>
      <c r="D15" s="71" t="s">
        <v>235</v>
      </c>
      <c r="E15" s="69">
        <v>3565435</v>
      </c>
      <c r="F15" s="69">
        <v>1346363</v>
      </c>
      <c r="G15" s="85">
        <v>37.761535408722921</v>
      </c>
      <c r="H15" s="69">
        <v>64306</v>
      </c>
      <c r="I15" s="69">
        <v>2477</v>
      </c>
      <c r="J15" s="69">
        <v>1279583</v>
      </c>
      <c r="K15" s="69">
        <v>930878</v>
      </c>
      <c r="L15" s="69">
        <v>348702</v>
      </c>
      <c r="M15" s="70">
        <v>72.748543861554893</v>
      </c>
      <c r="N15" s="83" t="s">
        <v>113</v>
      </c>
      <c r="O15" s="72" t="s">
        <v>260</v>
      </c>
      <c r="P15" s="72" t="s">
        <v>125</v>
      </c>
    </row>
    <row r="16" spans="1:16" s="89" customFormat="1" ht="20.399999999999999">
      <c r="A16" s="59">
        <v>227.1</v>
      </c>
      <c r="B16" s="60">
        <v>26363</v>
      </c>
      <c r="C16" s="55" t="s">
        <v>648</v>
      </c>
      <c r="D16" s="67" t="s">
        <v>257</v>
      </c>
      <c r="E16" s="68">
        <v>3600759</v>
      </c>
      <c r="F16" s="68">
        <v>1285893</v>
      </c>
      <c r="G16" s="84">
        <v>35.711720778869122</v>
      </c>
      <c r="H16" s="68">
        <v>26974</v>
      </c>
      <c r="I16" s="68">
        <v>14427</v>
      </c>
      <c r="J16" s="68">
        <v>1244492</v>
      </c>
      <c r="K16" s="68">
        <v>360262</v>
      </c>
      <c r="L16" s="68">
        <v>835315</v>
      </c>
      <c r="M16" s="84">
        <v>28.948518753033365</v>
      </c>
      <c r="N16" s="82" t="s">
        <v>114</v>
      </c>
      <c r="O16" s="48" t="s">
        <v>125</v>
      </c>
      <c r="P16" s="48" t="s">
        <v>260</v>
      </c>
    </row>
    <row r="17" spans="1:16" s="89" customFormat="1" ht="20.399999999999999">
      <c r="A17" s="61">
        <v>227.20000000000002</v>
      </c>
      <c r="B17" s="62">
        <v>26363</v>
      </c>
      <c r="C17" s="66" t="s">
        <v>649</v>
      </c>
      <c r="D17" s="71" t="s">
        <v>389</v>
      </c>
      <c r="E17" s="69">
        <v>3600759</v>
      </c>
      <c r="F17" s="69">
        <v>1285893</v>
      </c>
      <c r="G17" s="85">
        <v>35.711720778869122</v>
      </c>
      <c r="H17" s="69">
        <v>26974</v>
      </c>
      <c r="I17" s="69">
        <v>14427</v>
      </c>
      <c r="J17" s="69">
        <v>1244492</v>
      </c>
      <c r="K17" s="69">
        <v>727629</v>
      </c>
      <c r="L17" s="69">
        <v>432872</v>
      </c>
      <c r="M17" s="70">
        <v>58.467953188931709</v>
      </c>
      <c r="N17" s="83" t="s">
        <v>113</v>
      </c>
      <c r="O17" s="72" t="s">
        <v>283</v>
      </c>
      <c r="P17" s="72" t="s">
        <v>289</v>
      </c>
    </row>
    <row r="18" spans="1:16" s="89" customFormat="1" ht="51">
      <c r="A18" s="59">
        <v>228</v>
      </c>
      <c r="B18" s="60">
        <v>26363</v>
      </c>
      <c r="C18" s="55" t="s">
        <v>153</v>
      </c>
      <c r="D18" s="67" t="s">
        <v>235</v>
      </c>
      <c r="E18" s="68">
        <v>3600759</v>
      </c>
      <c r="F18" s="68">
        <v>1285714</v>
      </c>
      <c r="G18" s="84">
        <v>35.70674960473611</v>
      </c>
      <c r="H18" s="68">
        <v>44788</v>
      </c>
      <c r="I18" s="68">
        <v>1959</v>
      </c>
      <c r="J18" s="68">
        <v>1238117</v>
      </c>
      <c r="K18" s="68">
        <v>1057322</v>
      </c>
      <c r="L18" s="68">
        <v>180795</v>
      </c>
      <c r="M18" s="84">
        <v>85.397583588626929</v>
      </c>
      <c r="N18" s="82" t="s">
        <v>113</v>
      </c>
      <c r="O18" s="48" t="s">
        <v>260</v>
      </c>
      <c r="P18" s="48" t="s">
        <v>125</v>
      </c>
    </row>
    <row r="19" spans="1:16" s="89" customFormat="1" ht="20.399999999999999">
      <c r="A19" s="61">
        <v>229</v>
      </c>
      <c r="B19" s="62">
        <v>26454</v>
      </c>
      <c r="C19" s="66" t="s">
        <v>154</v>
      </c>
      <c r="D19" s="71" t="s">
        <v>235</v>
      </c>
      <c r="E19" s="69">
        <v>3604099</v>
      </c>
      <c r="F19" s="69">
        <v>963855</v>
      </c>
      <c r="G19" s="85">
        <v>26.743299781720758</v>
      </c>
      <c r="H19" s="69">
        <v>33453</v>
      </c>
      <c r="I19" s="69">
        <v>781</v>
      </c>
      <c r="J19" s="69">
        <v>929621</v>
      </c>
      <c r="K19" s="69">
        <v>774794</v>
      </c>
      <c r="L19" s="69">
        <v>154827</v>
      </c>
      <c r="M19" s="70">
        <v>83.345148184044888</v>
      </c>
      <c r="N19" s="83" t="s">
        <v>113</v>
      </c>
      <c r="O19" s="72" t="s">
        <v>260</v>
      </c>
      <c r="P19" s="72" t="s">
        <v>125</v>
      </c>
    </row>
    <row r="20" spans="1:16" s="89" customFormat="1">
      <c r="A20" s="59">
        <v>230</v>
      </c>
      <c r="B20" s="60">
        <v>26454</v>
      </c>
      <c r="C20" s="55" t="s">
        <v>155</v>
      </c>
      <c r="D20" s="67" t="s">
        <v>235</v>
      </c>
      <c r="E20" s="68">
        <v>3604099</v>
      </c>
      <c r="F20" s="68">
        <v>963187</v>
      </c>
      <c r="G20" s="84">
        <v>26.724765329698215</v>
      </c>
      <c r="H20" s="68">
        <v>40014</v>
      </c>
      <c r="I20" s="68">
        <v>1035</v>
      </c>
      <c r="J20" s="68">
        <v>922138</v>
      </c>
      <c r="K20" s="68">
        <v>808974</v>
      </c>
      <c r="L20" s="68">
        <v>113164</v>
      </c>
      <c r="M20" s="84">
        <v>87.72808408285961</v>
      </c>
      <c r="N20" s="82" t="s">
        <v>113</v>
      </c>
      <c r="O20" s="48" t="s">
        <v>260</v>
      </c>
      <c r="P20" s="48" t="s">
        <v>125</v>
      </c>
    </row>
    <row r="21" spans="1:16" s="89" customFormat="1" ht="20.399999999999999">
      <c r="A21" s="61">
        <v>231</v>
      </c>
      <c r="B21" s="62">
        <v>26566</v>
      </c>
      <c r="C21" s="66" t="s">
        <v>650</v>
      </c>
      <c r="D21" s="71" t="s">
        <v>257</v>
      </c>
      <c r="E21" s="69">
        <v>3620937</v>
      </c>
      <c r="F21" s="69">
        <v>1198239</v>
      </c>
      <c r="G21" s="85">
        <v>33.091959346434365</v>
      </c>
      <c r="H21" s="69">
        <v>18598</v>
      </c>
      <c r="I21" s="69">
        <v>1762</v>
      </c>
      <c r="J21" s="69">
        <v>1177879</v>
      </c>
      <c r="K21" s="69">
        <v>585046</v>
      </c>
      <c r="L21" s="69">
        <v>592833</v>
      </c>
      <c r="M21" s="70">
        <v>49.669448220063352</v>
      </c>
      <c r="N21" s="83" t="s">
        <v>114</v>
      </c>
      <c r="O21" s="72" t="s">
        <v>250</v>
      </c>
      <c r="P21" s="72" t="s">
        <v>249</v>
      </c>
    </row>
    <row r="22" spans="1:16" s="89" customFormat="1" ht="20.399999999999999">
      <c r="A22" s="59">
        <v>232.1</v>
      </c>
      <c r="B22" s="60">
        <v>26636</v>
      </c>
      <c r="C22" s="55" t="s">
        <v>651</v>
      </c>
      <c r="D22" s="67" t="s">
        <v>257</v>
      </c>
      <c r="E22" s="68">
        <v>3628891</v>
      </c>
      <c r="F22" s="68">
        <v>1921226</v>
      </c>
      <c r="G22" s="84">
        <v>52.942510535587871</v>
      </c>
      <c r="H22" s="68">
        <v>20837</v>
      </c>
      <c r="I22" s="68">
        <v>15614</v>
      </c>
      <c r="J22" s="68">
        <v>1884775</v>
      </c>
      <c r="K22" s="68">
        <v>294511</v>
      </c>
      <c r="L22" s="68">
        <v>1481488</v>
      </c>
      <c r="M22" s="84">
        <v>15.62579087689512</v>
      </c>
      <c r="N22" s="82" t="s">
        <v>114</v>
      </c>
      <c r="O22" s="48" t="s">
        <v>125</v>
      </c>
      <c r="P22" s="48" t="s">
        <v>260</v>
      </c>
    </row>
    <row r="23" spans="1:16" s="89" customFormat="1" ht="20.399999999999999">
      <c r="A23" s="61">
        <v>232.20000000000002</v>
      </c>
      <c r="B23" s="62">
        <v>26636</v>
      </c>
      <c r="C23" s="66" t="s">
        <v>652</v>
      </c>
      <c r="D23" s="71" t="s">
        <v>389</v>
      </c>
      <c r="E23" s="69">
        <v>3628891</v>
      </c>
      <c r="F23" s="69">
        <v>1921226</v>
      </c>
      <c r="G23" s="85">
        <v>52.942510535587871</v>
      </c>
      <c r="H23" s="69">
        <v>20837</v>
      </c>
      <c r="I23" s="69">
        <v>15614</v>
      </c>
      <c r="J23" s="69">
        <v>1884775</v>
      </c>
      <c r="K23" s="69">
        <v>1393797</v>
      </c>
      <c r="L23" s="69">
        <v>418018</v>
      </c>
      <c r="M23" s="70">
        <v>73.95031237150323</v>
      </c>
      <c r="N23" s="83" t="s">
        <v>113</v>
      </c>
      <c r="O23" s="72" t="s">
        <v>260</v>
      </c>
      <c r="P23" s="72" t="s">
        <v>125</v>
      </c>
    </row>
    <row r="24" spans="1:16" s="89" customFormat="1" ht="51">
      <c r="A24" s="59">
        <v>233</v>
      </c>
      <c r="B24" s="60">
        <v>26636</v>
      </c>
      <c r="C24" s="55" t="s">
        <v>156</v>
      </c>
      <c r="D24" s="67" t="s">
        <v>235</v>
      </c>
      <c r="E24" s="68">
        <v>3628891</v>
      </c>
      <c r="F24" s="68">
        <v>1920153</v>
      </c>
      <c r="G24" s="84">
        <v>52.912942273548595</v>
      </c>
      <c r="H24" s="68">
        <v>62125</v>
      </c>
      <c r="I24" s="68">
        <v>3569</v>
      </c>
      <c r="J24" s="68">
        <v>1854459</v>
      </c>
      <c r="K24" s="68">
        <v>1344994</v>
      </c>
      <c r="L24" s="68">
        <v>509465</v>
      </c>
      <c r="M24" s="84">
        <v>72.527567339046044</v>
      </c>
      <c r="N24" s="82" t="s">
        <v>113</v>
      </c>
      <c r="O24" s="48" t="s">
        <v>260</v>
      </c>
      <c r="P24" s="48" t="s">
        <v>125</v>
      </c>
    </row>
    <row r="25" spans="1:16" s="89" customFormat="1" ht="30.6">
      <c r="A25" s="61">
        <v>234</v>
      </c>
      <c r="B25" s="62">
        <v>26727</v>
      </c>
      <c r="C25" s="66" t="s">
        <v>157</v>
      </c>
      <c r="D25" s="71" t="s">
        <v>235</v>
      </c>
      <c r="E25" s="69">
        <v>3633517</v>
      </c>
      <c r="F25" s="69">
        <v>999302</v>
      </c>
      <c r="G25" s="85">
        <v>27.50233451501672</v>
      </c>
      <c r="H25" s="69">
        <v>35349</v>
      </c>
      <c r="I25" s="69">
        <v>2111</v>
      </c>
      <c r="J25" s="69">
        <v>961842</v>
      </c>
      <c r="K25" s="69">
        <v>507414</v>
      </c>
      <c r="L25" s="69">
        <v>454428</v>
      </c>
      <c r="M25" s="70">
        <v>52.754402490221885</v>
      </c>
      <c r="N25" s="83" t="s">
        <v>114</v>
      </c>
      <c r="O25" s="72" t="s">
        <v>259</v>
      </c>
      <c r="P25" s="72" t="s">
        <v>258</v>
      </c>
    </row>
    <row r="26" spans="1:16" s="89" customFormat="1" ht="30.6">
      <c r="A26" s="59">
        <v>235</v>
      </c>
      <c r="B26" s="60">
        <v>26727</v>
      </c>
      <c r="C26" s="55" t="s">
        <v>158</v>
      </c>
      <c r="D26" s="67" t="s">
        <v>235</v>
      </c>
      <c r="E26" s="68">
        <v>3633517</v>
      </c>
      <c r="F26" s="68">
        <v>999497</v>
      </c>
      <c r="G26" s="84">
        <v>27.507701216204577</v>
      </c>
      <c r="H26" s="68">
        <v>39922</v>
      </c>
      <c r="I26" s="68">
        <v>2090</v>
      </c>
      <c r="J26" s="68">
        <v>957485</v>
      </c>
      <c r="K26" s="68">
        <v>617628</v>
      </c>
      <c r="L26" s="68">
        <v>339857</v>
      </c>
      <c r="M26" s="84">
        <v>64.505240290970605</v>
      </c>
      <c r="N26" s="82" t="s">
        <v>113</v>
      </c>
      <c r="O26" s="48" t="s">
        <v>291</v>
      </c>
      <c r="P26" s="48" t="s">
        <v>290</v>
      </c>
    </row>
    <row r="27" spans="1:16" s="89" customFormat="1" ht="30.6">
      <c r="A27" s="61">
        <v>236</v>
      </c>
      <c r="B27" s="62">
        <v>26804</v>
      </c>
      <c r="C27" s="66" t="s">
        <v>159</v>
      </c>
      <c r="D27" s="71" t="s">
        <v>235</v>
      </c>
      <c r="E27" s="69">
        <v>3642756</v>
      </c>
      <c r="F27" s="69">
        <v>1467494</v>
      </c>
      <c r="G27" s="85">
        <v>40.285267528212152</v>
      </c>
      <c r="H27" s="69">
        <v>25051</v>
      </c>
      <c r="I27" s="69">
        <v>2443</v>
      </c>
      <c r="J27" s="69">
        <v>1440000</v>
      </c>
      <c r="K27" s="69">
        <v>791076</v>
      </c>
      <c r="L27" s="69">
        <v>648924</v>
      </c>
      <c r="M27" s="70">
        <v>54.935833333333328</v>
      </c>
      <c r="N27" s="83" t="s">
        <v>113</v>
      </c>
      <c r="O27" s="72" t="s">
        <v>274</v>
      </c>
      <c r="P27" s="72" t="s">
        <v>160</v>
      </c>
    </row>
    <row r="28" spans="1:16" s="89" customFormat="1" ht="20.399999999999999">
      <c r="A28" s="59">
        <v>237</v>
      </c>
      <c r="B28" s="60">
        <v>27000</v>
      </c>
      <c r="C28" s="55" t="s">
        <v>161</v>
      </c>
      <c r="D28" s="67" t="s">
        <v>235</v>
      </c>
      <c r="E28" s="68">
        <v>3665107</v>
      </c>
      <c r="F28" s="68">
        <v>1283799</v>
      </c>
      <c r="G28" s="84">
        <v>35.02759946708241</v>
      </c>
      <c r="H28" s="68">
        <v>25076</v>
      </c>
      <c r="I28" s="68">
        <v>1701</v>
      </c>
      <c r="J28" s="68">
        <v>1257016</v>
      </c>
      <c r="K28" s="68">
        <v>751173</v>
      </c>
      <c r="L28" s="68">
        <v>505843</v>
      </c>
      <c r="M28" s="84">
        <v>59.758427895905861</v>
      </c>
      <c r="N28" s="82" t="s">
        <v>113</v>
      </c>
      <c r="O28" s="48" t="s">
        <v>272</v>
      </c>
      <c r="P28" s="48" t="s">
        <v>273</v>
      </c>
    </row>
    <row r="29" spans="1:16" s="89" customFormat="1" ht="20.399999999999999">
      <c r="A29" s="61">
        <v>238</v>
      </c>
      <c r="B29" s="62">
        <v>27000</v>
      </c>
      <c r="C29" s="66" t="s">
        <v>162</v>
      </c>
      <c r="D29" s="71" t="s">
        <v>235</v>
      </c>
      <c r="E29" s="69">
        <v>3665107</v>
      </c>
      <c r="F29" s="69">
        <v>1282565</v>
      </c>
      <c r="G29" s="85">
        <v>34.993930600116173</v>
      </c>
      <c r="H29" s="69">
        <v>36398</v>
      </c>
      <c r="I29" s="69">
        <v>1811</v>
      </c>
      <c r="J29" s="69">
        <v>1244352</v>
      </c>
      <c r="K29" s="69">
        <v>810307</v>
      </c>
      <c r="L29" s="69">
        <v>434045</v>
      </c>
      <c r="M29" s="70">
        <v>65.118792753175953</v>
      </c>
      <c r="N29" s="83" t="s">
        <v>113</v>
      </c>
      <c r="O29" s="72" t="s">
        <v>265</v>
      </c>
      <c r="P29" s="72" t="s">
        <v>266</v>
      </c>
    </row>
    <row r="30" spans="1:16" s="89" customFormat="1" ht="20.399999999999999">
      <c r="A30" s="59">
        <v>239</v>
      </c>
      <c r="B30" s="60">
        <v>27000</v>
      </c>
      <c r="C30" s="55" t="s">
        <v>154</v>
      </c>
      <c r="D30" s="67" t="s">
        <v>235</v>
      </c>
      <c r="E30" s="68">
        <v>3665107</v>
      </c>
      <c r="F30" s="68">
        <v>1283243</v>
      </c>
      <c r="G30" s="84">
        <v>35.012429377914479</v>
      </c>
      <c r="H30" s="68">
        <v>28991</v>
      </c>
      <c r="I30" s="68">
        <v>1745</v>
      </c>
      <c r="J30" s="68">
        <v>1252505</v>
      </c>
      <c r="K30" s="68">
        <v>881662</v>
      </c>
      <c r="L30" s="68">
        <v>370843</v>
      </c>
      <c r="M30" s="84">
        <v>70.39189464313516</v>
      </c>
      <c r="N30" s="82" t="s">
        <v>113</v>
      </c>
      <c r="O30" s="48" t="s">
        <v>272</v>
      </c>
      <c r="P30" s="48" t="s">
        <v>273</v>
      </c>
    </row>
    <row r="31" spans="1:16" s="89" customFormat="1" ht="40.799999999999997">
      <c r="A31" s="61">
        <v>240</v>
      </c>
      <c r="B31" s="62">
        <v>27000</v>
      </c>
      <c r="C31" s="66" t="s">
        <v>163</v>
      </c>
      <c r="D31" s="71" t="s">
        <v>235</v>
      </c>
      <c r="E31" s="69">
        <v>3665107</v>
      </c>
      <c r="F31" s="69">
        <v>1280985</v>
      </c>
      <c r="G31" s="85">
        <v>34.950821353919544</v>
      </c>
      <c r="H31" s="69">
        <v>52321</v>
      </c>
      <c r="I31" s="69">
        <v>1918</v>
      </c>
      <c r="J31" s="69">
        <v>1226748</v>
      </c>
      <c r="K31" s="69">
        <v>834792</v>
      </c>
      <c r="L31" s="69">
        <v>391956</v>
      </c>
      <c r="M31" s="70">
        <v>68.049183695428894</v>
      </c>
      <c r="N31" s="83" t="s">
        <v>113</v>
      </c>
      <c r="O31" s="72" t="s">
        <v>275</v>
      </c>
      <c r="P31" s="72" t="s">
        <v>276</v>
      </c>
    </row>
    <row r="32" spans="1:16" s="89" customFormat="1" ht="30.6">
      <c r="A32" s="59">
        <v>241</v>
      </c>
      <c r="B32" s="60">
        <v>27000</v>
      </c>
      <c r="C32" s="55" t="s">
        <v>164</v>
      </c>
      <c r="D32" s="67" t="s">
        <v>235</v>
      </c>
      <c r="E32" s="68">
        <v>3665107</v>
      </c>
      <c r="F32" s="68">
        <v>1282410</v>
      </c>
      <c r="G32" s="84">
        <v>34.989701528495623</v>
      </c>
      <c r="H32" s="68">
        <v>39855</v>
      </c>
      <c r="I32" s="68">
        <v>1959</v>
      </c>
      <c r="J32" s="68">
        <v>1240594</v>
      </c>
      <c r="K32" s="68">
        <v>1041504</v>
      </c>
      <c r="L32" s="68">
        <v>199090</v>
      </c>
      <c r="M32" s="84">
        <v>83.952042328110565</v>
      </c>
      <c r="N32" s="82" t="s">
        <v>113</v>
      </c>
      <c r="O32" s="48" t="s">
        <v>260</v>
      </c>
      <c r="P32" s="48" t="s">
        <v>125</v>
      </c>
    </row>
    <row r="33" spans="1:16" s="89" customFormat="1" ht="20.399999999999999">
      <c r="A33" s="61">
        <v>242</v>
      </c>
      <c r="B33" s="62">
        <v>27322</v>
      </c>
      <c r="C33" s="66" t="s">
        <v>653</v>
      </c>
      <c r="D33" s="71" t="s">
        <v>257</v>
      </c>
      <c r="E33" s="69">
        <v>3702498</v>
      </c>
      <c r="F33" s="69">
        <v>2604051</v>
      </c>
      <c r="G33" s="85">
        <v>70.33227296814205</v>
      </c>
      <c r="H33" s="69">
        <v>28338</v>
      </c>
      <c r="I33" s="69">
        <v>5190</v>
      </c>
      <c r="J33" s="69">
        <v>2570523</v>
      </c>
      <c r="K33" s="69">
        <v>878891</v>
      </c>
      <c r="L33" s="69">
        <v>1691632</v>
      </c>
      <c r="M33" s="70">
        <v>34.191135422635782</v>
      </c>
      <c r="N33" s="83" t="s">
        <v>114</v>
      </c>
      <c r="O33" s="72" t="s">
        <v>125</v>
      </c>
      <c r="P33" s="72" t="s">
        <v>260</v>
      </c>
    </row>
    <row r="34" spans="1:16" s="89" customFormat="1" ht="20.399999999999999">
      <c r="A34" s="59">
        <v>243</v>
      </c>
      <c r="B34" s="60">
        <v>27371</v>
      </c>
      <c r="C34" s="55" t="s">
        <v>165</v>
      </c>
      <c r="D34" s="67" t="s">
        <v>235</v>
      </c>
      <c r="E34" s="68">
        <v>3706105</v>
      </c>
      <c r="F34" s="68">
        <v>1466781</v>
      </c>
      <c r="G34" s="84">
        <v>39.577426975220611</v>
      </c>
      <c r="H34" s="68">
        <v>54804</v>
      </c>
      <c r="I34" s="68">
        <v>2303</v>
      </c>
      <c r="J34" s="68">
        <v>1409674</v>
      </c>
      <c r="K34" s="68">
        <v>625780</v>
      </c>
      <c r="L34" s="68">
        <v>783894</v>
      </c>
      <c r="M34" s="84">
        <v>44.391823925247962</v>
      </c>
      <c r="N34" s="82" t="s">
        <v>114</v>
      </c>
      <c r="O34" s="48" t="s">
        <v>270</v>
      </c>
      <c r="P34" s="48" t="s">
        <v>271</v>
      </c>
    </row>
    <row r="35" spans="1:16" s="89" customFormat="1" ht="20.399999999999999">
      <c r="A35" s="61">
        <v>244</v>
      </c>
      <c r="B35" s="62">
        <v>27371</v>
      </c>
      <c r="C35" s="66" t="s">
        <v>166</v>
      </c>
      <c r="D35" s="71" t="s">
        <v>235</v>
      </c>
      <c r="E35" s="69">
        <v>3706105</v>
      </c>
      <c r="F35" s="69">
        <v>1465234</v>
      </c>
      <c r="G35" s="85">
        <v>39.535685038605223</v>
      </c>
      <c r="H35" s="69">
        <v>67782</v>
      </c>
      <c r="I35" s="69">
        <v>2583</v>
      </c>
      <c r="J35" s="69">
        <v>1394869</v>
      </c>
      <c r="K35" s="69">
        <v>934633</v>
      </c>
      <c r="L35" s="69">
        <v>460236</v>
      </c>
      <c r="M35" s="70">
        <v>67.005073594724664</v>
      </c>
      <c r="N35" s="83" t="s">
        <v>113</v>
      </c>
      <c r="O35" s="72" t="s">
        <v>260</v>
      </c>
      <c r="P35" s="72" t="s">
        <v>125</v>
      </c>
    </row>
    <row r="36" spans="1:16" s="89" customFormat="1">
      <c r="A36" s="59">
        <v>245.1</v>
      </c>
      <c r="B36" s="60">
        <v>27371</v>
      </c>
      <c r="C36" s="55" t="s">
        <v>654</v>
      </c>
      <c r="D36" s="67" t="s">
        <v>257</v>
      </c>
      <c r="E36" s="68">
        <v>3706105</v>
      </c>
      <c r="F36" s="68">
        <v>1472162</v>
      </c>
      <c r="G36" s="84">
        <v>39.722619839427111</v>
      </c>
      <c r="H36" s="68">
        <v>19731</v>
      </c>
      <c r="I36" s="68">
        <v>14094</v>
      </c>
      <c r="J36" s="68">
        <v>1438337</v>
      </c>
      <c r="K36" s="68">
        <v>384155</v>
      </c>
      <c r="L36" s="68">
        <v>1010103</v>
      </c>
      <c r="M36" s="84">
        <v>26.70827490358657</v>
      </c>
      <c r="N36" s="82" t="s">
        <v>114</v>
      </c>
      <c r="O36" s="48" t="s">
        <v>125</v>
      </c>
      <c r="P36" s="48" t="s">
        <v>260</v>
      </c>
    </row>
    <row r="37" spans="1:16" s="89" customFormat="1" ht="20.399999999999999">
      <c r="A37" s="61">
        <v>245.20000000000002</v>
      </c>
      <c r="B37" s="62">
        <v>27371</v>
      </c>
      <c r="C37" s="66" t="s">
        <v>655</v>
      </c>
      <c r="D37" s="71" t="s">
        <v>389</v>
      </c>
      <c r="E37" s="69">
        <v>3706105</v>
      </c>
      <c r="F37" s="69">
        <v>1472162</v>
      </c>
      <c r="G37" s="85">
        <v>39.722619839427111</v>
      </c>
      <c r="H37" s="69">
        <v>19731</v>
      </c>
      <c r="I37" s="69">
        <v>14094</v>
      </c>
      <c r="J37" s="69">
        <v>1438337</v>
      </c>
      <c r="K37" s="69">
        <v>457923</v>
      </c>
      <c r="L37" s="69">
        <v>883179</v>
      </c>
      <c r="M37" s="70">
        <v>31.836975618370385</v>
      </c>
      <c r="N37" s="83" t="s">
        <v>114</v>
      </c>
      <c r="O37" s="72" t="s">
        <v>125</v>
      </c>
      <c r="P37" s="72" t="s">
        <v>260</v>
      </c>
    </row>
    <row r="38" spans="1:16" s="89" customFormat="1" ht="20.399999999999999">
      <c r="A38" s="59">
        <v>246</v>
      </c>
      <c r="B38" s="60">
        <v>27455</v>
      </c>
      <c r="C38" s="55" t="s">
        <v>167</v>
      </c>
      <c r="D38" s="67" t="s">
        <v>235</v>
      </c>
      <c r="E38" s="68">
        <v>3717238</v>
      </c>
      <c r="F38" s="68">
        <v>1054929</v>
      </c>
      <c r="G38" s="84">
        <v>28.379377376428412</v>
      </c>
      <c r="H38" s="68">
        <v>24892</v>
      </c>
      <c r="I38" s="68">
        <v>1448</v>
      </c>
      <c r="J38" s="68">
        <v>1028589</v>
      </c>
      <c r="K38" s="68">
        <v>542745</v>
      </c>
      <c r="L38" s="68">
        <v>485844</v>
      </c>
      <c r="M38" s="84">
        <v>52.765973581284655</v>
      </c>
      <c r="N38" s="82" t="s">
        <v>114</v>
      </c>
      <c r="O38" s="48" t="s">
        <v>245</v>
      </c>
      <c r="P38" s="48" t="s">
        <v>246</v>
      </c>
    </row>
    <row r="39" spans="1:16" s="89" customFormat="1" ht="30.6">
      <c r="A39" s="61">
        <v>247</v>
      </c>
      <c r="B39" s="62">
        <v>27553</v>
      </c>
      <c r="C39" s="66" t="s">
        <v>168</v>
      </c>
      <c r="D39" s="71" t="s">
        <v>235</v>
      </c>
      <c r="E39" s="69">
        <v>3719992</v>
      </c>
      <c r="F39" s="69">
        <v>1369819</v>
      </c>
      <c r="G39" s="85">
        <v>36.823170587463629</v>
      </c>
      <c r="H39" s="69">
        <v>19737</v>
      </c>
      <c r="I39" s="69">
        <v>1525</v>
      </c>
      <c r="J39" s="69">
        <v>1348557</v>
      </c>
      <c r="K39" s="69">
        <v>1153338</v>
      </c>
      <c r="L39" s="69">
        <v>195219</v>
      </c>
      <c r="M39" s="70">
        <v>85.523859948077828</v>
      </c>
      <c r="N39" s="83" t="s">
        <v>113</v>
      </c>
      <c r="O39" s="72" t="s">
        <v>260</v>
      </c>
      <c r="P39" s="72" t="s">
        <v>125</v>
      </c>
    </row>
    <row r="40" spans="1:16" s="89" customFormat="1" ht="20.399999999999999">
      <c r="A40" s="59">
        <v>248</v>
      </c>
      <c r="B40" s="60">
        <v>27553</v>
      </c>
      <c r="C40" s="55" t="s">
        <v>656</v>
      </c>
      <c r="D40" s="67" t="s">
        <v>388</v>
      </c>
      <c r="E40" s="68">
        <v>3719992</v>
      </c>
      <c r="F40" s="68">
        <v>1369318</v>
      </c>
      <c r="G40" s="84">
        <v>36.809702816565199</v>
      </c>
      <c r="H40" s="68">
        <v>18518</v>
      </c>
      <c r="I40" s="68">
        <v>1507</v>
      </c>
      <c r="J40" s="68">
        <v>1349293</v>
      </c>
      <c r="K40" s="68">
        <v>721313</v>
      </c>
      <c r="L40" s="68">
        <v>627980</v>
      </c>
      <c r="M40" s="84">
        <v>53.458589053674778</v>
      </c>
      <c r="N40" s="82" t="s">
        <v>113</v>
      </c>
      <c r="O40" s="48" t="s">
        <v>381</v>
      </c>
      <c r="P40" s="48" t="s">
        <v>381</v>
      </c>
    </row>
    <row r="41" spans="1:16" s="89" customFormat="1" ht="20.399999999999999">
      <c r="A41" s="61">
        <v>249</v>
      </c>
      <c r="B41" s="62">
        <v>27553</v>
      </c>
      <c r="C41" s="66" t="s">
        <v>170</v>
      </c>
      <c r="D41" s="71" t="s">
        <v>388</v>
      </c>
      <c r="E41" s="69">
        <v>3719992</v>
      </c>
      <c r="F41" s="69">
        <v>1368532</v>
      </c>
      <c r="G41" s="85">
        <v>36.788573738868259</v>
      </c>
      <c r="H41" s="69">
        <v>26004</v>
      </c>
      <c r="I41" s="69">
        <v>1589</v>
      </c>
      <c r="J41" s="69">
        <v>1340939</v>
      </c>
      <c r="K41" s="69">
        <v>646687</v>
      </c>
      <c r="L41" s="69">
        <v>694252</v>
      </c>
      <c r="M41" s="70">
        <v>48.226429390151232</v>
      </c>
      <c r="N41" s="83" t="s">
        <v>114</v>
      </c>
      <c r="O41" s="72" t="s">
        <v>381</v>
      </c>
      <c r="P41" s="72" t="s">
        <v>381</v>
      </c>
    </row>
    <row r="42" spans="1:16" s="89" customFormat="1" ht="20.399999999999999">
      <c r="A42" s="59">
        <v>250</v>
      </c>
      <c r="B42" s="60">
        <v>27553</v>
      </c>
      <c r="C42" s="55" t="s">
        <v>171</v>
      </c>
      <c r="D42" s="67" t="s">
        <v>235</v>
      </c>
      <c r="E42" s="68">
        <v>3719992</v>
      </c>
      <c r="F42" s="68">
        <v>1369699</v>
      </c>
      <c r="G42" s="84">
        <v>36.819944774074784</v>
      </c>
      <c r="H42" s="68">
        <v>21398</v>
      </c>
      <c r="I42" s="68">
        <v>1618</v>
      </c>
      <c r="J42" s="68">
        <v>1346683</v>
      </c>
      <c r="K42" s="68">
        <v>753642</v>
      </c>
      <c r="L42" s="68">
        <v>593041</v>
      </c>
      <c r="M42" s="84">
        <v>55.962836094314696</v>
      </c>
      <c r="N42" s="82" t="s">
        <v>113</v>
      </c>
      <c r="O42" s="48" t="s">
        <v>293</v>
      </c>
      <c r="P42" s="48" t="s">
        <v>294</v>
      </c>
    </row>
    <row r="43" spans="1:16" s="89" customFormat="1" ht="20.399999999999999">
      <c r="A43" s="61">
        <v>251</v>
      </c>
      <c r="B43" s="62">
        <v>27553</v>
      </c>
      <c r="C43" s="66" t="s">
        <v>166</v>
      </c>
      <c r="D43" s="71" t="s">
        <v>235</v>
      </c>
      <c r="E43" s="69">
        <v>3719992</v>
      </c>
      <c r="F43" s="69">
        <v>1369259</v>
      </c>
      <c r="G43" s="85">
        <v>36.808116791649013</v>
      </c>
      <c r="H43" s="69">
        <v>22828</v>
      </c>
      <c r="I43" s="69">
        <v>1605</v>
      </c>
      <c r="J43" s="69">
        <v>1344826</v>
      </c>
      <c r="K43" s="69">
        <v>1021315</v>
      </c>
      <c r="L43" s="69">
        <v>323511</v>
      </c>
      <c r="M43" s="70">
        <v>75.944025472440302</v>
      </c>
      <c r="N43" s="83" t="s">
        <v>113</v>
      </c>
      <c r="O43" s="72" t="s">
        <v>260</v>
      </c>
      <c r="P43" s="72" t="s">
        <v>125</v>
      </c>
    </row>
    <row r="44" spans="1:16" s="89" customFormat="1" ht="30.6">
      <c r="A44" s="59">
        <v>252</v>
      </c>
      <c r="B44" s="60">
        <v>27735</v>
      </c>
      <c r="C44" s="55" t="s">
        <v>172</v>
      </c>
      <c r="D44" s="67" t="s">
        <v>235</v>
      </c>
      <c r="E44" s="68">
        <v>3737823</v>
      </c>
      <c r="F44" s="68">
        <v>1155136</v>
      </c>
      <c r="G44" s="84">
        <v>30.90397806423686</v>
      </c>
      <c r="H44" s="68">
        <v>39934</v>
      </c>
      <c r="I44" s="68">
        <v>474</v>
      </c>
      <c r="J44" s="68">
        <v>1113728</v>
      </c>
      <c r="K44" s="68">
        <v>842165</v>
      </c>
      <c r="L44" s="68">
        <v>271563</v>
      </c>
      <c r="M44" s="84">
        <v>75.616757412941041</v>
      </c>
      <c r="N44" s="82" t="s">
        <v>113</v>
      </c>
      <c r="O44" s="48" t="s">
        <v>260</v>
      </c>
      <c r="P44" s="48" t="s">
        <v>125</v>
      </c>
    </row>
    <row r="45" spans="1:16" s="89" customFormat="1" ht="30.6">
      <c r="A45" s="61">
        <v>253</v>
      </c>
      <c r="B45" s="62">
        <v>27735</v>
      </c>
      <c r="C45" s="66" t="s">
        <v>173</v>
      </c>
      <c r="D45" s="71" t="s">
        <v>235</v>
      </c>
      <c r="E45" s="69">
        <v>3737823</v>
      </c>
      <c r="F45" s="69">
        <v>1156219</v>
      </c>
      <c r="G45" s="85">
        <v>30.932952148884524</v>
      </c>
      <c r="H45" s="69">
        <v>46897</v>
      </c>
      <c r="I45" s="69">
        <v>1559</v>
      </c>
      <c r="J45" s="69">
        <v>1107763</v>
      </c>
      <c r="K45" s="69">
        <v>858720</v>
      </c>
      <c r="L45" s="69">
        <v>249043</v>
      </c>
      <c r="M45" s="70">
        <v>77.518386152994822</v>
      </c>
      <c r="N45" s="83" t="s">
        <v>113</v>
      </c>
      <c r="O45" s="72" t="s">
        <v>283</v>
      </c>
      <c r="P45" s="72" t="s">
        <v>289</v>
      </c>
    </row>
    <row r="46" spans="1:16" s="89" customFormat="1" ht="20.399999999999999">
      <c r="A46" s="59">
        <v>254</v>
      </c>
      <c r="B46" s="60">
        <v>27735</v>
      </c>
      <c r="C46" s="55" t="s">
        <v>174</v>
      </c>
      <c r="D46" s="67" t="s">
        <v>388</v>
      </c>
      <c r="E46" s="68">
        <v>3737823</v>
      </c>
      <c r="F46" s="68">
        <v>1161817</v>
      </c>
      <c r="G46" s="84">
        <v>31.082718470082721</v>
      </c>
      <c r="H46" s="68">
        <v>31605</v>
      </c>
      <c r="I46" s="68">
        <v>1575</v>
      </c>
      <c r="J46" s="68">
        <v>1128637</v>
      </c>
      <c r="K46" s="68">
        <v>587148</v>
      </c>
      <c r="L46" s="68">
        <v>541489</v>
      </c>
      <c r="M46" s="84">
        <v>52.022749564297463</v>
      </c>
      <c r="N46" s="82" t="s">
        <v>113</v>
      </c>
      <c r="O46" s="48" t="s">
        <v>381</v>
      </c>
      <c r="P46" s="48" t="s">
        <v>381</v>
      </c>
    </row>
    <row r="47" spans="1:16" s="89" customFormat="1" ht="20.399999999999999">
      <c r="A47" s="61">
        <v>255.1</v>
      </c>
      <c r="B47" s="62">
        <v>27840</v>
      </c>
      <c r="C47" s="66" t="s">
        <v>657</v>
      </c>
      <c r="D47" s="71" t="s">
        <v>257</v>
      </c>
      <c r="E47" s="69">
        <v>3750162</v>
      </c>
      <c r="F47" s="69">
        <v>1479405</v>
      </c>
      <c r="G47" s="85">
        <v>39.449095799061482</v>
      </c>
      <c r="H47" s="69">
        <v>15198</v>
      </c>
      <c r="I47" s="69">
        <v>6248</v>
      </c>
      <c r="J47" s="69">
        <v>1457959</v>
      </c>
      <c r="K47" s="69">
        <v>472094</v>
      </c>
      <c r="L47" s="69">
        <v>966140</v>
      </c>
      <c r="M47" s="70">
        <v>32.3804716044827</v>
      </c>
      <c r="N47" s="83" t="s">
        <v>114</v>
      </c>
      <c r="O47" s="72" t="s">
        <v>125</v>
      </c>
      <c r="P47" s="72" t="s">
        <v>260</v>
      </c>
    </row>
    <row r="48" spans="1:16" s="89" customFormat="1" ht="20.399999999999999">
      <c r="A48" s="59">
        <v>255.20000000000002</v>
      </c>
      <c r="B48" s="60">
        <v>27840</v>
      </c>
      <c r="C48" s="55" t="s">
        <v>658</v>
      </c>
      <c r="D48" s="67" t="s">
        <v>389</v>
      </c>
      <c r="E48" s="68">
        <v>3750162</v>
      </c>
      <c r="F48" s="68">
        <v>1479405</v>
      </c>
      <c r="G48" s="84">
        <v>39.449095799061482</v>
      </c>
      <c r="H48" s="68">
        <v>15198</v>
      </c>
      <c r="I48" s="68">
        <v>6248</v>
      </c>
      <c r="J48" s="68">
        <v>1457959</v>
      </c>
      <c r="K48" s="68">
        <v>431690</v>
      </c>
      <c r="L48" s="68">
        <v>974695</v>
      </c>
      <c r="M48" s="84">
        <v>29.609200258717838</v>
      </c>
      <c r="N48" s="82" t="s">
        <v>114</v>
      </c>
      <c r="O48" s="48" t="s">
        <v>125</v>
      </c>
      <c r="P48" s="48" t="s">
        <v>260</v>
      </c>
    </row>
    <row r="49" spans="1:16" s="89" customFormat="1" ht="30.6">
      <c r="A49" s="61">
        <v>256</v>
      </c>
      <c r="B49" s="62">
        <v>27840</v>
      </c>
      <c r="C49" s="66" t="s">
        <v>659</v>
      </c>
      <c r="D49" s="71" t="s">
        <v>257</v>
      </c>
      <c r="E49" s="69">
        <v>3750162</v>
      </c>
      <c r="F49" s="69">
        <v>1474085</v>
      </c>
      <c r="G49" s="85">
        <v>39.307235260770071</v>
      </c>
      <c r="H49" s="69">
        <v>53291</v>
      </c>
      <c r="I49" s="69">
        <v>1911</v>
      </c>
      <c r="J49" s="69">
        <v>1418883</v>
      </c>
      <c r="K49" s="69">
        <v>599053</v>
      </c>
      <c r="L49" s="69">
        <v>819830</v>
      </c>
      <c r="M49" s="70">
        <v>42.220042103542013</v>
      </c>
      <c r="N49" s="83" t="s">
        <v>114</v>
      </c>
      <c r="O49" s="72" t="s">
        <v>236</v>
      </c>
      <c r="P49" s="72" t="s">
        <v>236</v>
      </c>
    </row>
    <row r="50" spans="1:16" s="89" customFormat="1">
      <c r="A50" s="59">
        <v>257</v>
      </c>
      <c r="B50" s="60">
        <v>27924</v>
      </c>
      <c r="C50" s="55" t="s">
        <v>175</v>
      </c>
      <c r="D50" s="67" t="s">
        <v>388</v>
      </c>
      <c r="E50" s="68">
        <v>3756474</v>
      </c>
      <c r="F50" s="68">
        <v>1298665</v>
      </c>
      <c r="G50" s="84">
        <v>34.571382631691314</v>
      </c>
      <c r="H50" s="68">
        <v>17061</v>
      </c>
      <c r="I50" s="68">
        <v>1237</v>
      </c>
      <c r="J50" s="68">
        <v>1280367</v>
      </c>
      <c r="K50" s="68">
        <v>626134</v>
      </c>
      <c r="L50" s="68">
        <v>654233</v>
      </c>
      <c r="M50" s="84">
        <v>48.902697429721321</v>
      </c>
      <c r="N50" s="82" t="s">
        <v>114</v>
      </c>
      <c r="O50" s="48" t="s">
        <v>381</v>
      </c>
      <c r="P50" s="48" t="s">
        <v>381</v>
      </c>
    </row>
    <row r="51" spans="1:16" s="89" customFormat="1" ht="40.799999999999997">
      <c r="A51" s="61">
        <v>258</v>
      </c>
      <c r="B51" s="62">
        <v>27924</v>
      </c>
      <c r="C51" s="66" t="s">
        <v>176</v>
      </c>
      <c r="D51" s="71" t="s">
        <v>388</v>
      </c>
      <c r="E51" s="69">
        <v>3756474</v>
      </c>
      <c r="F51" s="69">
        <v>1296862</v>
      </c>
      <c r="G51" s="85">
        <v>34.52338549394991</v>
      </c>
      <c r="H51" s="69">
        <v>30574</v>
      </c>
      <c r="I51" s="69">
        <v>1436</v>
      </c>
      <c r="J51" s="69">
        <v>1264852</v>
      </c>
      <c r="K51" s="69">
        <v>550865</v>
      </c>
      <c r="L51" s="69">
        <v>713987</v>
      </c>
      <c r="M51" s="70">
        <v>43.551735697140856</v>
      </c>
      <c r="N51" s="83" t="s">
        <v>114</v>
      </c>
      <c r="O51" s="72" t="s">
        <v>381</v>
      </c>
      <c r="P51" s="72" t="s">
        <v>381</v>
      </c>
    </row>
    <row r="52" spans="1:16" s="89" customFormat="1" ht="20.399999999999999">
      <c r="A52" s="59">
        <v>259</v>
      </c>
      <c r="B52" s="60">
        <v>27924</v>
      </c>
      <c r="C52" s="55" t="s">
        <v>177</v>
      </c>
      <c r="D52" s="67" t="s">
        <v>235</v>
      </c>
      <c r="E52" s="68">
        <v>3756474</v>
      </c>
      <c r="F52" s="68">
        <v>1296974</v>
      </c>
      <c r="G52" s="84">
        <v>34.526367013321533</v>
      </c>
      <c r="H52" s="68">
        <v>26901</v>
      </c>
      <c r="I52" s="68">
        <v>1312</v>
      </c>
      <c r="J52" s="68">
        <v>1268761</v>
      </c>
      <c r="K52" s="68">
        <v>866211</v>
      </c>
      <c r="L52" s="68">
        <v>402550</v>
      </c>
      <c r="M52" s="84">
        <v>68.27219626076149</v>
      </c>
      <c r="N52" s="82" t="s">
        <v>113</v>
      </c>
      <c r="O52" s="48" t="s">
        <v>283</v>
      </c>
      <c r="P52" s="48" t="s">
        <v>289</v>
      </c>
    </row>
    <row r="53" spans="1:16" s="89" customFormat="1" ht="20.399999999999999">
      <c r="A53" s="61">
        <v>260</v>
      </c>
      <c r="B53" s="62">
        <v>28029</v>
      </c>
      <c r="C53" s="66" t="s">
        <v>178</v>
      </c>
      <c r="D53" s="71" t="s">
        <v>235</v>
      </c>
      <c r="E53" s="69">
        <v>3766161</v>
      </c>
      <c r="F53" s="69">
        <v>1261980</v>
      </c>
      <c r="G53" s="85">
        <v>33.508392232833387</v>
      </c>
      <c r="H53" s="69">
        <v>33027</v>
      </c>
      <c r="I53" s="69">
        <v>1586</v>
      </c>
      <c r="J53" s="69">
        <v>1227367</v>
      </c>
      <c r="K53" s="69">
        <v>531328</v>
      </c>
      <c r="L53" s="69">
        <v>696039</v>
      </c>
      <c r="M53" s="70">
        <v>43.290067274091612</v>
      </c>
      <c r="N53" s="83" t="s">
        <v>114</v>
      </c>
      <c r="O53" s="72" t="s">
        <v>266</v>
      </c>
      <c r="P53" s="72" t="s">
        <v>265</v>
      </c>
    </row>
    <row r="54" spans="1:16" s="89" customFormat="1" ht="30.6">
      <c r="A54" s="59">
        <v>261</v>
      </c>
      <c r="B54" s="60">
        <v>28029</v>
      </c>
      <c r="C54" s="55" t="s">
        <v>660</v>
      </c>
      <c r="D54" s="67" t="s">
        <v>257</v>
      </c>
      <c r="E54" s="68">
        <v>3766161</v>
      </c>
      <c r="F54" s="68">
        <v>1263198</v>
      </c>
      <c r="G54" s="84">
        <v>33.540732857676559</v>
      </c>
      <c r="H54" s="68">
        <v>20543</v>
      </c>
      <c r="I54" s="68">
        <v>1355</v>
      </c>
      <c r="J54" s="68">
        <v>1241300</v>
      </c>
      <c r="K54" s="68">
        <v>301587</v>
      </c>
      <c r="L54" s="68">
        <v>939713</v>
      </c>
      <c r="M54" s="84">
        <v>24.29606058164827</v>
      </c>
      <c r="N54" s="82" t="s">
        <v>114</v>
      </c>
      <c r="O54" s="48" t="s">
        <v>125</v>
      </c>
      <c r="P54" s="48" t="s">
        <v>260</v>
      </c>
    </row>
    <row r="55" spans="1:16" s="89" customFormat="1">
      <c r="A55" s="61">
        <v>262</v>
      </c>
      <c r="B55" s="62">
        <v>28099</v>
      </c>
      <c r="C55" s="66" t="s">
        <v>179</v>
      </c>
      <c r="D55" s="71" t="s">
        <v>235</v>
      </c>
      <c r="E55" s="69">
        <v>3772466</v>
      </c>
      <c r="F55" s="69">
        <v>1691511</v>
      </c>
      <c r="G55" s="85">
        <v>44.838336515160108</v>
      </c>
      <c r="H55" s="69">
        <v>112847</v>
      </c>
      <c r="I55" s="69">
        <v>2998</v>
      </c>
      <c r="J55" s="69">
        <v>1575666</v>
      </c>
      <c r="K55" s="69">
        <v>1108413</v>
      </c>
      <c r="L55" s="69">
        <v>467253</v>
      </c>
      <c r="M55" s="70">
        <v>70.345682397157773</v>
      </c>
      <c r="N55" s="83" t="s">
        <v>113</v>
      </c>
      <c r="O55" s="72" t="s">
        <v>260</v>
      </c>
      <c r="P55" s="72" t="s">
        <v>125</v>
      </c>
    </row>
    <row r="56" spans="1:16" s="89" customFormat="1">
      <c r="A56" s="59">
        <v>263</v>
      </c>
      <c r="B56" s="60">
        <v>28099</v>
      </c>
      <c r="C56" s="55" t="s">
        <v>180</v>
      </c>
      <c r="D56" s="67" t="s">
        <v>235</v>
      </c>
      <c r="E56" s="68">
        <v>3772466</v>
      </c>
      <c r="F56" s="68">
        <v>1699618</v>
      </c>
      <c r="G56" s="84">
        <v>45.053235734927767</v>
      </c>
      <c r="H56" s="68">
        <v>32177</v>
      </c>
      <c r="I56" s="68">
        <v>2286</v>
      </c>
      <c r="J56" s="68">
        <v>1665155</v>
      </c>
      <c r="K56" s="68">
        <v>1365788</v>
      </c>
      <c r="L56" s="68">
        <v>299367</v>
      </c>
      <c r="M56" s="84">
        <v>82.021673658007813</v>
      </c>
      <c r="N56" s="82" t="s">
        <v>113</v>
      </c>
      <c r="O56" s="48" t="s">
        <v>260</v>
      </c>
      <c r="P56" s="48" t="s">
        <v>125</v>
      </c>
    </row>
    <row r="57" spans="1:16" s="89" customFormat="1" ht="20.399999999999999">
      <c r="A57" s="61">
        <v>264</v>
      </c>
      <c r="B57" s="62">
        <v>28099</v>
      </c>
      <c r="C57" s="66" t="s">
        <v>661</v>
      </c>
      <c r="D57" s="71" t="s">
        <v>257</v>
      </c>
      <c r="E57" s="69">
        <v>3772466</v>
      </c>
      <c r="F57" s="69">
        <v>1703499</v>
      </c>
      <c r="G57" s="85">
        <v>45.156112738988234</v>
      </c>
      <c r="H57" s="69">
        <v>15309</v>
      </c>
      <c r="I57" s="69">
        <v>2140</v>
      </c>
      <c r="J57" s="69">
        <v>1686050</v>
      </c>
      <c r="K57" s="69">
        <v>370228</v>
      </c>
      <c r="L57" s="69">
        <v>1315822</v>
      </c>
      <c r="M57" s="70">
        <v>21.958304913851904</v>
      </c>
      <c r="N57" s="83" t="s">
        <v>114</v>
      </c>
      <c r="O57" s="72" t="s">
        <v>125</v>
      </c>
      <c r="P57" s="72" t="s">
        <v>260</v>
      </c>
    </row>
    <row r="58" spans="1:16" s="89" customFormat="1">
      <c r="A58" s="59">
        <v>265</v>
      </c>
      <c r="B58" s="60">
        <v>28197</v>
      </c>
      <c r="C58" s="55" t="s">
        <v>662</v>
      </c>
      <c r="D58" s="67" t="s">
        <v>257</v>
      </c>
      <c r="E58" s="68">
        <v>3785693</v>
      </c>
      <c r="F58" s="68">
        <v>1711055</v>
      </c>
      <c r="G58" s="84">
        <v>45.197933377059364</v>
      </c>
      <c r="H58" s="68">
        <v>29949</v>
      </c>
      <c r="I58" s="68">
        <v>2382</v>
      </c>
      <c r="J58" s="68">
        <v>1678724</v>
      </c>
      <c r="K58" s="68">
        <v>495904</v>
      </c>
      <c r="L58" s="68">
        <v>1182820</v>
      </c>
      <c r="M58" s="84">
        <v>29.540531975476615</v>
      </c>
      <c r="N58" s="82" t="s">
        <v>114</v>
      </c>
      <c r="O58" s="48" t="s">
        <v>125</v>
      </c>
      <c r="P58" s="48" t="s">
        <v>260</v>
      </c>
    </row>
    <row r="59" spans="1:16" s="89" customFormat="1" ht="20.399999999999999">
      <c r="A59" s="61">
        <v>266</v>
      </c>
      <c r="B59" s="62">
        <v>28197</v>
      </c>
      <c r="C59" s="66" t="s">
        <v>663</v>
      </c>
      <c r="D59" s="71" t="s">
        <v>257</v>
      </c>
      <c r="E59" s="69">
        <v>3785693</v>
      </c>
      <c r="F59" s="69">
        <v>1711973</v>
      </c>
      <c r="G59" s="85">
        <v>45.222182570007661</v>
      </c>
      <c r="H59" s="69">
        <v>24673</v>
      </c>
      <c r="I59" s="69">
        <v>2245</v>
      </c>
      <c r="J59" s="69">
        <v>1685055</v>
      </c>
      <c r="K59" s="69">
        <v>568867</v>
      </c>
      <c r="L59" s="69">
        <v>1116188</v>
      </c>
      <c r="M59" s="70">
        <v>33.75955087519398</v>
      </c>
      <c r="N59" s="83" t="s">
        <v>114</v>
      </c>
      <c r="O59" s="72" t="s">
        <v>125</v>
      </c>
      <c r="P59" s="72" t="s">
        <v>260</v>
      </c>
    </row>
    <row r="60" spans="1:16" s="89" customFormat="1" ht="20.399999999999999">
      <c r="A60" s="59">
        <v>267.10000000000002</v>
      </c>
      <c r="B60" s="60">
        <v>28197</v>
      </c>
      <c r="C60" s="55" t="s">
        <v>664</v>
      </c>
      <c r="D60" s="67" t="s">
        <v>257</v>
      </c>
      <c r="E60" s="68">
        <v>3785693</v>
      </c>
      <c r="F60" s="68">
        <v>1701901</v>
      </c>
      <c r="G60" s="84">
        <v>44.95612824389088</v>
      </c>
      <c r="H60" s="68">
        <v>69935</v>
      </c>
      <c r="I60" s="68">
        <v>27519</v>
      </c>
      <c r="J60" s="68">
        <v>1604447</v>
      </c>
      <c r="K60" s="68">
        <v>351127</v>
      </c>
      <c r="L60" s="68">
        <v>1158376</v>
      </c>
      <c r="M60" s="84">
        <v>21.884611956643006</v>
      </c>
      <c r="N60" s="82" t="s">
        <v>114</v>
      </c>
      <c r="O60" s="48" t="s">
        <v>125</v>
      </c>
      <c r="P60" s="48" t="s">
        <v>260</v>
      </c>
    </row>
    <row r="61" spans="1:16" s="89" customFormat="1" ht="20.399999999999999">
      <c r="A61" s="61">
        <v>267.2</v>
      </c>
      <c r="B61" s="62">
        <v>28197</v>
      </c>
      <c r="C61" s="66" t="s">
        <v>665</v>
      </c>
      <c r="D61" s="71" t="s">
        <v>389</v>
      </c>
      <c r="E61" s="69">
        <v>3785693</v>
      </c>
      <c r="F61" s="69">
        <v>1701901</v>
      </c>
      <c r="G61" s="85">
        <v>44.95612824389088</v>
      </c>
      <c r="H61" s="69">
        <v>69935</v>
      </c>
      <c r="I61" s="69">
        <v>27519</v>
      </c>
      <c r="J61" s="69">
        <v>1604447</v>
      </c>
      <c r="K61" s="69">
        <v>978999</v>
      </c>
      <c r="L61" s="69">
        <v>502825</v>
      </c>
      <c r="M61" s="70">
        <v>61.01784602420647</v>
      </c>
      <c r="N61" s="83" t="s">
        <v>113</v>
      </c>
      <c r="O61" s="72" t="s">
        <v>253</v>
      </c>
      <c r="P61" s="72" t="s">
        <v>254</v>
      </c>
    </row>
    <row r="62" spans="1:16" s="89" customFormat="1" ht="20.399999999999999">
      <c r="A62" s="59">
        <v>268</v>
      </c>
      <c r="B62" s="60">
        <v>28288</v>
      </c>
      <c r="C62" s="55" t="s">
        <v>181</v>
      </c>
      <c r="D62" s="67" t="s">
        <v>235</v>
      </c>
      <c r="E62" s="68">
        <v>3795796</v>
      </c>
      <c r="F62" s="68">
        <v>1898268</v>
      </c>
      <c r="G62" s="84">
        <v>50.009747626057873</v>
      </c>
      <c r="H62" s="68">
        <v>18616</v>
      </c>
      <c r="I62" s="68">
        <v>1778</v>
      </c>
      <c r="J62" s="68">
        <v>1877874</v>
      </c>
      <c r="K62" s="68">
        <v>760830</v>
      </c>
      <c r="L62" s="68">
        <v>1117044</v>
      </c>
      <c r="M62" s="84">
        <v>40.515497844903329</v>
      </c>
      <c r="N62" s="82" t="s">
        <v>114</v>
      </c>
      <c r="O62" s="48" t="s">
        <v>289</v>
      </c>
      <c r="P62" s="48" t="s">
        <v>283</v>
      </c>
    </row>
    <row r="63" spans="1:16" s="89" customFormat="1" ht="20.399999999999999">
      <c r="A63" s="61">
        <v>269</v>
      </c>
      <c r="B63" s="62">
        <v>28288</v>
      </c>
      <c r="C63" s="66" t="s">
        <v>182</v>
      </c>
      <c r="D63" s="71" t="s">
        <v>235</v>
      </c>
      <c r="E63" s="69">
        <v>3795796</v>
      </c>
      <c r="F63" s="69">
        <v>1894655</v>
      </c>
      <c r="G63" s="85">
        <v>49.914563374849443</v>
      </c>
      <c r="H63" s="69">
        <v>43906</v>
      </c>
      <c r="I63" s="69">
        <v>2025</v>
      </c>
      <c r="J63" s="69">
        <v>1848724</v>
      </c>
      <c r="K63" s="69">
        <v>1133652</v>
      </c>
      <c r="L63" s="69">
        <v>715072</v>
      </c>
      <c r="M63" s="70">
        <v>61.320781252366494</v>
      </c>
      <c r="N63" s="83" t="s">
        <v>113</v>
      </c>
      <c r="O63" s="72" t="s">
        <v>183</v>
      </c>
      <c r="P63" s="72" t="s">
        <v>184</v>
      </c>
    </row>
    <row r="64" spans="1:16" s="89" customFormat="1" ht="20.399999999999999">
      <c r="A64" s="59">
        <v>270.10000000000002</v>
      </c>
      <c r="B64" s="60">
        <v>28393</v>
      </c>
      <c r="C64" s="55" t="s">
        <v>666</v>
      </c>
      <c r="D64" s="67" t="s">
        <v>257</v>
      </c>
      <c r="E64" s="68">
        <v>3811426</v>
      </c>
      <c r="F64" s="68">
        <v>1966181</v>
      </c>
      <c r="G64" s="84">
        <v>51.586492824470419</v>
      </c>
      <c r="H64" s="68">
        <v>58757</v>
      </c>
      <c r="I64" s="68">
        <v>20990</v>
      </c>
      <c r="J64" s="68">
        <v>1886434</v>
      </c>
      <c r="K64" s="68">
        <v>796825</v>
      </c>
      <c r="L64" s="68">
        <v>1043798</v>
      </c>
      <c r="M64" s="84">
        <v>42.239749707649459</v>
      </c>
      <c r="N64" s="82" t="s">
        <v>114</v>
      </c>
      <c r="O64" s="48" t="s">
        <v>266</v>
      </c>
      <c r="P64" s="48" t="s">
        <v>265</v>
      </c>
    </row>
    <row r="65" spans="1:16" s="89" customFormat="1" ht="20.399999999999999">
      <c r="A65" s="61">
        <v>270.2</v>
      </c>
      <c r="B65" s="62">
        <v>28393</v>
      </c>
      <c r="C65" s="66" t="s">
        <v>667</v>
      </c>
      <c r="D65" s="71" t="s">
        <v>389</v>
      </c>
      <c r="E65" s="69">
        <v>3811426</v>
      </c>
      <c r="F65" s="69">
        <v>1966181</v>
      </c>
      <c r="G65" s="85">
        <v>51.586492824470419</v>
      </c>
      <c r="H65" s="69">
        <v>58757</v>
      </c>
      <c r="I65" s="69">
        <v>20990</v>
      </c>
      <c r="J65" s="69">
        <v>1886434</v>
      </c>
      <c r="K65" s="69">
        <v>777604</v>
      </c>
      <c r="L65" s="69">
        <v>944806</v>
      </c>
      <c r="M65" s="70">
        <v>41.220843135778935</v>
      </c>
      <c r="N65" s="83" t="s">
        <v>114</v>
      </c>
      <c r="O65" s="72" t="s">
        <v>185</v>
      </c>
      <c r="P65" s="72" t="s">
        <v>186</v>
      </c>
    </row>
    <row r="66" spans="1:16" s="89" customFormat="1" ht="20.399999999999999">
      <c r="A66" s="59">
        <v>271</v>
      </c>
      <c r="B66" s="60">
        <v>28393</v>
      </c>
      <c r="C66" s="55" t="s">
        <v>668</v>
      </c>
      <c r="D66" s="67" t="s">
        <v>257</v>
      </c>
      <c r="E66" s="68">
        <v>3811426</v>
      </c>
      <c r="F66" s="68">
        <v>1969501</v>
      </c>
      <c r="G66" s="84">
        <v>51.67359933001454</v>
      </c>
      <c r="H66" s="68">
        <v>68519</v>
      </c>
      <c r="I66" s="68">
        <v>2772</v>
      </c>
      <c r="J66" s="68">
        <v>1898210</v>
      </c>
      <c r="K66" s="68">
        <v>740842</v>
      </c>
      <c r="L66" s="68">
        <v>1157368</v>
      </c>
      <c r="M66" s="84">
        <v>39.028453121625112</v>
      </c>
      <c r="N66" s="82" t="s">
        <v>114</v>
      </c>
      <c r="O66" s="48" t="s">
        <v>254</v>
      </c>
      <c r="P66" s="48" t="s">
        <v>253</v>
      </c>
    </row>
    <row r="67" spans="1:16" s="89" customFormat="1" ht="30.6">
      <c r="A67" s="61">
        <v>272</v>
      </c>
      <c r="B67" s="62">
        <v>28393</v>
      </c>
      <c r="C67" s="66" t="s">
        <v>187</v>
      </c>
      <c r="D67" s="71" t="s">
        <v>235</v>
      </c>
      <c r="E67" s="69">
        <v>3811426</v>
      </c>
      <c r="F67" s="69">
        <v>1967555</v>
      </c>
      <c r="G67" s="85">
        <v>51.622542324054045</v>
      </c>
      <c r="H67" s="69">
        <v>69730</v>
      </c>
      <c r="I67" s="69">
        <v>3328</v>
      </c>
      <c r="J67" s="69">
        <v>1894047</v>
      </c>
      <c r="K67" s="69">
        <v>1095631</v>
      </c>
      <c r="L67" s="69">
        <v>798416</v>
      </c>
      <c r="M67" s="70">
        <v>57.846030219947018</v>
      </c>
      <c r="N67" s="83" t="s">
        <v>113</v>
      </c>
      <c r="O67" s="72" t="s">
        <v>271</v>
      </c>
      <c r="P67" s="72" t="s">
        <v>270</v>
      </c>
    </row>
    <row r="68" spans="1:16" s="89" customFormat="1" ht="30.6">
      <c r="A68" s="59">
        <v>273</v>
      </c>
      <c r="B68" s="60">
        <v>28393</v>
      </c>
      <c r="C68" s="55" t="s">
        <v>188</v>
      </c>
      <c r="D68" s="67" t="s">
        <v>235</v>
      </c>
      <c r="E68" s="68">
        <v>3811426</v>
      </c>
      <c r="F68" s="68">
        <v>1968023</v>
      </c>
      <c r="G68" s="84">
        <v>51.63482119290785</v>
      </c>
      <c r="H68" s="68">
        <v>81379</v>
      </c>
      <c r="I68" s="68">
        <v>2999</v>
      </c>
      <c r="J68" s="68">
        <v>1883645</v>
      </c>
      <c r="K68" s="68">
        <v>1068157</v>
      </c>
      <c r="L68" s="68">
        <v>815488</v>
      </c>
      <c r="M68" s="84">
        <v>56.706916642998017</v>
      </c>
      <c r="N68" s="82" t="s">
        <v>113</v>
      </c>
      <c r="O68" s="48" t="s">
        <v>278</v>
      </c>
      <c r="P68" s="48" t="s">
        <v>277</v>
      </c>
    </row>
    <row r="69" spans="1:16" s="89" customFormat="1">
      <c r="A69" s="61">
        <v>274</v>
      </c>
      <c r="B69" s="62">
        <v>28393</v>
      </c>
      <c r="C69" s="66" t="s">
        <v>669</v>
      </c>
      <c r="D69" s="71" t="s">
        <v>257</v>
      </c>
      <c r="E69" s="69">
        <v>3811426</v>
      </c>
      <c r="F69" s="69">
        <v>1979163</v>
      </c>
      <c r="G69" s="85">
        <v>51.927100250667337</v>
      </c>
      <c r="H69" s="69">
        <v>51680</v>
      </c>
      <c r="I69" s="69">
        <v>3228</v>
      </c>
      <c r="J69" s="69">
        <v>1924255</v>
      </c>
      <c r="K69" s="69">
        <v>929325</v>
      </c>
      <c r="L69" s="69">
        <v>994930</v>
      </c>
      <c r="M69" s="70">
        <v>48.295314290465662</v>
      </c>
      <c r="N69" s="83" t="s">
        <v>114</v>
      </c>
      <c r="O69" s="72" t="s">
        <v>250</v>
      </c>
      <c r="P69" s="72" t="s">
        <v>249</v>
      </c>
    </row>
    <row r="70" spans="1:16" s="89" customFormat="1">
      <c r="A70" s="59">
        <v>275</v>
      </c>
      <c r="B70" s="60">
        <v>28463</v>
      </c>
      <c r="C70" s="55" t="s">
        <v>670</v>
      </c>
      <c r="D70" s="67" t="s">
        <v>257</v>
      </c>
      <c r="E70" s="68">
        <v>3816824</v>
      </c>
      <c r="F70" s="68">
        <v>1461486</v>
      </c>
      <c r="G70" s="84">
        <v>38.290631163501381</v>
      </c>
      <c r="H70" s="68">
        <v>22090</v>
      </c>
      <c r="I70" s="68">
        <v>1264</v>
      </c>
      <c r="J70" s="68">
        <v>1438132</v>
      </c>
      <c r="K70" s="68">
        <v>637994</v>
      </c>
      <c r="L70" s="68">
        <v>800138</v>
      </c>
      <c r="M70" s="84">
        <v>44.362687152500605</v>
      </c>
      <c r="N70" s="82" t="s">
        <v>114</v>
      </c>
      <c r="O70" s="48" t="s">
        <v>276</v>
      </c>
      <c r="P70" s="48" t="s">
        <v>275</v>
      </c>
    </row>
    <row r="71" spans="1:16" s="89" customFormat="1">
      <c r="A71" s="61">
        <v>276</v>
      </c>
      <c r="B71" s="62">
        <v>28463</v>
      </c>
      <c r="C71" s="66" t="s">
        <v>189</v>
      </c>
      <c r="D71" s="71" t="s">
        <v>388</v>
      </c>
      <c r="E71" s="69">
        <v>3816824</v>
      </c>
      <c r="F71" s="69">
        <v>1454520</v>
      </c>
      <c r="G71" s="85">
        <v>38.108123403122597</v>
      </c>
      <c r="H71" s="69">
        <v>90008</v>
      </c>
      <c r="I71" s="69">
        <v>1688</v>
      </c>
      <c r="J71" s="69">
        <v>1362824</v>
      </c>
      <c r="K71" s="69">
        <v>809862</v>
      </c>
      <c r="L71" s="69">
        <v>552962</v>
      </c>
      <c r="M71" s="70">
        <v>59.425281621104411</v>
      </c>
      <c r="N71" s="83" t="s">
        <v>113</v>
      </c>
      <c r="O71" s="72" t="s">
        <v>381</v>
      </c>
      <c r="P71" s="72" t="s">
        <v>381</v>
      </c>
    </row>
    <row r="72" spans="1:16" s="89" customFormat="1" ht="20.399999999999999">
      <c r="A72" s="59">
        <v>277</v>
      </c>
      <c r="B72" s="60">
        <v>28463</v>
      </c>
      <c r="C72" s="55" t="s">
        <v>190</v>
      </c>
      <c r="D72" s="67" t="s">
        <v>235</v>
      </c>
      <c r="E72" s="68">
        <v>3816824</v>
      </c>
      <c r="F72" s="68">
        <v>1461173</v>
      </c>
      <c r="G72" s="84">
        <v>38.2824306281872</v>
      </c>
      <c r="H72" s="68">
        <v>40069</v>
      </c>
      <c r="I72" s="68">
        <v>1503</v>
      </c>
      <c r="J72" s="68">
        <v>1419601</v>
      </c>
      <c r="K72" s="68">
        <v>533733</v>
      </c>
      <c r="L72" s="68">
        <v>885868</v>
      </c>
      <c r="M72" s="84">
        <v>37.597395324460884</v>
      </c>
      <c r="N72" s="82" t="s">
        <v>114</v>
      </c>
      <c r="O72" s="48" t="s">
        <v>125</v>
      </c>
      <c r="P72" s="48" t="s">
        <v>260</v>
      </c>
    </row>
    <row r="73" spans="1:16" s="89" customFormat="1" ht="20.399999999999999">
      <c r="A73" s="61">
        <v>278</v>
      </c>
      <c r="B73" s="62">
        <v>28463</v>
      </c>
      <c r="C73" s="66" t="s">
        <v>191</v>
      </c>
      <c r="D73" s="71" t="s">
        <v>388</v>
      </c>
      <c r="E73" s="69">
        <v>3816824</v>
      </c>
      <c r="F73" s="69">
        <v>1456666</v>
      </c>
      <c r="G73" s="85">
        <v>38.164348159621717</v>
      </c>
      <c r="H73" s="69">
        <v>62749</v>
      </c>
      <c r="I73" s="69">
        <v>1526</v>
      </c>
      <c r="J73" s="69">
        <v>1392391</v>
      </c>
      <c r="K73" s="69">
        <v>869266</v>
      </c>
      <c r="L73" s="69">
        <v>523125</v>
      </c>
      <c r="M73" s="70">
        <v>62.429734176678821</v>
      </c>
      <c r="N73" s="83" t="s">
        <v>113</v>
      </c>
      <c r="O73" s="72" t="s">
        <v>381</v>
      </c>
      <c r="P73" s="72" t="s">
        <v>381</v>
      </c>
    </row>
    <row r="74" spans="1:16" s="89" customFormat="1" ht="30.6">
      <c r="A74" s="59">
        <v>279</v>
      </c>
      <c r="B74" s="60">
        <v>28547</v>
      </c>
      <c r="C74" s="55" t="s">
        <v>671</v>
      </c>
      <c r="D74" s="67" t="s">
        <v>257</v>
      </c>
      <c r="E74" s="68">
        <v>3821750</v>
      </c>
      <c r="F74" s="68">
        <v>1842057</v>
      </c>
      <c r="G74" s="84">
        <v>48.199306600379401</v>
      </c>
      <c r="H74" s="68">
        <v>41857</v>
      </c>
      <c r="I74" s="68">
        <v>2107</v>
      </c>
      <c r="J74" s="68">
        <v>1800793</v>
      </c>
      <c r="K74" s="68">
        <v>696501</v>
      </c>
      <c r="L74" s="68">
        <v>1104292</v>
      </c>
      <c r="M74" s="84">
        <v>38.677460429932815</v>
      </c>
      <c r="N74" s="82" t="s">
        <v>114</v>
      </c>
      <c r="O74" s="48" t="s">
        <v>125</v>
      </c>
      <c r="P74" s="48" t="s">
        <v>260</v>
      </c>
    </row>
    <row r="75" spans="1:16" s="89" customFormat="1" ht="20.399999999999999">
      <c r="A75" s="61">
        <v>280</v>
      </c>
      <c r="B75" s="62">
        <v>28547</v>
      </c>
      <c r="C75" s="66" t="s">
        <v>672</v>
      </c>
      <c r="D75" s="71" t="s">
        <v>388</v>
      </c>
      <c r="E75" s="69">
        <v>3821750</v>
      </c>
      <c r="F75" s="69">
        <v>1846139</v>
      </c>
      <c r="G75" s="85">
        <v>48.306116307974094</v>
      </c>
      <c r="H75" s="69">
        <v>26482</v>
      </c>
      <c r="I75" s="69">
        <v>1947</v>
      </c>
      <c r="J75" s="69">
        <v>1817710</v>
      </c>
      <c r="K75" s="69">
        <v>1192144</v>
      </c>
      <c r="L75" s="69">
        <v>625566</v>
      </c>
      <c r="M75" s="70">
        <v>65.584939291746196</v>
      </c>
      <c r="N75" s="83" t="s">
        <v>113</v>
      </c>
      <c r="O75" s="72" t="s">
        <v>381</v>
      </c>
      <c r="P75" s="72" t="s">
        <v>381</v>
      </c>
    </row>
    <row r="76" spans="1:16" s="89" customFormat="1" ht="20.399999999999999">
      <c r="A76" s="59">
        <v>281</v>
      </c>
      <c r="B76" s="60">
        <v>28547</v>
      </c>
      <c r="C76" s="55" t="s">
        <v>673</v>
      </c>
      <c r="D76" s="67" t="s">
        <v>257</v>
      </c>
      <c r="E76" s="68">
        <v>3821750</v>
      </c>
      <c r="F76" s="68">
        <v>1847239</v>
      </c>
      <c r="G76" s="84">
        <v>48.334898933734543</v>
      </c>
      <c r="H76" s="68">
        <v>17191</v>
      </c>
      <c r="I76" s="68">
        <v>1811</v>
      </c>
      <c r="J76" s="68">
        <v>1828237</v>
      </c>
      <c r="K76" s="68">
        <v>377017</v>
      </c>
      <c r="L76" s="68">
        <v>1451220</v>
      </c>
      <c r="M76" s="84">
        <v>20.621888737619905</v>
      </c>
      <c r="N76" s="82" t="s">
        <v>114</v>
      </c>
      <c r="O76" s="48" t="s">
        <v>125</v>
      </c>
      <c r="P76" s="48" t="s">
        <v>260</v>
      </c>
    </row>
    <row r="77" spans="1:16" s="89" customFormat="1" ht="20.399999999999999">
      <c r="A77" s="61">
        <v>282</v>
      </c>
      <c r="B77" s="62">
        <v>28547</v>
      </c>
      <c r="C77" s="66" t="s">
        <v>167</v>
      </c>
      <c r="D77" s="71" t="s">
        <v>235</v>
      </c>
      <c r="E77" s="69">
        <v>3821750</v>
      </c>
      <c r="F77" s="69">
        <v>1834367</v>
      </c>
      <c r="G77" s="85">
        <v>47.998089880290443</v>
      </c>
      <c r="H77" s="69">
        <v>116578</v>
      </c>
      <c r="I77" s="69">
        <v>3025</v>
      </c>
      <c r="J77" s="69">
        <v>1714764</v>
      </c>
      <c r="K77" s="69">
        <v>1172130</v>
      </c>
      <c r="L77" s="69">
        <v>542634</v>
      </c>
      <c r="M77" s="70">
        <v>68.355178905085481</v>
      </c>
      <c r="N77" s="83" t="s">
        <v>113</v>
      </c>
      <c r="O77" s="72" t="s">
        <v>260</v>
      </c>
      <c r="P77" s="72" t="s">
        <v>125</v>
      </c>
    </row>
    <row r="78" spans="1:16" s="89" customFormat="1">
      <c r="A78" s="59">
        <v>283</v>
      </c>
      <c r="B78" s="60">
        <v>28638</v>
      </c>
      <c r="C78" s="55" t="s">
        <v>192</v>
      </c>
      <c r="D78" s="67" t="s">
        <v>388</v>
      </c>
      <c r="E78" s="68">
        <v>3835650</v>
      </c>
      <c r="F78" s="68">
        <v>1879954</v>
      </c>
      <c r="G78" s="84">
        <v>49.012657567817705</v>
      </c>
      <c r="H78" s="68">
        <v>28392</v>
      </c>
      <c r="I78" s="68">
        <v>1324</v>
      </c>
      <c r="J78" s="68">
        <v>1850238</v>
      </c>
      <c r="K78" s="68">
        <v>886376</v>
      </c>
      <c r="L78" s="68">
        <v>963862</v>
      </c>
      <c r="M78" s="84">
        <v>47.906053167214161</v>
      </c>
      <c r="N78" s="82" t="s">
        <v>114</v>
      </c>
      <c r="O78" s="48" t="s">
        <v>381</v>
      </c>
      <c r="P78" s="48" t="s">
        <v>381</v>
      </c>
    </row>
    <row r="79" spans="1:16" s="89" customFormat="1">
      <c r="A79" s="61">
        <v>284</v>
      </c>
      <c r="B79" s="62">
        <v>28638</v>
      </c>
      <c r="C79" s="66" t="s">
        <v>193</v>
      </c>
      <c r="D79" s="71" t="s">
        <v>388</v>
      </c>
      <c r="E79" s="69">
        <v>3835650</v>
      </c>
      <c r="F79" s="69">
        <v>1867991</v>
      </c>
      <c r="G79" s="85">
        <v>48.700767796853206</v>
      </c>
      <c r="H79" s="69">
        <v>92832</v>
      </c>
      <c r="I79" s="69">
        <v>2084</v>
      </c>
      <c r="J79" s="69">
        <v>1773075</v>
      </c>
      <c r="K79" s="69">
        <v>971908</v>
      </c>
      <c r="L79" s="69">
        <v>801167</v>
      </c>
      <c r="M79" s="70">
        <v>54.814827347968922</v>
      </c>
      <c r="N79" s="83" t="s">
        <v>113</v>
      </c>
      <c r="O79" s="72" t="s">
        <v>381</v>
      </c>
      <c r="P79" s="72" t="s">
        <v>381</v>
      </c>
    </row>
    <row r="80" spans="1:16" s="89" customFormat="1" ht="30.6">
      <c r="A80" s="59">
        <v>285</v>
      </c>
      <c r="B80" s="60">
        <v>28638</v>
      </c>
      <c r="C80" s="55" t="s">
        <v>194</v>
      </c>
      <c r="D80" s="67" t="s">
        <v>388</v>
      </c>
      <c r="E80" s="68">
        <v>3835650</v>
      </c>
      <c r="F80" s="68">
        <v>1874512</v>
      </c>
      <c r="G80" s="84">
        <v>48.870778094977382</v>
      </c>
      <c r="H80" s="68">
        <v>79717</v>
      </c>
      <c r="I80" s="68">
        <v>2543</v>
      </c>
      <c r="J80" s="68">
        <v>1792252</v>
      </c>
      <c r="K80" s="68">
        <v>559103</v>
      </c>
      <c r="L80" s="68">
        <v>1233149</v>
      </c>
      <c r="M80" s="84">
        <v>31.195557321180278</v>
      </c>
      <c r="N80" s="82" t="s">
        <v>114</v>
      </c>
      <c r="O80" s="48" t="s">
        <v>381</v>
      </c>
      <c r="P80" s="48" t="s">
        <v>381</v>
      </c>
    </row>
    <row r="81" spans="1:16" s="89" customFormat="1" ht="20.399999999999999">
      <c r="A81" s="61">
        <v>286</v>
      </c>
      <c r="B81" s="62">
        <v>28638</v>
      </c>
      <c r="C81" s="66" t="s">
        <v>195</v>
      </c>
      <c r="D81" s="71" t="s">
        <v>388</v>
      </c>
      <c r="E81" s="69">
        <v>3835650</v>
      </c>
      <c r="F81" s="69">
        <v>1875881</v>
      </c>
      <c r="G81" s="85">
        <v>48.906469568391273</v>
      </c>
      <c r="H81" s="69">
        <v>44837</v>
      </c>
      <c r="I81" s="69">
        <v>1566</v>
      </c>
      <c r="J81" s="69">
        <v>1829478</v>
      </c>
      <c r="K81" s="69">
        <v>792458</v>
      </c>
      <c r="L81" s="69">
        <v>1037020</v>
      </c>
      <c r="M81" s="70">
        <v>43.316071578887531</v>
      </c>
      <c r="N81" s="83" t="s">
        <v>114</v>
      </c>
      <c r="O81" s="72" t="s">
        <v>381</v>
      </c>
      <c r="P81" s="72" t="s">
        <v>381</v>
      </c>
    </row>
    <row r="82" spans="1:16" s="89" customFormat="1" ht="20.399999999999999">
      <c r="A82" s="59">
        <v>287</v>
      </c>
      <c r="B82" s="60">
        <v>28638</v>
      </c>
      <c r="C82" s="55" t="s">
        <v>674</v>
      </c>
      <c r="D82" s="67" t="s">
        <v>257</v>
      </c>
      <c r="E82" s="68">
        <v>3835650</v>
      </c>
      <c r="F82" s="68">
        <v>1884357</v>
      </c>
      <c r="G82" s="84">
        <v>49.127449063392127</v>
      </c>
      <c r="H82" s="68">
        <v>13624</v>
      </c>
      <c r="I82" s="68">
        <v>1367</v>
      </c>
      <c r="J82" s="68">
        <v>1869366</v>
      </c>
      <c r="K82" s="68">
        <v>678162</v>
      </c>
      <c r="L82" s="68">
        <v>1191204</v>
      </c>
      <c r="M82" s="84">
        <v>36.277647073927739</v>
      </c>
      <c r="N82" s="82" t="s">
        <v>114</v>
      </c>
      <c r="O82" s="48" t="s">
        <v>125</v>
      </c>
      <c r="P82" s="48" t="s">
        <v>260</v>
      </c>
    </row>
    <row r="83" spans="1:16" s="89" customFormat="1" ht="20.399999999999999">
      <c r="A83" s="61">
        <v>288</v>
      </c>
      <c r="B83" s="62">
        <v>28757</v>
      </c>
      <c r="C83" s="66" t="s">
        <v>196</v>
      </c>
      <c r="D83" s="71" t="s">
        <v>235</v>
      </c>
      <c r="E83" s="69">
        <v>3848961</v>
      </c>
      <c r="F83" s="69">
        <v>1618463</v>
      </c>
      <c r="G83" s="85">
        <v>42.04934786296873</v>
      </c>
      <c r="H83" s="69">
        <v>24377</v>
      </c>
      <c r="I83" s="69">
        <v>2372</v>
      </c>
      <c r="J83" s="69">
        <v>1591714</v>
      </c>
      <c r="K83" s="69">
        <v>1309841</v>
      </c>
      <c r="L83" s="69">
        <v>281873</v>
      </c>
      <c r="M83" s="70">
        <v>82.291228198030552</v>
      </c>
      <c r="N83" s="83" t="s">
        <v>113</v>
      </c>
      <c r="O83" s="72" t="s">
        <v>260</v>
      </c>
      <c r="P83" s="72" t="s">
        <v>125</v>
      </c>
    </row>
    <row r="84" spans="1:16" s="89" customFormat="1">
      <c r="A84" s="59">
        <v>289</v>
      </c>
      <c r="B84" s="60">
        <v>28827</v>
      </c>
      <c r="C84" s="55" t="s">
        <v>197</v>
      </c>
      <c r="D84" s="67" t="s">
        <v>388</v>
      </c>
      <c r="E84" s="68">
        <v>3857162</v>
      </c>
      <c r="F84" s="68">
        <v>1664404</v>
      </c>
      <c r="G84" s="84">
        <v>43.151000657996732</v>
      </c>
      <c r="H84" s="68">
        <v>66812</v>
      </c>
      <c r="I84" s="68">
        <v>2601</v>
      </c>
      <c r="J84" s="68">
        <v>1594991</v>
      </c>
      <c r="K84" s="68">
        <v>1092586</v>
      </c>
      <c r="L84" s="68">
        <v>502405</v>
      </c>
      <c r="M84" s="84">
        <v>68.501076181621087</v>
      </c>
      <c r="N84" s="82" t="s">
        <v>113</v>
      </c>
      <c r="O84" s="48" t="s">
        <v>381</v>
      </c>
      <c r="P84" s="48" t="s">
        <v>381</v>
      </c>
    </row>
    <row r="85" spans="1:16" s="89" customFormat="1">
      <c r="A85" s="61">
        <v>290</v>
      </c>
      <c r="B85" s="62">
        <v>28827</v>
      </c>
      <c r="C85" s="66" t="s">
        <v>198</v>
      </c>
      <c r="D85" s="71" t="s">
        <v>388</v>
      </c>
      <c r="E85" s="69">
        <v>3857162</v>
      </c>
      <c r="F85" s="69">
        <v>1668916</v>
      </c>
      <c r="G85" s="85">
        <v>43.267977855221012</v>
      </c>
      <c r="H85" s="69">
        <v>27717</v>
      </c>
      <c r="I85" s="69">
        <v>1902</v>
      </c>
      <c r="J85" s="69">
        <v>1639297</v>
      </c>
      <c r="K85" s="69">
        <v>1339252</v>
      </c>
      <c r="L85" s="69">
        <v>300045</v>
      </c>
      <c r="M85" s="70">
        <v>81.696727316648548</v>
      </c>
      <c r="N85" s="83" t="s">
        <v>113</v>
      </c>
      <c r="O85" s="72" t="s">
        <v>381</v>
      </c>
      <c r="P85" s="72" t="s">
        <v>381</v>
      </c>
    </row>
    <row r="86" spans="1:16" s="89" customFormat="1" ht="20.399999999999999">
      <c r="A86" s="59">
        <v>291</v>
      </c>
      <c r="B86" s="60">
        <v>28827</v>
      </c>
      <c r="C86" s="55" t="s">
        <v>199</v>
      </c>
      <c r="D86" s="67" t="s">
        <v>388</v>
      </c>
      <c r="E86" s="68">
        <v>3857162</v>
      </c>
      <c r="F86" s="68">
        <v>1669239</v>
      </c>
      <c r="G86" s="84">
        <v>43.276351887735075</v>
      </c>
      <c r="H86" s="68">
        <v>23294</v>
      </c>
      <c r="I86" s="68">
        <v>1914</v>
      </c>
      <c r="J86" s="68">
        <v>1644031</v>
      </c>
      <c r="K86" s="68">
        <v>723719</v>
      </c>
      <c r="L86" s="68">
        <v>920312</v>
      </c>
      <c r="M86" s="84">
        <v>44.0210069031545</v>
      </c>
      <c r="N86" s="82" t="s">
        <v>114</v>
      </c>
      <c r="O86" s="48" t="s">
        <v>381</v>
      </c>
      <c r="P86" s="48" t="s">
        <v>381</v>
      </c>
    </row>
    <row r="87" spans="1:16" s="89" customFormat="1">
      <c r="A87" s="61">
        <v>292</v>
      </c>
      <c r="B87" s="62">
        <v>28827</v>
      </c>
      <c r="C87" s="66" t="s">
        <v>200</v>
      </c>
      <c r="D87" s="71" t="s">
        <v>388</v>
      </c>
      <c r="E87" s="69">
        <v>3857162</v>
      </c>
      <c r="F87" s="69">
        <v>1664912</v>
      </c>
      <c r="G87" s="85">
        <v>43.164170963003365</v>
      </c>
      <c r="H87" s="69">
        <v>52261</v>
      </c>
      <c r="I87" s="69">
        <v>2360</v>
      </c>
      <c r="J87" s="69">
        <v>1610125</v>
      </c>
      <c r="K87" s="69">
        <v>902379</v>
      </c>
      <c r="L87" s="69">
        <v>707746</v>
      </c>
      <c r="M87" s="70">
        <v>56.044033848303698</v>
      </c>
      <c r="N87" s="83" t="s">
        <v>113</v>
      </c>
      <c r="O87" s="72" t="s">
        <v>381</v>
      </c>
      <c r="P87" s="72" t="s">
        <v>381</v>
      </c>
    </row>
    <row r="88" spans="1:16" s="89" customFormat="1" ht="20.399999999999999">
      <c r="A88" s="59">
        <v>293</v>
      </c>
      <c r="B88" s="60">
        <v>28904</v>
      </c>
      <c r="C88" s="55" t="s">
        <v>201</v>
      </c>
      <c r="D88" s="67" t="s">
        <v>235</v>
      </c>
      <c r="E88" s="68">
        <v>3867603</v>
      </c>
      <c r="F88" s="68">
        <v>1917722</v>
      </c>
      <c r="G88" s="84">
        <v>49.584251537709534</v>
      </c>
      <c r="H88" s="68">
        <v>17641</v>
      </c>
      <c r="I88" s="68">
        <v>1259</v>
      </c>
      <c r="J88" s="68">
        <v>1898822</v>
      </c>
      <c r="K88" s="68">
        <v>934073</v>
      </c>
      <c r="L88" s="68">
        <v>964749</v>
      </c>
      <c r="M88" s="84">
        <v>49.192236028442899</v>
      </c>
      <c r="N88" s="82" t="s">
        <v>114</v>
      </c>
      <c r="O88" s="48" t="s">
        <v>241</v>
      </c>
      <c r="P88" s="48" t="s">
        <v>240</v>
      </c>
    </row>
    <row r="89" spans="1:16" s="89" customFormat="1" ht="20.399999999999999">
      <c r="A89" s="61">
        <v>294</v>
      </c>
      <c r="B89" s="62">
        <v>28904</v>
      </c>
      <c r="C89" s="66" t="s">
        <v>675</v>
      </c>
      <c r="D89" s="71" t="s">
        <v>235</v>
      </c>
      <c r="E89" s="69">
        <v>3867603</v>
      </c>
      <c r="F89" s="69">
        <v>1916529</v>
      </c>
      <c r="G89" s="85">
        <v>49.553405558946977</v>
      </c>
      <c r="H89" s="69">
        <v>23651</v>
      </c>
      <c r="I89" s="69">
        <v>1463</v>
      </c>
      <c r="J89" s="69">
        <v>1891415</v>
      </c>
      <c r="K89" s="69">
        <v>1467357</v>
      </c>
      <c r="L89" s="69">
        <v>424058</v>
      </c>
      <c r="M89" s="70">
        <v>77.57985423611423</v>
      </c>
      <c r="N89" s="83" t="s">
        <v>113</v>
      </c>
      <c r="O89" s="72" t="s">
        <v>260</v>
      </c>
      <c r="P89" s="72" t="s">
        <v>289</v>
      </c>
    </row>
    <row r="90" spans="1:16" s="89" customFormat="1">
      <c r="A90" s="59">
        <v>295</v>
      </c>
      <c r="B90" s="60">
        <v>28904</v>
      </c>
      <c r="C90" s="55" t="s">
        <v>676</v>
      </c>
      <c r="D90" s="67" t="s">
        <v>257</v>
      </c>
      <c r="E90" s="68">
        <v>3867603</v>
      </c>
      <c r="F90" s="68">
        <v>1916545</v>
      </c>
      <c r="G90" s="84">
        <v>49.553819251872547</v>
      </c>
      <c r="H90" s="68">
        <v>26247</v>
      </c>
      <c r="I90" s="68">
        <v>1697</v>
      </c>
      <c r="J90" s="68">
        <v>1888601</v>
      </c>
      <c r="K90" s="68">
        <v>773485</v>
      </c>
      <c r="L90" s="68">
        <v>1115116</v>
      </c>
      <c r="M90" s="84">
        <v>40.955447974453044</v>
      </c>
      <c r="N90" s="82" t="s">
        <v>114</v>
      </c>
      <c r="O90" s="48" t="s">
        <v>269</v>
      </c>
      <c r="P90" s="48" t="s">
        <v>202</v>
      </c>
    </row>
    <row r="91" spans="1:16" s="89" customFormat="1" ht="30.6">
      <c r="A91" s="61">
        <v>296</v>
      </c>
      <c r="B91" s="62">
        <v>28904</v>
      </c>
      <c r="C91" s="66" t="s">
        <v>677</v>
      </c>
      <c r="D91" s="71" t="s">
        <v>257</v>
      </c>
      <c r="E91" s="69">
        <v>3867603</v>
      </c>
      <c r="F91" s="69">
        <v>1917562</v>
      </c>
      <c r="G91" s="85">
        <v>49.580114608453869</v>
      </c>
      <c r="H91" s="69">
        <v>29400</v>
      </c>
      <c r="I91" s="69">
        <v>1755</v>
      </c>
      <c r="J91" s="69">
        <v>1886407</v>
      </c>
      <c r="K91" s="69">
        <v>920480</v>
      </c>
      <c r="L91" s="69">
        <v>965927</v>
      </c>
      <c r="M91" s="70">
        <v>48.795408413984894</v>
      </c>
      <c r="N91" s="83" t="s">
        <v>114</v>
      </c>
      <c r="O91" s="72" t="s">
        <v>241</v>
      </c>
      <c r="P91" s="72" t="s">
        <v>240</v>
      </c>
    </row>
    <row r="92" spans="1:16" s="89" customFormat="1" ht="20.399999999999999">
      <c r="A92" s="59">
        <v>297</v>
      </c>
      <c r="B92" s="60">
        <v>28995</v>
      </c>
      <c r="C92" s="55" t="s">
        <v>181</v>
      </c>
      <c r="D92" s="67" t="s">
        <v>235</v>
      </c>
      <c r="E92" s="68">
        <v>3876719</v>
      </c>
      <c r="F92" s="68">
        <v>1459922</v>
      </c>
      <c r="G92" s="84">
        <v>37.658700566123052</v>
      </c>
      <c r="H92" s="68">
        <v>21817</v>
      </c>
      <c r="I92" s="68">
        <v>1690</v>
      </c>
      <c r="J92" s="68">
        <v>1436415</v>
      </c>
      <c r="K92" s="68">
        <v>496882</v>
      </c>
      <c r="L92" s="68">
        <v>939533</v>
      </c>
      <c r="M92" s="84">
        <v>34.591813647170213</v>
      </c>
      <c r="N92" s="82" t="s">
        <v>114</v>
      </c>
      <c r="O92" s="48" t="s">
        <v>125</v>
      </c>
      <c r="P92" s="48" t="s">
        <v>203</v>
      </c>
    </row>
    <row r="93" spans="1:16" s="89" customFormat="1">
      <c r="A93" s="61">
        <v>298</v>
      </c>
      <c r="B93" s="62">
        <v>28995</v>
      </c>
      <c r="C93" s="66" t="s">
        <v>204</v>
      </c>
      <c r="D93" s="71" t="s">
        <v>388</v>
      </c>
      <c r="E93" s="69">
        <v>3876719</v>
      </c>
      <c r="F93" s="69">
        <v>1459155</v>
      </c>
      <c r="G93" s="85">
        <v>37.638915794515931</v>
      </c>
      <c r="H93" s="69">
        <v>30169</v>
      </c>
      <c r="I93" s="69">
        <v>1930</v>
      </c>
      <c r="J93" s="69">
        <v>1427056</v>
      </c>
      <c r="K93" s="69">
        <v>982634</v>
      </c>
      <c r="L93" s="69">
        <v>444422</v>
      </c>
      <c r="M93" s="70">
        <v>68.857423955331825</v>
      </c>
      <c r="N93" s="83" t="s">
        <v>113</v>
      </c>
      <c r="O93" s="72" t="s">
        <v>381</v>
      </c>
      <c r="P93" s="72" t="s">
        <v>381</v>
      </c>
    </row>
    <row r="94" spans="1:16" ht="3.75" customHeight="1">
      <c r="A94" s="10"/>
      <c r="B94" s="11"/>
      <c r="C94" s="10"/>
      <c r="D94" s="10"/>
      <c r="E94" s="12"/>
      <c r="F94" s="12"/>
      <c r="G94" s="13"/>
      <c r="H94" s="12"/>
      <c r="I94" s="12"/>
      <c r="J94" s="12"/>
      <c r="K94" s="12"/>
      <c r="L94" s="12"/>
      <c r="M94" s="13"/>
      <c r="N94" s="77"/>
      <c r="O94" s="10"/>
      <c r="P94" s="10"/>
    </row>
    <row r="95" spans="1:16" ht="12.6" customHeight="1">
      <c r="A95" s="9" t="s">
        <v>140</v>
      </c>
      <c r="B95" s="8"/>
      <c r="C95" s="9"/>
      <c r="D95" s="9"/>
      <c r="E95" s="14"/>
      <c r="F95" s="14"/>
      <c r="G95" s="15"/>
      <c r="H95" s="14"/>
      <c r="I95" s="14"/>
      <c r="J95" s="14"/>
      <c r="K95" s="14"/>
      <c r="L95" s="14"/>
      <c r="M95" s="15"/>
      <c r="N95" s="75"/>
      <c r="O95" s="9"/>
      <c r="P95" s="9"/>
    </row>
    <row r="96" spans="1:16" ht="12.6" customHeight="1">
      <c r="A96" s="16" t="s">
        <v>141</v>
      </c>
      <c r="B96" s="17"/>
      <c r="C96" s="17"/>
      <c r="D96" s="17"/>
      <c r="E96" s="14"/>
      <c r="F96" s="14"/>
      <c r="G96" s="15"/>
      <c r="H96" s="14"/>
      <c r="I96" s="14"/>
      <c r="J96" s="14"/>
      <c r="K96" s="14"/>
      <c r="L96" s="14"/>
      <c r="M96" s="15"/>
      <c r="N96" s="75"/>
      <c r="O96" s="9"/>
      <c r="P96" s="9"/>
    </row>
    <row r="97" spans="1:16" ht="12.6" customHeight="1">
      <c r="A97" s="52" t="s">
        <v>137</v>
      </c>
      <c r="B97" s="17"/>
      <c r="C97" s="17"/>
      <c r="D97" s="17"/>
      <c r="E97" s="17"/>
      <c r="F97" s="17"/>
      <c r="G97" s="17"/>
      <c r="H97" s="17"/>
      <c r="I97" s="17"/>
      <c r="J97" s="18"/>
      <c r="K97" s="17"/>
      <c r="L97" s="17"/>
      <c r="M97" s="17"/>
      <c r="N97" s="63"/>
      <c r="O97" s="17"/>
      <c r="P97" s="17"/>
    </row>
    <row r="98" spans="1:16" ht="12.6" customHeight="1">
      <c r="A98" s="52" t="s">
        <v>138</v>
      </c>
      <c r="B98" s="17"/>
      <c r="C98" s="17"/>
      <c r="D98" s="17"/>
      <c r="E98" s="17"/>
      <c r="F98" s="17"/>
      <c r="G98" s="17"/>
      <c r="H98" s="17"/>
      <c r="I98" s="17"/>
      <c r="J98" s="18"/>
      <c r="K98" s="17"/>
      <c r="L98" s="17"/>
      <c r="M98" s="17"/>
      <c r="N98" s="63"/>
      <c r="O98" s="17"/>
      <c r="P98" s="17"/>
    </row>
    <row r="99" spans="1:16" ht="12.6" customHeight="1">
      <c r="A99" s="52" t="s">
        <v>139</v>
      </c>
      <c r="B99" s="17"/>
      <c r="C99" s="17"/>
      <c r="D99" s="17"/>
      <c r="E99" s="17"/>
      <c r="F99" s="17"/>
      <c r="G99" s="17"/>
      <c r="H99" s="17"/>
      <c r="I99" s="17"/>
      <c r="J99" s="18"/>
      <c r="K99" s="17"/>
      <c r="L99" s="17"/>
      <c r="M99" s="17"/>
      <c r="N99" s="63"/>
      <c r="O99" s="17"/>
      <c r="P99" s="17"/>
    </row>
    <row r="100" spans="1:16" ht="12.6" customHeight="1">
      <c r="A100" s="16" t="s">
        <v>345</v>
      </c>
      <c r="B100" s="17"/>
      <c r="C100" s="17"/>
      <c r="D100" s="17"/>
      <c r="E100" s="17"/>
      <c r="F100" s="17"/>
      <c r="G100" s="17"/>
      <c r="H100" s="17"/>
      <c r="I100" s="17"/>
      <c r="J100" s="18"/>
      <c r="K100" s="17"/>
      <c r="L100" s="17"/>
      <c r="M100" s="17"/>
      <c r="N100" s="63"/>
      <c r="O100" s="17"/>
      <c r="P100" s="17"/>
    </row>
    <row r="101" spans="1:16" ht="12.6" customHeight="1">
      <c r="A101" s="93" t="s">
        <v>645</v>
      </c>
      <c r="B101" s="17"/>
      <c r="C101" s="17"/>
      <c r="D101" s="17"/>
      <c r="E101" s="17"/>
      <c r="F101" s="17"/>
      <c r="G101" s="17"/>
      <c r="H101" s="17"/>
      <c r="I101" s="17"/>
      <c r="J101" s="18"/>
      <c r="K101" s="17"/>
      <c r="L101" s="17"/>
      <c r="M101" s="17"/>
      <c r="N101" s="63"/>
      <c r="O101" s="17"/>
      <c r="P101" s="17"/>
    </row>
    <row r="102" spans="1:16" ht="12.6" customHeight="1">
      <c r="A102" s="17"/>
      <c r="B102" s="17"/>
      <c r="C102" s="17"/>
      <c r="D102" s="17"/>
      <c r="E102" s="17"/>
      <c r="F102" s="17"/>
      <c r="G102" s="17"/>
      <c r="H102" s="17"/>
      <c r="I102" s="17"/>
      <c r="J102" s="18"/>
      <c r="K102" s="17"/>
      <c r="L102" s="17"/>
      <c r="M102" s="17"/>
      <c r="N102" s="63"/>
      <c r="O102" s="17"/>
      <c r="P102" s="17"/>
    </row>
    <row r="103" spans="1:16" ht="12.6" customHeight="1">
      <c r="A103" s="45" t="s">
        <v>344</v>
      </c>
      <c r="B103" s="45"/>
      <c r="C103" s="45"/>
      <c r="D103" s="45"/>
      <c r="E103" s="45"/>
      <c r="F103" s="31"/>
      <c r="G103" s="53"/>
      <c r="H103" s="54"/>
      <c r="I103" s="54"/>
      <c r="J103" s="54"/>
      <c r="K103" s="54"/>
      <c r="L103" s="54"/>
      <c r="M103" s="54"/>
      <c r="N103" s="78"/>
      <c r="O103" s="54"/>
      <c r="P103" s="54"/>
    </row>
    <row r="104" spans="1:16" ht="12.6" customHeight="1">
      <c r="A104" s="95" t="s">
        <v>338</v>
      </c>
      <c r="B104" s="45"/>
      <c r="C104" s="45"/>
      <c r="D104" s="45"/>
      <c r="E104" s="45"/>
      <c r="F104" s="45"/>
      <c r="G104" s="53"/>
      <c r="H104" s="54"/>
      <c r="I104" s="54"/>
      <c r="J104" s="54"/>
      <c r="K104" s="54"/>
      <c r="L104" s="54"/>
      <c r="M104" s="54"/>
      <c r="N104" s="78"/>
      <c r="O104" s="54"/>
      <c r="P104" s="54"/>
    </row>
    <row r="105" spans="1:16" ht="12.6" customHeight="1">
      <c r="A105" s="95" t="s">
        <v>615</v>
      </c>
      <c r="B105" s="45"/>
      <c r="C105" s="45"/>
      <c r="D105" s="45"/>
      <c r="E105" s="45"/>
      <c r="F105" s="45"/>
      <c r="G105" s="53"/>
      <c r="H105" s="54"/>
      <c r="I105" s="54"/>
      <c r="J105" s="54"/>
      <c r="K105" s="54"/>
      <c r="L105" s="54"/>
      <c r="M105" s="54"/>
      <c r="N105" s="78"/>
      <c r="O105" s="54"/>
      <c r="P105" s="54"/>
    </row>
    <row r="106" spans="1:16" ht="12.6" customHeight="1">
      <c r="A106" s="95" t="s">
        <v>644</v>
      </c>
      <c r="B106" s="57"/>
      <c r="C106" s="57"/>
      <c r="D106" s="45"/>
      <c r="E106" s="45"/>
      <c r="F106" s="45"/>
      <c r="G106" s="53"/>
      <c r="H106" s="54"/>
      <c r="I106" s="54"/>
      <c r="J106" s="54"/>
      <c r="K106" s="54"/>
      <c r="L106" s="54"/>
      <c r="M106" s="54"/>
      <c r="N106" s="78"/>
      <c r="O106" s="54"/>
      <c r="P106" s="54"/>
    </row>
    <row r="107" spans="1:16" ht="12.6" customHeight="1">
      <c r="A107" s="95" t="s">
        <v>396</v>
      </c>
      <c r="B107" s="45"/>
      <c r="C107" s="45"/>
      <c r="D107" s="45"/>
      <c r="E107" s="45"/>
      <c r="F107" s="31"/>
      <c r="G107" s="53"/>
      <c r="H107" s="54"/>
      <c r="I107" s="54"/>
      <c r="J107" s="54"/>
      <c r="K107" s="54"/>
      <c r="L107" s="54"/>
      <c r="M107" s="54"/>
      <c r="N107" s="78"/>
      <c r="O107" s="54"/>
      <c r="P107" s="54"/>
    </row>
    <row r="108" spans="1:16" ht="12.6" customHeight="1"/>
    <row r="109" spans="1:16" ht="12.6" customHeight="1"/>
    <row r="110" spans="1:16" ht="12.6" customHeight="1"/>
    <row r="111" spans="1:16" ht="12.6" customHeight="1"/>
    <row r="112" spans="1:16" ht="12.6" customHeight="1"/>
    <row r="113" ht="12.6" customHeight="1"/>
  </sheetData>
  <autoFilter ref="A8:P93" xr:uid="{00000000-0009-0000-0000-000005000000}"/>
  <phoneticPr fontId="0" type="noConversion"/>
  <pageMargins left="0.78740157499999996" right="0.78740157499999996" top="0.984251969" bottom="0.984251969" header="0.4921259845" footer="0.4921259845"/>
  <pageSetup paperSize="9" scale="99" fitToHeight="3"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92"/>
  <sheetViews>
    <sheetView workbookViewId="0">
      <pane ySplit="6" topLeftCell="A7" activePane="bottomLeft" state="frozen"/>
      <selection activeCell="A64" sqref="A64"/>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531</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530</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s="89" customFormat="1" ht="4.5" customHeight="1">
      <c r="A7" s="61"/>
      <c r="B7" s="62"/>
      <c r="C7" s="66"/>
      <c r="D7" s="71"/>
      <c r="E7" s="69"/>
      <c r="F7" s="69"/>
      <c r="G7" s="85"/>
      <c r="H7" s="69"/>
      <c r="I7" s="69"/>
      <c r="J7" s="69"/>
      <c r="K7" s="69"/>
      <c r="L7" s="69"/>
      <c r="M7" s="70"/>
      <c r="N7" s="83"/>
      <c r="O7" s="72"/>
      <c r="P7" s="72"/>
    </row>
    <row r="8" spans="1:16" s="89" customFormat="1" ht="40.799999999999997">
      <c r="A8" s="59">
        <v>150</v>
      </c>
      <c r="B8" s="60">
        <v>18292</v>
      </c>
      <c r="C8" s="55" t="s">
        <v>459</v>
      </c>
      <c r="D8" s="67" t="s">
        <v>388</v>
      </c>
      <c r="E8" s="68">
        <v>1394970</v>
      </c>
      <c r="F8" s="68">
        <v>736767</v>
      </c>
      <c r="G8" s="84">
        <v>52.815974537086817</v>
      </c>
      <c r="H8" s="68">
        <v>14015</v>
      </c>
      <c r="I8" s="68">
        <v>1418</v>
      </c>
      <c r="J8" s="68">
        <v>721334</v>
      </c>
      <c r="K8" s="68">
        <v>333878</v>
      </c>
      <c r="L8" s="68">
        <v>387456</v>
      </c>
      <c r="M8" s="84">
        <v>46.286186426814766</v>
      </c>
      <c r="N8" s="82" t="s">
        <v>114</v>
      </c>
      <c r="O8" s="48" t="s">
        <v>381</v>
      </c>
      <c r="P8" s="48" t="s">
        <v>381</v>
      </c>
    </row>
    <row r="9" spans="1:16" s="89" customFormat="1" ht="20.399999999999999">
      <c r="A9" s="61">
        <v>151</v>
      </c>
      <c r="B9" s="62">
        <v>18418</v>
      </c>
      <c r="C9" s="66" t="s">
        <v>460</v>
      </c>
      <c r="D9" s="71" t="s">
        <v>235</v>
      </c>
      <c r="E9" s="69">
        <v>1393317</v>
      </c>
      <c r="F9" s="69">
        <v>771122</v>
      </c>
      <c r="G9" s="85">
        <v>55.34433298380771</v>
      </c>
      <c r="H9" s="69">
        <v>15769</v>
      </c>
      <c r="I9" s="69">
        <v>1202</v>
      </c>
      <c r="J9" s="69">
        <v>754151</v>
      </c>
      <c r="K9" s="69">
        <v>267770</v>
      </c>
      <c r="L9" s="69">
        <v>486381</v>
      </c>
      <c r="M9" s="70">
        <v>35.506151951001854</v>
      </c>
      <c r="N9" s="83" t="s">
        <v>114</v>
      </c>
      <c r="O9" s="72" t="s">
        <v>264</v>
      </c>
      <c r="P9" s="72" t="s">
        <v>263</v>
      </c>
    </row>
    <row r="10" spans="1:16" s="89" customFormat="1" ht="20.399999999999999">
      <c r="A10" s="59">
        <v>152</v>
      </c>
      <c r="B10" s="60">
        <v>18537</v>
      </c>
      <c r="C10" s="55" t="s">
        <v>461</v>
      </c>
      <c r="D10" s="67" t="s">
        <v>257</v>
      </c>
      <c r="E10" s="68">
        <v>1400891</v>
      </c>
      <c r="F10" s="68">
        <v>611803</v>
      </c>
      <c r="G10" s="84">
        <v>43.672419909900199</v>
      </c>
      <c r="H10" s="68">
        <v>22607</v>
      </c>
      <c r="I10" s="68">
        <v>1311</v>
      </c>
      <c r="J10" s="68">
        <v>587885</v>
      </c>
      <c r="K10" s="68">
        <v>158794</v>
      </c>
      <c r="L10" s="68">
        <v>429091</v>
      </c>
      <c r="M10" s="84">
        <v>27.011065089260654</v>
      </c>
      <c r="N10" s="82" t="s">
        <v>114</v>
      </c>
      <c r="O10" s="48" t="s">
        <v>125</v>
      </c>
      <c r="P10" s="48" t="s">
        <v>260</v>
      </c>
    </row>
    <row r="11" spans="1:16" s="89" customFormat="1" ht="30.6">
      <c r="A11" s="61">
        <v>153</v>
      </c>
      <c r="B11" s="62">
        <v>18600</v>
      </c>
      <c r="C11" s="66" t="s">
        <v>462</v>
      </c>
      <c r="D11" s="71" t="s">
        <v>235</v>
      </c>
      <c r="E11" s="69">
        <v>1403731</v>
      </c>
      <c r="F11" s="69">
        <v>781691</v>
      </c>
      <c r="G11" s="85">
        <v>55.686666462448997</v>
      </c>
      <c r="H11" s="69">
        <v>110615</v>
      </c>
      <c r="I11" s="69">
        <v>2140</v>
      </c>
      <c r="J11" s="69">
        <v>668936</v>
      </c>
      <c r="K11" s="69">
        <v>450395</v>
      </c>
      <c r="L11" s="69">
        <v>218541</v>
      </c>
      <c r="M11" s="70">
        <v>67.330058480930916</v>
      </c>
      <c r="N11" s="83" t="s">
        <v>113</v>
      </c>
      <c r="O11" s="72" t="s">
        <v>272</v>
      </c>
      <c r="P11" s="72" t="s">
        <v>273</v>
      </c>
    </row>
    <row r="12" spans="1:16" s="89" customFormat="1" ht="20.399999999999999">
      <c r="A12" s="59">
        <v>154</v>
      </c>
      <c r="B12" s="60">
        <v>18600</v>
      </c>
      <c r="C12" s="55" t="s">
        <v>463</v>
      </c>
      <c r="D12" s="67" t="s">
        <v>235</v>
      </c>
      <c r="E12" s="68">
        <v>1403731</v>
      </c>
      <c r="F12" s="68">
        <v>781708</v>
      </c>
      <c r="G12" s="84">
        <v>55.687877520693064</v>
      </c>
      <c r="H12" s="68">
        <v>35884</v>
      </c>
      <c r="I12" s="68">
        <v>1989</v>
      </c>
      <c r="J12" s="68">
        <v>743835</v>
      </c>
      <c r="K12" s="68">
        <v>516704</v>
      </c>
      <c r="L12" s="68">
        <v>227131</v>
      </c>
      <c r="M12" s="84">
        <v>69.464867880645571</v>
      </c>
      <c r="N12" s="82" t="s">
        <v>113</v>
      </c>
      <c r="O12" s="48" t="s">
        <v>272</v>
      </c>
      <c r="P12" s="48" t="s">
        <v>273</v>
      </c>
    </row>
    <row r="13" spans="1:16" s="89" customFormat="1" ht="30.6">
      <c r="A13" s="61">
        <v>155</v>
      </c>
      <c r="B13" s="62">
        <v>18684</v>
      </c>
      <c r="C13" s="66" t="s">
        <v>464</v>
      </c>
      <c r="D13" s="71" t="s">
        <v>388</v>
      </c>
      <c r="E13" s="69">
        <v>1408346</v>
      </c>
      <c r="F13" s="69">
        <v>738034</v>
      </c>
      <c r="G13" s="85">
        <v>52.404309736385798</v>
      </c>
      <c r="H13" s="69">
        <v>18402</v>
      </c>
      <c r="I13" s="69">
        <v>1586</v>
      </c>
      <c r="J13" s="69">
        <v>718046</v>
      </c>
      <c r="K13" s="69">
        <v>318232</v>
      </c>
      <c r="L13" s="69">
        <v>399814</v>
      </c>
      <c r="M13" s="70">
        <v>44.319166181553825</v>
      </c>
      <c r="N13" s="83" t="s">
        <v>114</v>
      </c>
      <c r="O13" s="72" t="s">
        <v>381</v>
      </c>
      <c r="P13" s="72" t="s">
        <v>381</v>
      </c>
    </row>
    <row r="14" spans="1:16" s="89" customFormat="1" ht="20.399999999999999">
      <c r="A14" s="59">
        <v>156.1</v>
      </c>
      <c r="B14" s="60">
        <v>18733</v>
      </c>
      <c r="C14" s="55" t="s">
        <v>465</v>
      </c>
      <c r="D14" s="67" t="s">
        <v>257</v>
      </c>
      <c r="E14" s="68">
        <v>1408275</v>
      </c>
      <c r="F14" s="68">
        <v>747604</v>
      </c>
      <c r="G14" s="84">
        <v>53.08650654169108</v>
      </c>
      <c r="H14" s="68">
        <v>21676</v>
      </c>
      <c r="I14" s="68">
        <v>5399</v>
      </c>
      <c r="J14" s="68">
        <v>710770</v>
      </c>
      <c r="K14" s="68">
        <v>88486</v>
      </c>
      <c r="L14" s="68">
        <v>622284</v>
      </c>
      <c r="M14" s="84">
        <v>12.449315531043798</v>
      </c>
      <c r="N14" s="82" t="s">
        <v>114</v>
      </c>
      <c r="O14" s="48" t="s">
        <v>125</v>
      </c>
      <c r="P14" s="48" t="s">
        <v>260</v>
      </c>
    </row>
    <row r="15" spans="1:16" s="89" customFormat="1" ht="30.6">
      <c r="A15" s="61">
        <v>156.20000000000002</v>
      </c>
      <c r="B15" s="62">
        <v>18733</v>
      </c>
      <c r="C15" s="66" t="s">
        <v>466</v>
      </c>
      <c r="D15" s="71" t="s">
        <v>389</v>
      </c>
      <c r="E15" s="69">
        <v>1408275</v>
      </c>
      <c r="F15" s="69">
        <v>747604</v>
      </c>
      <c r="G15" s="85">
        <v>53.08650654169108</v>
      </c>
      <c r="H15" s="69">
        <v>21676</v>
      </c>
      <c r="I15" s="69">
        <v>5399</v>
      </c>
      <c r="J15" s="69">
        <v>710770</v>
      </c>
      <c r="K15" s="69">
        <v>490326</v>
      </c>
      <c r="L15" s="69">
        <v>209663</v>
      </c>
      <c r="M15" s="70">
        <v>68.98518508096852</v>
      </c>
      <c r="N15" s="83" t="s">
        <v>113</v>
      </c>
      <c r="O15" s="72" t="s">
        <v>260</v>
      </c>
      <c r="P15" s="72" t="s">
        <v>125</v>
      </c>
    </row>
    <row r="16" spans="1:16" s="89" customFormat="1" ht="30.6">
      <c r="A16" s="59">
        <v>157</v>
      </c>
      <c r="B16" s="60">
        <v>18817</v>
      </c>
      <c r="C16" s="55" t="s">
        <v>467</v>
      </c>
      <c r="D16" s="67" t="s">
        <v>257</v>
      </c>
      <c r="E16" s="68">
        <v>1409091</v>
      </c>
      <c r="F16" s="68">
        <v>529498</v>
      </c>
      <c r="G16" s="84">
        <v>37.577274995014513</v>
      </c>
      <c r="H16" s="68">
        <v>20836</v>
      </c>
      <c r="I16" s="68">
        <v>1080</v>
      </c>
      <c r="J16" s="68">
        <v>507582</v>
      </c>
      <c r="K16" s="68">
        <v>165713</v>
      </c>
      <c r="L16" s="68">
        <v>341869</v>
      </c>
      <c r="M16" s="84">
        <v>32.647532812432281</v>
      </c>
      <c r="N16" s="82" t="s">
        <v>114</v>
      </c>
      <c r="O16" s="48"/>
      <c r="P16" s="48" t="s">
        <v>236</v>
      </c>
    </row>
    <row r="17" spans="1:16" s="89" customFormat="1" ht="40.799999999999997">
      <c r="A17" s="61">
        <v>158</v>
      </c>
      <c r="B17" s="62">
        <v>19055</v>
      </c>
      <c r="C17" s="66" t="s">
        <v>468</v>
      </c>
      <c r="D17" s="71" t="s">
        <v>388</v>
      </c>
      <c r="E17" s="69">
        <v>1415536</v>
      </c>
      <c r="F17" s="69">
        <v>567494</v>
      </c>
      <c r="G17" s="85">
        <v>40.090396853206137</v>
      </c>
      <c r="H17" s="69">
        <v>27302</v>
      </c>
      <c r="I17" s="69">
        <v>1354</v>
      </c>
      <c r="J17" s="69">
        <v>538838</v>
      </c>
      <c r="K17" s="69">
        <v>248318</v>
      </c>
      <c r="L17" s="69">
        <v>290520</v>
      </c>
      <c r="M17" s="70">
        <v>46.083980714055059</v>
      </c>
      <c r="N17" s="83" t="s">
        <v>114</v>
      </c>
      <c r="O17" s="72" t="s">
        <v>381</v>
      </c>
      <c r="P17" s="72" t="s">
        <v>381</v>
      </c>
    </row>
    <row r="18" spans="1:16" s="89" customFormat="1" ht="30.6">
      <c r="A18" s="59">
        <v>159</v>
      </c>
      <c r="B18" s="60">
        <v>19083</v>
      </c>
      <c r="C18" s="55" t="s">
        <v>469</v>
      </c>
      <c r="D18" s="67" t="s">
        <v>388</v>
      </c>
      <c r="E18" s="68">
        <v>1418381</v>
      </c>
      <c r="F18" s="68">
        <v>909840</v>
      </c>
      <c r="G18" s="84">
        <v>64.146375339207168</v>
      </c>
      <c r="H18" s="68">
        <v>13253</v>
      </c>
      <c r="I18" s="68">
        <v>1826</v>
      </c>
      <c r="J18" s="68">
        <v>894761</v>
      </c>
      <c r="K18" s="68">
        <v>483583</v>
      </c>
      <c r="L18" s="68">
        <v>411178</v>
      </c>
      <c r="M18" s="84">
        <v>54.046052521287812</v>
      </c>
      <c r="N18" s="82" t="s">
        <v>113</v>
      </c>
      <c r="O18" s="48" t="s">
        <v>381</v>
      </c>
      <c r="P18" s="48" t="s">
        <v>381</v>
      </c>
    </row>
    <row r="19" spans="1:16" s="89" customFormat="1">
      <c r="A19" s="61">
        <v>160</v>
      </c>
      <c r="B19" s="62">
        <v>19104</v>
      </c>
      <c r="C19" s="66" t="s">
        <v>470</v>
      </c>
      <c r="D19" s="71" t="s">
        <v>257</v>
      </c>
      <c r="E19" s="69">
        <v>1417918</v>
      </c>
      <c r="F19" s="69">
        <v>696494</v>
      </c>
      <c r="G19" s="85">
        <v>49.120894156079551</v>
      </c>
      <c r="H19" s="69">
        <v>13769</v>
      </c>
      <c r="I19" s="69">
        <v>1360</v>
      </c>
      <c r="J19" s="69">
        <v>681365</v>
      </c>
      <c r="K19" s="69">
        <v>129243</v>
      </c>
      <c r="L19" s="69">
        <v>552122</v>
      </c>
      <c r="M19" s="70">
        <v>18.968247561879462</v>
      </c>
      <c r="N19" s="83" t="s">
        <v>114</v>
      </c>
      <c r="O19" s="72" t="s">
        <v>125</v>
      </c>
      <c r="P19" s="72" t="s">
        <v>260</v>
      </c>
    </row>
    <row r="20" spans="1:16" s="89" customFormat="1" ht="20.399999999999999">
      <c r="A20" s="59">
        <v>161</v>
      </c>
      <c r="B20" s="60">
        <v>19132</v>
      </c>
      <c r="C20" s="55" t="s">
        <v>471</v>
      </c>
      <c r="D20" s="67" t="s">
        <v>257</v>
      </c>
      <c r="E20" s="68">
        <v>1418727</v>
      </c>
      <c r="F20" s="68">
        <v>764841</v>
      </c>
      <c r="G20" s="84">
        <v>53.910371762855014</v>
      </c>
      <c r="H20" s="68">
        <v>12869</v>
      </c>
      <c r="I20" s="68">
        <v>1376</v>
      </c>
      <c r="J20" s="68">
        <v>750596</v>
      </c>
      <c r="K20" s="68">
        <v>328341</v>
      </c>
      <c r="L20" s="68">
        <v>422255</v>
      </c>
      <c r="M20" s="84">
        <v>43.744038071079515</v>
      </c>
      <c r="N20" s="82" t="s">
        <v>114</v>
      </c>
      <c r="O20" s="48" t="s">
        <v>256</v>
      </c>
      <c r="P20" s="48" t="s">
        <v>255</v>
      </c>
    </row>
    <row r="21" spans="1:16" s="89" customFormat="1" ht="20.399999999999999">
      <c r="A21" s="61">
        <v>162</v>
      </c>
      <c r="B21" s="62">
        <v>19181</v>
      </c>
      <c r="C21" s="66" t="s">
        <v>472</v>
      </c>
      <c r="D21" s="71" t="s">
        <v>235</v>
      </c>
      <c r="E21" s="69">
        <v>1419573</v>
      </c>
      <c r="F21" s="69">
        <v>627396</v>
      </c>
      <c r="G21" s="85">
        <v>44.196106857484608</v>
      </c>
      <c r="H21" s="69">
        <v>16798</v>
      </c>
      <c r="I21" s="69">
        <v>881</v>
      </c>
      <c r="J21" s="69">
        <v>609717</v>
      </c>
      <c r="K21" s="69">
        <v>256195</v>
      </c>
      <c r="L21" s="69">
        <v>353522</v>
      </c>
      <c r="M21" s="70">
        <v>42.018674237392098</v>
      </c>
      <c r="N21" s="83" t="s">
        <v>114</v>
      </c>
      <c r="O21" s="72" t="s">
        <v>277</v>
      </c>
      <c r="P21" s="72" t="s">
        <v>278</v>
      </c>
    </row>
    <row r="22" spans="1:16" s="89" customFormat="1" ht="40.799999999999997">
      <c r="A22" s="59">
        <v>163</v>
      </c>
      <c r="B22" s="60">
        <v>19272</v>
      </c>
      <c r="C22" s="55" t="s">
        <v>473</v>
      </c>
      <c r="D22" s="67" t="s">
        <v>388</v>
      </c>
      <c r="E22" s="68">
        <v>1422239</v>
      </c>
      <c r="F22" s="68">
        <v>748552</v>
      </c>
      <c r="G22" s="84">
        <v>52.631941607563846</v>
      </c>
      <c r="H22" s="68">
        <v>22427</v>
      </c>
      <c r="I22" s="68">
        <v>1233</v>
      </c>
      <c r="J22" s="68">
        <v>724892</v>
      </c>
      <c r="K22" s="68">
        <v>492885</v>
      </c>
      <c r="L22" s="68">
        <v>232007</v>
      </c>
      <c r="M22" s="84">
        <v>67.994266732147693</v>
      </c>
      <c r="N22" s="82" t="s">
        <v>113</v>
      </c>
      <c r="O22" s="48" t="s">
        <v>381</v>
      </c>
      <c r="P22" s="48" t="s">
        <v>381</v>
      </c>
    </row>
    <row r="23" spans="1:16" s="89" customFormat="1" ht="20.399999999999999">
      <c r="A23" s="61">
        <v>164</v>
      </c>
      <c r="B23" s="62">
        <v>19272</v>
      </c>
      <c r="C23" s="66" t="s">
        <v>474</v>
      </c>
      <c r="D23" s="71" t="s">
        <v>388</v>
      </c>
      <c r="E23" s="69">
        <v>1422239</v>
      </c>
      <c r="F23" s="69">
        <v>748552</v>
      </c>
      <c r="G23" s="85">
        <v>52.631941607563846</v>
      </c>
      <c r="H23" s="69">
        <v>32724</v>
      </c>
      <c r="I23" s="69">
        <v>1230</v>
      </c>
      <c r="J23" s="69">
        <v>714598</v>
      </c>
      <c r="K23" s="69">
        <v>110681</v>
      </c>
      <c r="L23" s="69">
        <v>603917</v>
      </c>
      <c r="M23" s="70">
        <v>15.48856839789644</v>
      </c>
      <c r="N23" s="83" t="s">
        <v>114</v>
      </c>
      <c r="O23" s="72" t="s">
        <v>381</v>
      </c>
      <c r="P23" s="72" t="s">
        <v>381</v>
      </c>
    </row>
    <row r="24" spans="1:16" s="89" customFormat="1" ht="20.399999999999999">
      <c r="A24" s="59">
        <v>165</v>
      </c>
      <c r="B24" s="60">
        <v>19321</v>
      </c>
      <c r="C24" s="55" t="s">
        <v>475</v>
      </c>
      <c r="D24" s="67" t="s">
        <v>235</v>
      </c>
      <c r="E24" s="68">
        <v>1423658</v>
      </c>
      <c r="F24" s="68">
        <v>803276</v>
      </c>
      <c r="G24" s="84">
        <v>56.423382582052717</v>
      </c>
      <c r="H24" s="68">
        <v>21818</v>
      </c>
      <c r="I24" s="68">
        <v>2160</v>
      </c>
      <c r="J24" s="68">
        <v>779298</v>
      </c>
      <c r="K24" s="68">
        <v>489461</v>
      </c>
      <c r="L24" s="68">
        <v>289837</v>
      </c>
      <c r="M24" s="84">
        <v>62.807937400070323</v>
      </c>
      <c r="N24" s="82" t="s">
        <v>113</v>
      </c>
      <c r="O24" s="48" t="s">
        <v>525</v>
      </c>
      <c r="P24" s="48" t="s">
        <v>526</v>
      </c>
    </row>
    <row r="25" spans="1:16" s="89" customFormat="1" ht="20.399999999999999">
      <c r="A25" s="61">
        <v>166</v>
      </c>
      <c r="B25" s="62">
        <v>19321</v>
      </c>
      <c r="C25" s="66" t="s">
        <v>476</v>
      </c>
      <c r="D25" s="71" t="s">
        <v>235</v>
      </c>
      <c r="E25" s="69">
        <v>1423658</v>
      </c>
      <c r="F25" s="69">
        <v>803276</v>
      </c>
      <c r="G25" s="85">
        <v>56.423382582052717</v>
      </c>
      <c r="H25" s="69">
        <v>29537</v>
      </c>
      <c r="I25" s="69">
        <v>2149</v>
      </c>
      <c r="J25" s="69">
        <v>771590</v>
      </c>
      <c r="K25" s="69">
        <v>583546</v>
      </c>
      <c r="L25" s="69">
        <v>188044</v>
      </c>
      <c r="M25" s="70">
        <v>75.629025777939063</v>
      </c>
      <c r="N25" s="83" t="s">
        <v>113</v>
      </c>
      <c r="O25" s="72" t="s">
        <v>268</v>
      </c>
      <c r="P25" s="72" t="s">
        <v>269</v>
      </c>
    </row>
    <row r="26" spans="1:16" s="89" customFormat="1" ht="20.399999999999999">
      <c r="A26" s="59">
        <v>167</v>
      </c>
      <c r="B26" s="60">
        <v>19468</v>
      </c>
      <c r="C26" s="55" t="s">
        <v>477</v>
      </c>
      <c r="D26" s="67" t="s">
        <v>388</v>
      </c>
      <c r="E26" s="68">
        <v>1426714</v>
      </c>
      <c r="F26" s="68">
        <v>751168</v>
      </c>
      <c r="G26" s="84">
        <v>52.650215810596933</v>
      </c>
      <c r="H26" s="68">
        <v>15489</v>
      </c>
      <c r="I26" s="68">
        <v>1589</v>
      </c>
      <c r="J26" s="68">
        <v>734090</v>
      </c>
      <c r="K26" s="68">
        <v>267659</v>
      </c>
      <c r="L26" s="68">
        <v>466431</v>
      </c>
      <c r="M26" s="84">
        <v>36.461333079050249</v>
      </c>
      <c r="N26" s="82" t="s">
        <v>114</v>
      </c>
      <c r="O26" s="48" t="s">
        <v>381</v>
      </c>
      <c r="P26" s="48" t="s">
        <v>381</v>
      </c>
    </row>
    <row r="27" spans="1:16" s="89" customFormat="1" ht="20.399999999999999">
      <c r="A27" s="61">
        <v>168</v>
      </c>
      <c r="B27" s="62">
        <v>19699</v>
      </c>
      <c r="C27" s="66" t="s">
        <v>460</v>
      </c>
      <c r="D27" s="71" t="s">
        <v>235</v>
      </c>
      <c r="E27" s="69">
        <v>1433363</v>
      </c>
      <c r="F27" s="69">
        <v>864082</v>
      </c>
      <c r="G27" s="85">
        <v>60.283542968529261</v>
      </c>
      <c r="H27" s="69">
        <v>20084</v>
      </c>
      <c r="I27" s="69">
        <v>1617</v>
      </c>
      <c r="J27" s="69">
        <v>842381</v>
      </c>
      <c r="K27" s="69">
        <v>354149</v>
      </c>
      <c r="L27" s="69">
        <v>488232</v>
      </c>
      <c r="M27" s="70">
        <v>42.041427809981471</v>
      </c>
      <c r="N27" s="83" t="s">
        <v>114</v>
      </c>
      <c r="O27" s="72" t="s">
        <v>277</v>
      </c>
      <c r="P27" s="72" t="s">
        <v>278</v>
      </c>
    </row>
    <row r="28" spans="1:16" s="89" customFormat="1" ht="40.799999999999997">
      <c r="A28" s="59">
        <v>169</v>
      </c>
      <c r="B28" s="60">
        <v>19699</v>
      </c>
      <c r="C28" s="55" t="s">
        <v>478</v>
      </c>
      <c r="D28" s="67" t="s">
        <v>235</v>
      </c>
      <c r="E28" s="68">
        <v>1433363</v>
      </c>
      <c r="F28" s="68">
        <v>847808</v>
      </c>
      <c r="G28" s="84">
        <v>59.148171119248929</v>
      </c>
      <c r="H28" s="68">
        <v>20938</v>
      </c>
      <c r="I28" s="68">
        <v>1071</v>
      </c>
      <c r="J28" s="68">
        <v>825799</v>
      </c>
      <c r="K28" s="68">
        <v>671565</v>
      </c>
      <c r="L28" s="68">
        <v>154234</v>
      </c>
      <c r="M28" s="84">
        <v>81.323058032281466</v>
      </c>
      <c r="N28" s="82" t="s">
        <v>113</v>
      </c>
      <c r="O28" s="48" t="s">
        <v>260</v>
      </c>
      <c r="P28" s="48" t="s">
        <v>125</v>
      </c>
    </row>
    <row r="29" spans="1:16" s="89" customFormat="1" ht="30.6">
      <c r="A29" s="61">
        <v>170</v>
      </c>
      <c r="B29" s="62">
        <v>19895</v>
      </c>
      <c r="C29" s="66" t="s">
        <v>479</v>
      </c>
      <c r="D29" s="71" t="s">
        <v>388</v>
      </c>
      <c r="E29" s="69">
        <v>1437972</v>
      </c>
      <c r="F29" s="69">
        <v>588832</v>
      </c>
      <c r="G29" s="85">
        <v>40.948780643851201</v>
      </c>
      <c r="H29" s="69">
        <v>19483</v>
      </c>
      <c r="I29" s="69">
        <v>1407</v>
      </c>
      <c r="J29" s="69">
        <v>567942</v>
      </c>
      <c r="K29" s="69">
        <v>187729</v>
      </c>
      <c r="L29" s="69">
        <v>380213</v>
      </c>
      <c r="M29" s="70">
        <v>33.054255540178403</v>
      </c>
      <c r="N29" s="83" t="s">
        <v>114</v>
      </c>
      <c r="O29" s="72" t="s">
        <v>381</v>
      </c>
      <c r="P29" s="72" t="s">
        <v>381</v>
      </c>
    </row>
    <row r="30" spans="1:16" s="89" customFormat="1" ht="30.6">
      <c r="A30" s="59">
        <v>171</v>
      </c>
      <c r="B30" s="60">
        <v>19895</v>
      </c>
      <c r="C30" s="55" t="s">
        <v>480</v>
      </c>
      <c r="D30" s="67" t="s">
        <v>388</v>
      </c>
      <c r="E30" s="68">
        <v>1437972</v>
      </c>
      <c r="F30" s="68">
        <v>584638</v>
      </c>
      <c r="G30" s="84">
        <v>40.657119888287113</v>
      </c>
      <c r="H30" s="68">
        <v>31196</v>
      </c>
      <c r="I30" s="68">
        <v>1048</v>
      </c>
      <c r="J30" s="68">
        <v>552394</v>
      </c>
      <c r="K30" s="68">
        <v>243311</v>
      </c>
      <c r="L30" s="68">
        <v>309083</v>
      </c>
      <c r="M30" s="84">
        <v>44.046640622454262</v>
      </c>
      <c r="N30" s="82" t="s">
        <v>114</v>
      </c>
      <c r="O30" s="48" t="s">
        <v>381</v>
      </c>
      <c r="P30" s="48" t="s">
        <v>381</v>
      </c>
    </row>
    <row r="31" spans="1:16" s="89" customFormat="1" ht="20.399999999999999">
      <c r="A31" s="61">
        <v>172</v>
      </c>
      <c r="B31" s="62">
        <v>20021</v>
      </c>
      <c r="C31" s="66" t="s">
        <v>481</v>
      </c>
      <c r="D31" s="71" t="s">
        <v>235</v>
      </c>
      <c r="E31" s="69">
        <v>1441310</v>
      </c>
      <c r="F31" s="69">
        <v>674142</v>
      </c>
      <c r="G31" s="85">
        <v>46.772866350750355</v>
      </c>
      <c r="H31" s="69">
        <v>19331</v>
      </c>
      <c r="I31" s="69">
        <v>1096</v>
      </c>
      <c r="J31" s="69">
        <v>653715</v>
      </c>
      <c r="K31" s="69">
        <v>457527</v>
      </c>
      <c r="L31" s="69">
        <v>196188</v>
      </c>
      <c r="M31" s="70">
        <v>69.988756568229277</v>
      </c>
      <c r="N31" s="83" t="s">
        <v>113</v>
      </c>
      <c r="O31" s="72" t="s">
        <v>283</v>
      </c>
      <c r="P31" s="72" t="s">
        <v>289</v>
      </c>
    </row>
    <row r="32" spans="1:16" s="89" customFormat="1" ht="20.399999999999999">
      <c r="A32" s="59">
        <v>173</v>
      </c>
      <c r="B32" s="60">
        <v>20063</v>
      </c>
      <c r="C32" s="55" t="s">
        <v>482</v>
      </c>
      <c r="D32" s="67" t="s">
        <v>257</v>
      </c>
      <c r="E32" s="68">
        <v>1442668</v>
      </c>
      <c r="F32" s="68">
        <v>748439</v>
      </c>
      <c r="G32" s="84">
        <v>51.87881064804931</v>
      </c>
      <c r="H32" s="68">
        <v>13995</v>
      </c>
      <c r="I32" s="68">
        <v>1000</v>
      </c>
      <c r="J32" s="68">
        <v>733444</v>
      </c>
      <c r="K32" s="68">
        <v>229114</v>
      </c>
      <c r="L32" s="68">
        <v>504330</v>
      </c>
      <c r="M32" s="84">
        <v>31.238104067931566</v>
      </c>
      <c r="N32" s="82" t="s">
        <v>114</v>
      </c>
      <c r="O32" s="48" t="s">
        <v>289</v>
      </c>
      <c r="P32" s="48" t="s">
        <v>283</v>
      </c>
    </row>
    <row r="33" spans="1:16" s="89" customFormat="1" ht="30.6">
      <c r="A33" s="61">
        <v>174.1</v>
      </c>
      <c r="B33" s="62">
        <v>20161</v>
      </c>
      <c r="C33" s="66" t="s">
        <v>483</v>
      </c>
      <c r="D33" s="71" t="s">
        <v>257</v>
      </c>
      <c r="E33" s="69">
        <v>1447187</v>
      </c>
      <c r="F33" s="69">
        <v>803692</v>
      </c>
      <c r="G33" s="85">
        <v>55.534771940322848</v>
      </c>
      <c r="H33" s="69">
        <v>16515</v>
      </c>
      <c r="I33" s="69">
        <v>5675</v>
      </c>
      <c r="J33" s="69">
        <v>781502</v>
      </c>
      <c r="K33" s="69">
        <v>392588</v>
      </c>
      <c r="L33" s="69">
        <v>381130</v>
      </c>
      <c r="M33" s="70">
        <v>50.235060178988668</v>
      </c>
      <c r="N33" s="83" t="s">
        <v>114</v>
      </c>
      <c r="O33" s="72" t="s">
        <v>250</v>
      </c>
      <c r="P33" s="72" t="s">
        <v>249</v>
      </c>
    </row>
    <row r="34" spans="1:16" s="89" customFormat="1" ht="30.6">
      <c r="A34" s="59">
        <v>174.20000000000002</v>
      </c>
      <c r="B34" s="60">
        <v>20161</v>
      </c>
      <c r="C34" s="55" t="s">
        <v>484</v>
      </c>
      <c r="D34" s="67" t="s">
        <v>389</v>
      </c>
      <c r="E34" s="68">
        <v>1447187</v>
      </c>
      <c r="F34" s="68">
        <v>803692</v>
      </c>
      <c r="G34" s="84">
        <v>55.534771940322848</v>
      </c>
      <c r="H34" s="68">
        <v>16515</v>
      </c>
      <c r="I34" s="68">
        <v>5675</v>
      </c>
      <c r="J34" s="68">
        <v>781502</v>
      </c>
      <c r="K34" s="68">
        <v>317934</v>
      </c>
      <c r="L34" s="68">
        <v>449087</v>
      </c>
      <c r="M34" s="84">
        <v>40.682429475548368</v>
      </c>
      <c r="N34" s="82" t="s">
        <v>114</v>
      </c>
      <c r="O34" s="48" t="s">
        <v>248</v>
      </c>
      <c r="P34" s="48" t="s">
        <v>527</v>
      </c>
    </row>
    <row r="35" spans="1:16" s="89" customFormat="1" ht="40.799999999999997">
      <c r="A35" s="61">
        <v>175</v>
      </c>
      <c r="B35" s="62">
        <v>20518</v>
      </c>
      <c r="C35" s="66" t="s">
        <v>485</v>
      </c>
      <c r="D35" s="71" t="s">
        <v>235</v>
      </c>
      <c r="E35" s="69">
        <v>1454506</v>
      </c>
      <c r="F35" s="69">
        <v>718548</v>
      </c>
      <c r="G35" s="85">
        <v>49.401515016094812</v>
      </c>
      <c r="H35" s="69">
        <v>16118</v>
      </c>
      <c r="I35" s="69">
        <v>2899</v>
      </c>
      <c r="J35" s="69">
        <v>699531</v>
      </c>
      <c r="K35" s="69">
        <v>542425</v>
      </c>
      <c r="L35" s="69">
        <v>157106</v>
      </c>
      <c r="M35" s="70">
        <v>77.541238343976175</v>
      </c>
      <c r="N35" s="83" t="s">
        <v>113</v>
      </c>
      <c r="O35" s="72" t="s">
        <v>260</v>
      </c>
      <c r="P35" s="72" t="s">
        <v>125</v>
      </c>
    </row>
    <row r="36" spans="1:16" s="89" customFormat="1" ht="20.399999999999999">
      <c r="A36" s="59">
        <v>176</v>
      </c>
      <c r="B36" s="60">
        <v>20588</v>
      </c>
      <c r="C36" s="55" t="s">
        <v>486</v>
      </c>
      <c r="D36" s="67" t="s">
        <v>257</v>
      </c>
      <c r="E36" s="68">
        <v>1454269</v>
      </c>
      <c r="F36" s="68">
        <v>757492</v>
      </c>
      <c r="G36" s="84">
        <v>52.087474875693559</v>
      </c>
      <c r="H36" s="68">
        <v>35070</v>
      </c>
      <c r="I36" s="68">
        <v>1369</v>
      </c>
      <c r="J36" s="68">
        <v>721053</v>
      </c>
      <c r="K36" s="68">
        <v>266222</v>
      </c>
      <c r="L36" s="68">
        <v>454831</v>
      </c>
      <c r="M36" s="84">
        <v>36.921280405185193</v>
      </c>
      <c r="N36" s="82" t="s">
        <v>114</v>
      </c>
      <c r="O36" s="48" t="s">
        <v>276</v>
      </c>
      <c r="P36" s="48" t="s">
        <v>275</v>
      </c>
    </row>
    <row r="37" spans="1:16" s="89" customFormat="1" ht="40.799999999999997">
      <c r="A37" s="61">
        <v>177</v>
      </c>
      <c r="B37" s="62">
        <v>20588</v>
      </c>
      <c r="C37" s="66" t="s">
        <v>487</v>
      </c>
      <c r="D37" s="71" t="s">
        <v>388</v>
      </c>
      <c r="E37" s="69">
        <v>1454269</v>
      </c>
      <c r="F37" s="69">
        <v>765543</v>
      </c>
      <c r="G37" s="85">
        <v>52.641086346473728</v>
      </c>
      <c r="H37" s="69">
        <v>19203</v>
      </c>
      <c r="I37" s="69">
        <v>1503</v>
      </c>
      <c r="J37" s="69">
        <v>744837</v>
      </c>
      <c r="K37" s="69">
        <v>316276</v>
      </c>
      <c r="L37" s="69">
        <v>428561</v>
      </c>
      <c r="M37" s="70">
        <v>42.462444803359659</v>
      </c>
      <c r="N37" s="83" t="s">
        <v>114</v>
      </c>
      <c r="O37" s="72" t="s">
        <v>381</v>
      </c>
      <c r="P37" s="72" t="s">
        <v>381</v>
      </c>
    </row>
    <row r="38" spans="1:16" s="89" customFormat="1" ht="20.399999999999999">
      <c r="A38" s="59">
        <v>178</v>
      </c>
      <c r="B38" s="60">
        <v>20728</v>
      </c>
      <c r="C38" s="55" t="s">
        <v>144</v>
      </c>
      <c r="D38" s="67" t="s">
        <v>235</v>
      </c>
      <c r="E38" s="68">
        <v>1459824</v>
      </c>
      <c r="F38" s="68">
        <v>641604</v>
      </c>
      <c r="G38" s="84">
        <v>43.950777627988032</v>
      </c>
      <c r="H38" s="68">
        <v>21263</v>
      </c>
      <c r="I38" s="68">
        <v>1206</v>
      </c>
      <c r="J38" s="68">
        <v>619135</v>
      </c>
      <c r="K38" s="68">
        <v>239890</v>
      </c>
      <c r="L38" s="68">
        <v>379245</v>
      </c>
      <c r="M38" s="84">
        <v>38.745992392612273</v>
      </c>
      <c r="N38" s="82" t="s">
        <v>114</v>
      </c>
      <c r="O38" s="48" t="s">
        <v>267</v>
      </c>
      <c r="P38" s="48" t="s">
        <v>528</v>
      </c>
    </row>
    <row r="39" spans="1:16" s="89" customFormat="1" ht="30.6">
      <c r="A39" s="61">
        <v>179</v>
      </c>
      <c r="B39" s="62">
        <v>20728</v>
      </c>
      <c r="C39" s="66" t="s">
        <v>488</v>
      </c>
      <c r="D39" s="71" t="s">
        <v>235</v>
      </c>
      <c r="E39" s="69">
        <v>1459824</v>
      </c>
      <c r="F39" s="69">
        <v>639896</v>
      </c>
      <c r="G39" s="85">
        <v>43.833777222459688</v>
      </c>
      <c r="H39" s="69">
        <v>30926</v>
      </c>
      <c r="I39" s="69">
        <v>1193</v>
      </c>
      <c r="J39" s="69">
        <v>607777</v>
      </c>
      <c r="K39" s="69">
        <v>276660</v>
      </c>
      <c r="L39" s="69">
        <v>331117</v>
      </c>
      <c r="M39" s="70">
        <v>45.519985126123565</v>
      </c>
      <c r="N39" s="83" t="s">
        <v>114</v>
      </c>
      <c r="O39" s="72" t="s">
        <v>241</v>
      </c>
      <c r="P39" s="72" t="s">
        <v>242</v>
      </c>
    </row>
    <row r="40" spans="1:16" s="89" customFormat="1" ht="30.6">
      <c r="A40" s="59">
        <v>180</v>
      </c>
      <c r="B40" s="60">
        <v>20882</v>
      </c>
      <c r="C40" s="55" t="s">
        <v>489</v>
      </c>
      <c r="D40" s="67" t="s">
        <v>235</v>
      </c>
      <c r="E40" s="68">
        <v>1464540</v>
      </c>
      <c r="F40" s="68">
        <v>777715</v>
      </c>
      <c r="G40" s="84">
        <v>53.103022109331256</v>
      </c>
      <c r="H40" s="68">
        <v>25384</v>
      </c>
      <c r="I40" s="68">
        <v>1670</v>
      </c>
      <c r="J40" s="68">
        <v>750661</v>
      </c>
      <c r="K40" s="68">
        <v>361028</v>
      </c>
      <c r="L40" s="68">
        <v>389633</v>
      </c>
      <c r="M40" s="84">
        <v>48.094679222711719</v>
      </c>
      <c r="N40" s="82" t="s">
        <v>114</v>
      </c>
      <c r="O40" s="48" t="s">
        <v>240</v>
      </c>
      <c r="P40" s="48" t="s">
        <v>239</v>
      </c>
    </row>
    <row r="41" spans="1:16" s="89" customFormat="1" ht="30.6">
      <c r="A41" s="61">
        <v>181</v>
      </c>
      <c r="B41" s="62">
        <v>20882</v>
      </c>
      <c r="C41" s="66" t="s">
        <v>490</v>
      </c>
      <c r="D41" s="71" t="s">
        <v>235</v>
      </c>
      <c r="E41" s="69">
        <v>1464540</v>
      </c>
      <c r="F41" s="69">
        <v>775463</v>
      </c>
      <c r="G41" s="85">
        <v>52.949253690578615</v>
      </c>
      <c r="H41" s="69">
        <v>26199</v>
      </c>
      <c r="I41" s="69">
        <v>1418</v>
      </c>
      <c r="J41" s="69">
        <v>747846</v>
      </c>
      <c r="K41" s="69">
        <v>319766</v>
      </c>
      <c r="L41" s="69">
        <v>428080</v>
      </c>
      <c r="M41" s="70">
        <v>42.758268413550383</v>
      </c>
      <c r="N41" s="83" t="s">
        <v>114</v>
      </c>
      <c r="O41" s="72" t="s">
        <v>259</v>
      </c>
      <c r="P41" s="72" t="s">
        <v>258</v>
      </c>
    </row>
    <row r="42" spans="1:16" s="89" customFormat="1" ht="40.799999999999997">
      <c r="A42" s="59">
        <v>182</v>
      </c>
      <c r="B42" s="60">
        <v>21148</v>
      </c>
      <c r="C42" s="55" t="s">
        <v>491</v>
      </c>
      <c r="D42" s="67" t="s">
        <v>235</v>
      </c>
      <c r="E42" s="68">
        <v>1469328</v>
      </c>
      <c r="F42" s="68">
        <v>667842</v>
      </c>
      <c r="G42" s="84">
        <v>45.452206723073409</v>
      </c>
      <c r="H42" s="68">
        <v>30487</v>
      </c>
      <c r="I42" s="68">
        <v>1459</v>
      </c>
      <c r="J42" s="68">
        <v>635896</v>
      </c>
      <c r="K42" s="68">
        <v>491745</v>
      </c>
      <c r="L42" s="68">
        <v>144151</v>
      </c>
      <c r="M42" s="84">
        <v>77.331041553964795</v>
      </c>
      <c r="N42" s="82" t="s">
        <v>113</v>
      </c>
      <c r="O42" s="48" t="s">
        <v>260</v>
      </c>
      <c r="P42" s="48" t="s">
        <v>125</v>
      </c>
    </row>
    <row r="43" spans="1:16" s="89" customFormat="1" ht="40.799999999999997">
      <c r="A43" s="61">
        <v>183</v>
      </c>
      <c r="B43" s="62">
        <v>21148</v>
      </c>
      <c r="C43" s="66" t="s">
        <v>492</v>
      </c>
      <c r="D43" s="71" t="s">
        <v>235</v>
      </c>
      <c r="E43" s="69">
        <v>1469328</v>
      </c>
      <c r="F43" s="69">
        <v>668363</v>
      </c>
      <c r="G43" s="85">
        <v>45.487665109492234</v>
      </c>
      <c r="H43" s="69">
        <v>25985</v>
      </c>
      <c r="I43" s="69">
        <v>1315</v>
      </c>
      <c r="J43" s="69">
        <v>641063</v>
      </c>
      <c r="K43" s="69">
        <v>401768</v>
      </c>
      <c r="L43" s="69">
        <v>239295</v>
      </c>
      <c r="M43" s="70">
        <v>62.672155466779401</v>
      </c>
      <c r="N43" s="83" t="s">
        <v>113</v>
      </c>
      <c r="O43" s="72" t="s">
        <v>268</v>
      </c>
      <c r="P43" s="72" t="s">
        <v>269</v>
      </c>
    </row>
    <row r="44" spans="1:16" s="89" customFormat="1" ht="20.399999999999999">
      <c r="A44" s="59">
        <v>184</v>
      </c>
      <c r="B44" s="60">
        <v>21211</v>
      </c>
      <c r="C44" s="55" t="s">
        <v>493</v>
      </c>
      <c r="D44" s="67" t="s">
        <v>257</v>
      </c>
      <c r="E44" s="68">
        <v>1469853</v>
      </c>
      <c r="F44" s="68">
        <v>761393</v>
      </c>
      <c r="G44" s="84">
        <v>51.800622239094665</v>
      </c>
      <c r="H44" s="68">
        <v>17409</v>
      </c>
      <c r="I44" s="68">
        <v>1365</v>
      </c>
      <c r="J44" s="68">
        <v>742619</v>
      </c>
      <c r="K44" s="68">
        <v>192297</v>
      </c>
      <c r="L44" s="68">
        <v>550322</v>
      </c>
      <c r="M44" s="84">
        <v>25.894435773929835</v>
      </c>
      <c r="N44" s="82" t="s">
        <v>114</v>
      </c>
      <c r="O44" s="48" t="s">
        <v>125</v>
      </c>
      <c r="P44" s="48" t="s">
        <v>260</v>
      </c>
    </row>
    <row r="45" spans="1:16" s="89" customFormat="1" ht="20.399999999999999">
      <c r="A45" s="61">
        <v>185</v>
      </c>
      <c r="B45" s="62">
        <v>21316</v>
      </c>
      <c r="C45" s="66" t="s">
        <v>460</v>
      </c>
      <c r="D45" s="71" t="s">
        <v>235</v>
      </c>
      <c r="E45" s="69">
        <v>1471221</v>
      </c>
      <c r="F45" s="69">
        <v>782942</v>
      </c>
      <c r="G45" s="85">
        <v>53.217157721375649</v>
      </c>
      <c r="H45" s="69">
        <v>13480</v>
      </c>
      <c r="I45" s="69">
        <v>1292</v>
      </c>
      <c r="J45" s="69">
        <v>768170</v>
      </c>
      <c r="K45" s="69">
        <v>419265</v>
      </c>
      <c r="L45" s="69">
        <v>348905</v>
      </c>
      <c r="M45" s="70">
        <v>54.579715427574627</v>
      </c>
      <c r="N45" s="83" t="s">
        <v>113</v>
      </c>
      <c r="O45" s="72" t="s">
        <v>398</v>
      </c>
      <c r="P45" s="72" t="s">
        <v>251</v>
      </c>
    </row>
    <row r="46" spans="1:16" s="89" customFormat="1" ht="30.6">
      <c r="A46" s="59">
        <v>186</v>
      </c>
      <c r="B46" s="60">
        <v>21372</v>
      </c>
      <c r="C46" s="55" t="s">
        <v>494</v>
      </c>
      <c r="D46" s="67" t="s">
        <v>235</v>
      </c>
      <c r="E46" s="68">
        <v>1472828</v>
      </c>
      <c r="F46" s="68">
        <v>623563</v>
      </c>
      <c r="G46" s="84">
        <v>42.337801834294297</v>
      </c>
      <c r="H46" s="68">
        <v>30285</v>
      </c>
      <c r="I46" s="68">
        <v>1039</v>
      </c>
      <c r="J46" s="68">
        <v>592239</v>
      </c>
      <c r="K46" s="68">
        <v>362806</v>
      </c>
      <c r="L46" s="68">
        <v>229433</v>
      </c>
      <c r="M46" s="84">
        <v>61.260065615401892</v>
      </c>
      <c r="N46" s="82" t="s">
        <v>113</v>
      </c>
      <c r="O46" s="48" t="s">
        <v>253</v>
      </c>
      <c r="P46" s="48" t="s">
        <v>254</v>
      </c>
    </row>
    <row r="47" spans="1:16" s="89" customFormat="1" ht="20.399999999999999">
      <c r="A47" s="61">
        <v>187</v>
      </c>
      <c r="B47" s="62">
        <v>21372</v>
      </c>
      <c r="C47" s="66" t="s">
        <v>495</v>
      </c>
      <c r="D47" s="71" t="s">
        <v>235</v>
      </c>
      <c r="E47" s="69">
        <v>1472828</v>
      </c>
      <c r="F47" s="69">
        <v>624593</v>
      </c>
      <c r="G47" s="85">
        <v>42.407735322793968</v>
      </c>
      <c r="H47" s="69">
        <v>17024</v>
      </c>
      <c r="I47" s="69">
        <v>935</v>
      </c>
      <c r="J47" s="69">
        <v>606634</v>
      </c>
      <c r="K47" s="69">
        <v>515396</v>
      </c>
      <c r="L47" s="69">
        <v>91238</v>
      </c>
      <c r="M47" s="70">
        <v>84.959959382428281</v>
      </c>
      <c r="N47" s="83" t="s">
        <v>113</v>
      </c>
      <c r="O47" s="72" t="s">
        <v>283</v>
      </c>
      <c r="P47" s="72" t="s">
        <v>289</v>
      </c>
    </row>
    <row r="48" spans="1:16" s="89" customFormat="1" ht="20.399999999999999">
      <c r="A48" s="59">
        <v>188</v>
      </c>
      <c r="B48" s="60">
        <v>21484</v>
      </c>
      <c r="C48" s="55" t="s">
        <v>496</v>
      </c>
      <c r="D48" s="67" t="s">
        <v>257</v>
      </c>
      <c r="E48" s="68">
        <v>1476963</v>
      </c>
      <c r="F48" s="68">
        <v>913333</v>
      </c>
      <c r="G48" s="84">
        <v>61.838583634119473</v>
      </c>
      <c r="H48" s="68">
        <v>9112</v>
      </c>
      <c r="I48" s="68">
        <v>1613</v>
      </c>
      <c r="J48" s="68">
        <v>902608</v>
      </c>
      <c r="K48" s="68">
        <v>315790</v>
      </c>
      <c r="L48" s="68">
        <v>586818</v>
      </c>
      <c r="M48" s="84">
        <v>34.986394979880522</v>
      </c>
      <c r="N48" s="82" t="s">
        <v>114</v>
      </c>
      <c r="O48" s="48" t="s">
        <v>269</v>
      </c>
      <c r="P48" s="48" t="s">
        <v>268</v>
      </c>
    </row>
    <row r="49" spans="1:16" s="89" customFormat="1" ht="20.399999999999999">
      <c r="A49" s="61">
        <v>189</v>
      </c>
      <c r="B49" s="62">
        <v>21526</v>
      </c>
      <c r="C49" s="66" t="s">
        <v>497</v>
      </c>
      <c r="D49" s="71" t="s">
        <v>235</v>
      </c>
      <c r="E49" s="69">
        <v>1477043</v>
      </c>
      <c r="F49" s="69">
        <v>682936</v>
      </c>
      <c r="G49" s="85">
        <v>46.236704009294243</v>
      </c>
      <c r="H49" s="69">
        <v>26268</v>
      </c>
      <c r="I49" s="69">
        <v>1143</v>
      </c>
      <c r="J49" s="69">
        <v>655525</v>
      </c>
      <c r="K49" s="69">
        <v>392620</v>
      </c>
      <c r="L49" s="69">
        <v>262905</v>
      </c>
      <c r="M49" s="70">
        <v>59.89397810914916</v>
      </c>
      <c r="N49" s="83" t="s">
        <v>113</v>
      </c>
      <c r="O49" s="72" t="s">
        <v>253</v>
      </c>
      <c r="P49" s="72" t="s">
        <v>254</v>
      </c>
    </row>
    <row r="50" spans="1:16" s="89" customFormat="1" ht="51">
      <c r="A50" s="59">
        <v>190</v>
      </c>
      <c r="B50" s="60">
        <v>21526</v>
      </c>
      <c r="C50" s="55" t="s">
        <v>498</v>
      </c>
      <c r="D50" s="67" t="s">
        <v>388</v>
      </c>
      <c r="E50" s="68">
        <v>1477043</v>
      </c>
      <c r="F50" s="68">
        <v>685433</v>
      </c>
      <c r="G50" s="84">
        <v>46.405757990796474</v>
      </c>
      <c r="H50" s="68">
        <v>17612</v>
      </c>
      <c r="I50" s="68">
        <v>1178</v>
      </c>
      <c r="J50" s="68">
        <v>666643</v>
      </c>
      <c r="K50" s="68">
        <v>501170</v>
      </c>
      <c r="L50" s="68">
        <v>165473</v>
      </c>
      <c r="M50" s="84">
        <v>75.178168824993293</v>
      </c>
      <c r="N50" s="82" t="s">
        <v>113</v>
      </c>
      <c r="O50" s="48" t="s">
        <v>381</v>
      </c>
      <c r="P50" s="48" t="s">
        <v>381</v>
      </c>
    </row>
    <row r="51" spans="1:16" s="89" customFormat="1" ht="30.6">
      <c r="A51" s="61">
        <v>191</v>
      </c>
      <c r="B51" s="62">
        <v>21582</v>
      </c>
      <c r="C51" s="66" t="s">
        <v>499</v>
      </c>
      <c r="D51" s="71" t="s">
        <v>235</v>
      </c>
      <c r="E51" s="69">
        <v>1480555</v>
      </c>
      <c r="F51" s="69">
        <v>987843</v>
      </c>
      <c r="G51" s="85">
        <v>66.721128225564058</v>
      </c>
      <c r="H51" s="69">
        <v>7497</v>
      </c>
      <c r="I51" s="69">
        <v>1680</v>
      </c>
      <c r="J51" s="69">
        <v>978666</v>
      </c>
      <c r="K51" s="69">
        <v>323727</v>
      </c>
      <c r="L51" s="69">
        <v>654939</v>
      </c>
      <c r="M51" s="70">
        <v>33.078394467571165</v>
      </c>
      <c r="N51" s="83" t="s">
        <v>114</v>
      </c>
      <c r="O51" s="72" t="s">
        <v>277</v>
      </c>
      <c r="P51" s="72" t="s">
        <v>278</v>
      </c>
    </row>
    <row r="52" spans="1:16" s="89" customFormat="1" ht="30.6">
      <c r="A52" s="59">
        <v>192</v>
      </c>
      <c r="B52" s="60">
        <v>21694</v>
      </c>
      <c r="C52" s="55" t="s">
        <v>489</v>
      </c>
      <c r="D52" s="67" t="s">
        <v>235</v>
      </c>
      <c r="E52" s="68">
        <v>1479566</v>
      </c>
      <c r="F52" s="68">
        <v>634144</v>
      </c>
      <c r="G52" s="84">
        <v>42.860136012857822</v>
      </c>
      <c r="H52" s="68">
        <v>21623</v>
      </c>
      <c r="I52" s="68">
        <v>1189</v>
      </c>
      <c r="J52" s="68">
        <v>611332</v>
      </c>
      <c r="K52" s="68">
        <v>380631</v>
      </c>
      <c r="L52" s="68">
        <v>230701</v>
      </c>
      <c r="M52" s="84">
        <v>62.262567639187871</v>
      </c>
      <c r="N52" s="82" t="s">
        <v>113</v>
      </c>
      <c r="O52" s="48" t="s">
        <v>260</v>
      </c>
      <c r="P52" s="48" t="s">
        <v>125</v>
      </c>
    </row>
    <row r="53" spans="1:16" s="89" customFormat="1" ht="20.399999999999999">
      <c r="A53" s="61">
        <v>193</v>
      </c>
      <c r="B53" s="62">
        <v>22065</v>
      </c>
      <c r="C53" s="66" t="s">
        <v>500</v>
      </c>
      <c r="D53" s="71" t="s">
        <v>235</v>
      </c>
      <c r="E53" s="69">
        <v>1488779</v>
      </c>
      <c r="F53" s="69">
        <v>580472</v>
      </c>
      <c r="G53" s="85">
        <v>38.989803053374608</v>
      </c>
      <c r="H53" s="69">
        <v>22033</v>
      </c>
      <c r="I53" s="69">
        <v>1015</v>
      </c>
      <c r="J53" s="69">
        <v>557424</v>
      </c>
      <c r="K53" s="69">
        <v>432219</v>
      </c>
      <c r="L53" s="69">
        <v>125205</v>
      </c>
      <c r="M53" s="70">
        <v>77.538642039094114</v>
      </c>
      <c r="N53" s="83" t="s">
        <v>113</v>
      </c>
      <c r="O53" s="72" t="s">
        <v>260</v>
      </c>
      <c r="P53" s="72" t="s">
        <v>125</v>
      </c>
    </row>
    <row r="54" spans="1:16" s="89" customFormat="1" ht="40.799999999999997">
      <c r="A54" s="59">
        <v>194</v>
      </c>
      <c r="B54" s="60">
        <v>22254</v>
      </c>
      <c r="C54" s="55" t="s">
        <v>501</v>
      </c>
      <c r="D54" s="67" t="s">
        <v>388</v>
      </c>
      <c r="E54" s="68">
        <v>1493734</v>
      </c>
      <c r="F54" s="68">
        <v>743794</v>
      </c>
      <c r="G54" s="84">
        <v>49.794273947034746</v>
      </c>
      <c r="H54" s="68">
        <v>31199</v>
      </c>
      <c r="I54" s="68">
        <v>2471</v>
      </c>
      <c r="J54" s="68">
        <v>710124</v>
      </c>
      <c r="K54" s="68">
        <v>400104</v>
      </c>
      <c r="L54" s="68">
        <v>310020</v>
      </c>
      <c r="M54" s="84">
        <v>56.342835899082409</v>
      </c>
      <c r="N54" s="82" t="s">
        <v>113</v>
      </c>
      <c r="O54" s="48" t="s">
        <v>381</v>
      </c>
      <c r="P54" s="48" t="s">
        <v>381</v>
      </c>
    </row>
    <row r="55" spans="1:16" s="89" customFormat="1" ht="51">
      <c r="A55" s="61">
        <v>195</v>
      </c>
      <c r="B55" s="62">
        <v>22345</v>
      </c>
      <c r="C55" s="66" t="s">
        <v>502</v>
      </c>
      <c r="D55" s="71" t="s">
        <v>235</v>
      </c>
      <c r="E55" s="69">
        <v>1496380</v>
      </c>
      <c r="F55" s="69">
        <v>939939</v>
      </c>
      <c r="G55" s="85">
        <v>62.814191582352073</v>
      </c>
      <c r="H55" s="69">
        <v>35198</v>
      </c>
      <c r="I55" s="69">
        <v>2097</v>
      </c>
      <c r="J55" s="69">
        <v>902644</v>
      </c>
      <c r="K55" s="69">
        <v>644797</v>
      </c>
      <c r="L55" s="69">
        <v>257847</v>
      </c>
      <c r="M55" s="70">
        <v>71.434253149635964</v>
      </c>
      <c r="N55" s="83" t="s">
        <v>113</v>
      </c>
      <c r="O55" s="72" t="s">
        <v>260</v>
      </c>
      <c r="P55" s="72" t="s">
        <v>125</v>
      </c>
    </row>
    <row r="56" spans="1:16" s="89" customFormat="1" ht="30.6">
      <c r="A56" s="59">
        <v>196</v>
      </c>
      <c r="B56" s="60">
        <v>22345</v>
      </c>
      <c r="C56" s="55" t="s">
        <v>503</v>
      </c>
      <c r="D56" s="67" t="s">
        <v>388</v>
      </c>
      <c r="E56" s="68">
        <v>1496380</v>
      </c>
      <c r="F56" s="68">
        <v>946591</v>
      </c>
      <c r="G56" s="84">
        <v>63.258731070984645</v>
      </c>
      <c r="H56" s="68">
        <v>11649</v>
      </c>
      <c r="I56" s="68">
        <v>2095</v>
      </c>
      <c r="J56" s="68">
        <v>932847</v>
      </c>
      <c r="K56" s="68">
        <v>434245</v>
      </c>
      <c r="L56" s="68">
        <v>498602</v>
      </c>
      <c r="M56" s="84">
        <v>46.550506138734434</v>
      </c>
      <c r="N56" s="82" t="s">
        <v>114</v>
      </c>
      <c r="O56" s="48" t="s">
        <v>381</v>
      </c>
      <c r="P56" s="48" t="s">
        <v>381</v>
      </c>
    </row>
    <row r="57" spans="1:16" s="89" customFormat="1" ht="20.399999999999999">
      <c r="A57" s="61">
        <v>197</v>
      </c>
      <c r="B57" s="62">
        <v>22576</v>
      </c>
      <c r="C57" s="66" t="s">
        <v>504</v>
      </c>
      <c r="D57" s="71" t="s">
        <v>257</v>
      </c>
      <c r="E57" s="69">
        <v>1502509</v>
      </c>
      <c r="F57" s="69">
        <v>602517</v>
      </c>
      <c r="G57" s="85">
        <v>40.10072485422716</v>
      </c>
      <c r="H57" s="69">
        <v>21082</v>
      </c>
      <c r="I57" s="69">
        <v>1148</v>
      </c>
      <c r="J57" s="69">
        <v>580287</v>
      </c>
      <c r="K57" s="69">
        <v>170842</v>
      </c>
      <c r="L57" s="69">
        <v>409445</v>
      </c>
      <c r="M57" s="70">
        <v>29.440949047626436</v>
      </c>
      <c r="N57" s="83" t="s">
        <v>114</v>
      </c>
      <c r="O57" s="72" t="s">
        <v>125</v>
      </c>
      <c r="P57" s="72" t="s">
        <v>260</v>
      </c>
    </row>
    <row r="58" spans="1:16" s="89" customFormat="1" ht="20.399999999999999">
      <c r="A58" s="59">
        <v>198</v>
      </c>
      <c r="B58" s="60">
        <v>22618</v>
      </c>
      <c r="C58" s="55" t="s">
        <v>505</v>
      </c>
      <c r="D58" s="67" t="s">
        <v>388</v>
      </c>
      <c r="E58" s="68">
        <v>1505074</v>
      </c>
      <c r="F58" s="68">
        <v>690624</v>
      </c>
      <c r="G58" s="84">
        <v>45.886381666283512</v>
      </c>
      <c r="H58" s="68">
        <v>24523</v>
      </c>
      <c r="I58" s="68">
        <v>1239</v>
      </c>
      <c r="J58" s="68">
        <v>664862</v>
      </c>
      <c r="K58" s="68">
        <v>443483</v>
      </c>
      <c r="L58" s="68">
        <v>221379</v>
      </c>
      <c r="M58" s="84">
        <v>66.70301506177222</v>
      </c>
      <c r="N58" s="82" t="s">
        <v>113</v>
      </c>
      <c r="O58" s="48" t="s">
        <v>381</v>
      </c>
      <c r="P58" s="48" t="s">
        <v>381</v>
      </c>
    </row>
    <row r="59" spans="1:16" s="89" customFormat="1">
      <c r="A59" s="61">
        <v>199</v>
      </c>
      <c r="B59" s="62">
        <v>22737</v>
      </c>
      <c r="C59" s="66" t="s">
        <v>506</v>
      </c>
      <c r="D59" s="71" t="s">
        <v>257</v>
      </c>
      <c r="E59" s="69">
        <v>1510038</v>
      </c>
      <c r="F59" s="69">
        <v>839590</v>
      </c>
      <c r="G59" s="85">
        <v>55.600587534883225</v>
      </c>
      <c r="H59" s="69">
        <v>14003</v>
      </c>
      <c r="I59" s="69">
        <v>1554</v>
      </c>
      <c r="J59" s="69">
        <v>824033</v>
      </c>
      <c r="K59" s="69">
        <v>286895</v>
      </c>
      <c r="L59" s="69">
        <v>537138</v>
      </c>
      <c r="M59" s="70">
        <v>34.815960040435272</v>
      </c>
      <c r="N59" s="83" t="s">
        <v>114</v>
      </c>
      <c r="O59" s="72" t="s">
        <v>270</v>
      </c>
      <c r="P59" s="72" t="s">
        <v>271</v>
      </c>
    </row>
    <row r="60" spans="1:16" s="89" customFormat="1" ht="30.6">
      <c r="A60" s="59">
        <v>200</v>
      </c>
      <c r="B60" s="60">
        <v>22793</v>
      </c>
      <c r="C60" s="55" t="s">
        <v>507</v>
      </c>
      <c r="D60" s="67" t="s">
        <v>235</v>
      </c>
      <c r="E60" s="68">
        <v>1509718</v>
      </c>
      <c r="F60" s="68">
        <v>585357</v>
      </c>
      <c r="G60" s="84">
        <v>38.77260521501367</v>
      </c>
      <c r="H60" s="68">
        <v>25360</v>
      </c>
      <c r="I60" s="68">
        <v>582</v>
      </c>
      <c r="J60" s="68">
        <v>559415</v>
      </c>
      <c r="K60" s="68">
        <v>442559</v>
      </c>
      <c r="L60" s="68">
        <v>116856</v>
      </c>
      <c r="M60" s="84">
        <v>79.111035635440601</v>
      </c>
      <c r="N60" s="82" t="s">
        <v>113</v>
      </c>
      <c r="O60" s="48" t="s">
        <v>260</v>
      </c>
      <c r="P60" s="48" t="s">
        <v>125</v>
      </c>
    </row>
    <row r="61" spans="1:16" s="89" customFormat="1" ht="40.799999999999997">
      <c r="A61" s="61">
        <v>201</v>
      </c>
      <c r="B61" s="62">
        <v>22793</v>
      </c>
      <c r="C61" s="66" t="s">
        <v>508</v>
      </c>
      <c r="D61" s="71" t="s">
        <v>388</v>
      </c>
      <c r="E61" s="69">
        <v>1509718</v>
      </c>
      <c r="F61" s="69">
        <v>585515</v>
      </c>
      <c r="G61" s="85">
        <v>38.783070745662435</v>
      </c>
      <c r="H61" s="69">
        <v>26823</v>
      </c>
      <c r="I61" s="69">
        <v>726</v>
      </c>
      <c r="J61" s="69">
        <v>557966</v>
      </c>
      <c r="K61" s="69">
        <v>176737</v>
      </c>
      <c r="L61" s="69">
        <v>381229</v>
      </c>
      <c r="M61" s="70">
        <v>31.675227522823974</v>
      </c>
      <c r="N61" s="83" t="s">
        <v>114</v>
      </c>
      <c r="O61" s="72" t="s">
        <v>381</v>
      </c>
      <c r="P61" s="72" t="s">
        <v>381</v>
      </c>
    </row>
    <row r="62" spans="1:16" s="89" customFormat="1" ht="30.6">
      <c r="A62" s="59">
        <v>202</v>
      </c>
      <c r="B62" s="60">
        <v>22954</v>
      </c>
      <c r="C62" s="55" t="s">
        <v>509</v>
      </c>
      <c r="D62" s="67" t="s">
        <v>235</v>
      </c>
      <c r="E62" s="68">
        <v>1515920</v>
      </c>
      <c r="F62" s="68">
        <v>550467</v>
      </c>
      <c r="G62" s="84">
        <v>36.312404348514434</v>
      </c>
      <c r="H62" s="68">
        <v>29179</v>
      </c>
      <c r="I62" s="68">
        <v>1016</v>
      </c>
      <c r="J62" s="68">
        <v>519790</v>
      </c>
      <c r="K62" s="68">
        <v>331059</v>
      </c>
      <c r="L62" s="68">
        <v>188731</v>
      </c>
      <c r="M62" s="84">
        <v>63.690913638200044</v>
      </c>
      <c r="N62" s="82" t="s">
        <v>113</v>
      </c>
      <c r="O62" s="48" t="s">
        <v>145</v>
      </c>
      <c r="P62" s="48" t="s">
        <v>146</v>
      </c>
    </row>
    <row r="63" spans="1:16" s="89" customFormat="1" ht="30.6">
      <c r="A63" s="61">
        <v>203</v>
      </c>
      <c r="B63" s="62">
        <v>23157</v>
      </c>
      <c r="C63" s="66" t="s">
        <v>510</v>
      </c>
      <c r="D63" s="71" t="s">
        <v>257</v>
      </c>
      <c r="E63" s="69">
        <v>1523595</v>
      </c>
      <c r="F63" s="69">
        <v>743469</v>
      </c>
      <c r="G63" s="85">
        <v>48.797022830870404</v>
      </c>
      <c r="H63" s="69">
        <v>16783</v>
      </c>
      <c r="I63" s="69">
        <v>1387</v>
      </c>
      <c r="J63" s="69">
        <v>725299</v>
      </c>
      <c r="K63" s="69">
        <v>274061</v>
      </c>
      <c r="L63" s="69">
        <v>451238</v>
      </c>
      <c r="M63" s="70">
        <v>37.785933801094444</v>
      </c>
      <c r="N63" s="83" t="s">
        <v>114</v>
      </c>
      <c r="O63" s="72" t="s">
        <v>251</v>
      </c>
      <c r="P63" s="72" t="s">
        <v>398</v>
      </c>
    </row>
    <row r="64" spans="1:16" s="89" customFormat="1" ht="40.799999999999997">
      <c r="A64" s="59">
        <v>204</v>
      </c>
      <c r="B64" s="60">
        <v>23353</v>
      </c>
      <c r="C64" s="55" t="s">
        <v>511</v>
      </c>
      <c r="D64" s="67" t="s">
        <v>235</v>
      </c>
      <c r="E64" s="68">
        <v>1532921</v>
      </c>
      <c r="F64" s="68">
        <v>640868</v>
      </c>
      <c r="G64" s="84">
        <v>41.806981573088244</v>
      </c>
      <c r="H64" s="68">
        <v>28142</v>
      </c>
      <c r="I64" s="68">
        <v>970</v>
      </c>
      <c r="J64" s="68">
        <v>611756</v>
      </c>
      <c r="K64" s="68">
        <v>474786</v>
      </c>
      <c r="L64" s="68">
        <v>136970</v>
      </c>
      <c r="M64" s="84">
        <v>77.610354455044174</v>
      </c>
      <c r="N64" s="82" t="s">
        <v>113</v>
      </c>
      <c r="O64" s="48" t="s">
        <v>260</v>
      </c>
      <c r="P64" s="48" t="s">
        <v>125</v>
      </c>
    </row>
    <row r="65" spans="1:16" s="89" customFormat="1" ht="40.799999999999997">
      <c r="A65" s="61">
        <v>205</v>
      </c>
      <c r="B65" s="62">
        <v>23353</v>
      </c>
      <c r="C65" s="66" t="s">
        <v>512</v>
      </c>
      <c r="D65" s="71" t="s">
        <v>235</v>
      </c>
      <c r="E65" s="69">
        <v>1532921</v>
      </c>
      <c r="F65" s="69">
        <v>639940</v>
      </c>
      <c r="G65" s="85">
        <v>41.746443554494981</v>
      </c>
      <c r="H65" s="69">
        <v>27400</v>
      </c>
      <c r="I65" s="69">
        <v>909</v>
      </c>
      <c r="J65" s="69">
        <v>611631</v>
      </c>
      <c r="K65" s="69">
        <v>479987</v>
      </c>
      <c r="L65" s="69">
        <v>131644</v>
      </c>
      <c r="M65" s="70">
        <v>78.476565118511004</v>
      </c>
      <c r="N65" s="83" t="s">
        <v>113</v>
      </c>
      <c r="O65" s="72" t="s">
        <v>260</v>
      </c>
      <c r="P65" s="72" t="s">
        <v>125</v>
      </c>
    </row>
    <row r="66" spans="1:16" s="89" customFormat="1" ht="30.6">
      <c r="A66" s="59">
        <v>206</v>
      </c>
      <c r="B66" s="60">
        <v>23409</v>
      </c>
      <c r="C66" s="55" t="s">
        <v>513</v>
      </c>
      <c r="D66" s="67" t="s">
        <v>235</v>
      </c>
      <c r="E66" s="68">
        <v>1535746</v>
      </c>
      <c r="F66" s="68">
        <v>679971</v>
      </c>
      <c r="G66" s="84">
        <v>44.276267038950451</v>
      </c>
      <c r="H66" s="68">
        <v>20519</v>
      </c>
      <c r="I66" s="68">
        <v>1352</v>
      </c>
      <c r="J66" s="68">
        <v>658100</v>
      </c>
      <c r="K66" s="68">
        <v>276236</v>
      </c>
      <c r="L66" s="68">
        <v>381864</v>
      </c>
      <c r="M66" s="84">
        <v>41.974775869928585</v>
      </c>
      <c r="N66" s="82" t="s">
        <v>114</v>
      </c>
      <c r="O66" s="48" t="s">
        <v>266</v>
      </c>
      <c r="P66" s="48" t="s">
        <v>265</v>
      </c>
    </row>
    <row r="67" spans="1:16" s="89" customFormat="1">
      <c r="A67" s="61">
        <v>207</v>
      </c>
      <c r="B67" s="62">
        <v>23521</v>
      </c>
      <c r="C67" s="66" t="s">
        <v>514</v>
      </c>
      <c r="D67" s="71" t="s">
        <v>388</v>
      </c>
      <c r="E67" s="69">
        <v>1539434</v>
      </c>
      <c r="F67" s="69">
        <v>570037</v>
      </c>
      <c r="G67" s="85">
        <v>37.028998969751221</v>
      </c>
      <c r="H67" s="69">
        <v>21893</v>
      </c>
      <c r="I67" s="69">
        <v>1495</v>
      </c>
      <c r="J67" s="69">
        <v>546649</v>
      </c>
      <c r="K67" s="69">
        <v>375052</v>
      </c>
      <c r="L67" s="69">
        <v>171597</v>
      </c>
      <c r="M67" s="70">
        <v>68.609290422190469</v>
      </c>
      <c r="N67" s="83" t="s">
        <v>113</v>
      </c>
      <c r="O67" s="72" t="s">
        <v>381</v>
      </c>
      <c r="P67" s="72" t="s">
        <v>381</v>
      </c>
    </row>
    <row r="68" spans="1:16" s="89" customFormat="1" ht="20.399999999999999">
      <c r="A68" s="59">
        <v>208</v>
      </c>
      <c r="B68" s="60">
        <v>23717</v>
      </c>
      <c r="C68" s="55" t="s">
        <v>500</v>
      </c>
      <c r="D68" s="67" t="s">
        <v>235</v>
      </c>
      <c r="E68" s="68">
        <v>1547405</v>
      </c>
      <c r="F68" s="68">
        <v>606600</v>
      </c>
      <c r="G68" s="84">
        <v>39.201114123322597</v>
      </c>
      <c r="H68" s="68">
        <v>24244</v>
      </c>
      <c r="I68" s="68">
        <v>1468</v>
      </c>
      <c r="J68" s="68">
        <v>580888</v>
      </c>
      <c r="K68" s="68">
        <v>461630</v>
      </c>
      <c r="L68" s="68">
        <v>119258</v>
      </c>
      <c r="M68" s="84">
        <v>79.469708446378647</v>
      </c>
      <c r="N68" s="82" t="s">
        <v>113</v>
      </c>
      <c r="O68" s="48" t="s">
        <v>283</v>
      </c>
      <c r="P68" s="48" t="s">
        <v>289</v>
      </c>
    </row>
    <row r="69" spans="1:16" s="89" customFormat="1" ht="40.799999999999997">
      <c r="A69" s="61">
        <v>209</v>
      </c>
      <c r="B69" s="62">
        <v>23801</v>
      </c>
      <c r="C69" s="66" t="s">
        <v>515</v>
      </c>
      <c r="D69" s="71" t="s">
        <v>235</v>
      </c>
      <c r="E69" s="69">
        <v>1558090</v>
      </c>
      <c r="F69" s="69">
        <v>929696</v>
      </c>
      <c r="G69" s="85">
        <v>59.668953654795295</v>
      </c>
      <c r="H69" s="69">
        <v>15348</v>
      </c>
      <c r="I69" s="69">
        <v>2004</v>
      </c>
      <c r="J69" s="69">
        <v>912344</v>
      </c>
      <c r="K69" s="69">
        <v>526599</v>
      </c>
      <c r="L69" s="69">
        <v>385745</v>
      </c>
      <c r="M69" s="70">
        <v>57.719347088378946</v>
      </c>
      <c r="N69" s="83" t="s">
        <v>113</v>
      </c>
      <c r="O69" s="72" t="s">
        <v>265</v>
      </c>
      <c r="P69" s="72" t="s">
        <v>266</v>
      </c>
    </row>
    <row r="70" spans="1:16" s="89" customFormat="1" ht="30.6">
      <c r="A70" s="59">
        <v>210</v>
      </c>
      <c r="B70" s="60">
        <v>23801</v>
      </c>
      <c r="C70" s="55" t="s">
        <v>516</v>
      </c>
      <c r="D70" s="67" t="s">
        <v>235</v>
      </c>
      <c r="E70" s="68">
        <v>1558090</v>
      </c>
      <c r="F70" s="68">
        <v>930253</v>
      </c>
      <c r="G70" s="84">
        <v>59.704702552484136</v>
      </c>
      <c r="H70" s="68">
        <v>13992</v>
      </c>
      <c r="I70" s="68">
        <v>2075</v>
      </c>
      <c r="J70" s="68">
        <v>914186</v>
      </c>
      <c r="K70" s="68">
        <v>507739</v>
      </c>
      <c r="L70" s="68">
        <v>406447</v>
      </c>
      <c r="M70" s="84">
        <v>55.540010457390508</v>
      </c>
      <c r="N70" s="82" t="s">
        <v>113</v>
      </c>
      <c r="O70" s="48" t="s">
        <v>292</v>
      </c>
      <c r="P70" s="48" t="s">
        <v>529</v>
      </c>
    </row>
    <row r="71" spans="1:16" s="89" customFormat="1" ht="40.799999999999997">
      <c r="A71" s="61">
        <v>211</v>
      </c>
      <c r="B71" s="62">
        <v>23878</v>
      </c>
      <c r="C71" s="66" t="s">
        <v>517</v>
      </c>
      <c r="D71" s="71" t="s">
        <v>388</v>
      </c>
      <c r="E71" s="69">
        <v>1556375</v>
      </c>
      <c r="F71" s="69">
        <v>583161</v>
      </c>
      <c r="G71" s="85">
        <v>37.469183198136697</v>
      </c>
      <c r="H71" s="69">
        <v>22628</v>
      </c>
      <c r="I71" s="69">
        <v>690</v>
      </c>
      <c r="J71" s="69">
        <v>559843</v>
      </c>
      <c r="K71" s="69">
        <v>347059</v>
      </c>
      <c r="L71" s="69">
        <v>212784</v>
      </c>
      <c r="M71" s="70">
        <v>61.992201385031166</v>
      </c>
      <c r="N71" s="83" t="s">
        <v>113</v>
      </c>
      <c r="O71" s="72" t="s">
        <v>381</v>
      </c>
      <c r="P71" s="72" t="s">
        <v>381</v>
      </c>
    </row>
    <row r="72" spans="1:16" s="89" customFormat="1" ht="30.6">
      <c r="A72" s="59">
        <v>212</v>
      </c>
      <c r="B72" s="60">
        <v>24396</v>
      </c>
      <c r="C72" s="55" t="s">
        <v>518</v>
      </c>
      <c r="D72" s="67" t="s">
        <v>235</v>
      </c>
      <c r="E72" s="68">
        <v>1580573</v>
      </c>
      <c r="F72" s="68">
        <v>756585</v>
      </c>
      <c r="G72" s="84">
        <v>47.867766942747977</v>
      </c>
      <c r="H72" s="68">
        <v>33719</v>
      </c>
      <c r="I72" s="68">
        <v>1163</v>
      </c>
      <c r="J72" s="68">
        <v>721703</v>
      </c>
      <c r="K72" s="68">
        <v>491220</v>
      </c>
      <c r="L72" s="68">
        <v>230483</v>
      </c>
      <c r="M72" s="84">
        <v>68.064009710365625</v>
      </c>
      <c r="N72" s="82" t="s">
        <v>113</v>
      </c>
      <c r="O72" s="48" t="s">
        <v>260</v>
      </c>
      <c r="P72" s="48" t="s">
        <v>125</v>
      </c>
    </row>
    <row r="73" spans="1:16" s="89" customFormat="1" ht="20.399999999999999">
      <c r="A73" s="61">
        <v>213</v>
      </c>
      <c r="B73" s="62">
        <v>24396</v>
      </c>
      <c r="C73" s="66" t="s">
        <v>519</v>
      </c>
      <c r="D73" s="71" t="s">
        <v>257</v>
      </c>
      <c r="E73" s="69">
        <v>1580573</v>
      </c>
      <c r="F73" s="69">
        <v>759370</v>
      </c>
      <c r="G73" s="85">
        <v>48.043968864456119</v>
      </c>
      <c r="H73" s="69">
        <v>12697</v>
      </c>
      <c r="I73" s="69">
        <v>1164</v>
      </c>
      <c r="J73" s="69">
        <v>745509</v>
      </c>
      <c r="K73" s="69">
        <v>174242</v>
      </c>
      <c r="L73" s="69">
        <v>571267</v>
      </c>
      <c r="M73" s="70">
        <v>23.372219517135274</v>
      </c>
      <c r="N73" s="83" t="s">
        <v>114</v>
      </c>
      <c r="O73" s="72" t="s">
        <v>236</v>
      </c>
      <c r="P73" s="72" t="s">
        <v>236</v>
      </c>
    </row>
    <row r="74" spans="1:16" s="89" customFormat="1">
      <c r="A74" s="59">
        <v>214</v>
      </c>
      <c r="B74" s="60">
        <v>24655</v>
      </c>
      <c r="C74" s="55" t="s">
        <v>520</v>
      </c>
      <c r="D74" s="67" t="s">
        <v>257</v>
      </c>
      <c r="E74" s="68">
        <v>1591621</v>
      </c>
      <c r="F74" s="68">
        <v>604472</v>
      </c>
      <c r="G74" s="84">
        <v>37.978388071029471</v>
      </c>
      <c r="H74" s="68">
        <v>13062</v>
      </c>
      <c r="I74" s="68">
        <v>1116</v>
      </c>
      <c r="J74" s="68">
        <v>590294</v>
      </c>
      <c r="K74" s="68">
        <v>192991</v>
      </c>
      <c r="L74" s="68">
        <v>397303</v>
      </c>
      <c r="M74" s="84">
        <v>32.694047373003961</v>
      </c>
      <c r="N74" s="82" t="s">
        <v>114</v>
      </c>
      <c r="O74" s="48" t="s">
        <v>289</v>
      </c>
      <c r="P74" s="48" t="s">
        <v>283</v>
      </c>
    </row>
    <row r="75" spans="1:16" s="89" customFormat="1" ht="20.399999999999999">
      <c r="A75" s="61">
        <v>215</v>
      </c>
      <c r="B75" s="62">
        <v>24886</v>
      </c>
      <c r="C75" s="66" t="s">
        <v>521</v>
      </c>
      <c r="D75" s="71" t="s">
        <v>235</v>
      </c>
      <c r="E75" s="69">
        <v>1603763</v>
      </c>
      <c r="F75" s="69">
        <v>670402</v>
      </c>
      <c r="G75" s="85">
        <v>41.801812362549825</v>
      </c>
      <c r="H75" s="69">
        <v>20158</v>
      </c>
      <c r="I75" s="69">
        <v>2089</v>
      </c>
      <c r="J75" s="69">
        <v>648155</v>
      </c>
      <c r="K75" s="69">
        <v>400900</v>
      </c>
      <c r="L75" s="69">
        <v>247255</v>
      </c>
      <c r="M75" s="70">
        <v>61.852488987973551</v>
      </c>
      <c r="N75" s="83" t="s">
        <v>113</v>
      </c>
      <c r="O75" s="72" t="s">
        <v>260</v>
      </c>
      <c r="P75" s="72" t="s">
        <v>125</v>
      </c>
    </row>
    <row r="76" spans="1:16" s="89" customFormat="1">
      <c r="A76" s="59">
        <v>216</v>
      </c>
      <c r="B76" s="60">
        <v>24977</v>
      </c>
      <c r="C76" s="55" t="s">
        <v>522</v>
      </c>
      <c r="D76" s="67" t="s">
        <v>388</v>
      </c>
      <c r="E76" s="68">
        <v>1606731</v>
      </c>
      <c r="F76" s="68">
        <v>593258</v>
      </c>
      <c r="G76" s="84">
        <v>36.923293320412689</v>
      </c>
      <c r="H76" s="68">
        <v>17815</v>
      </c>
      <c r="I76" s="68">
        <v>833</v>
      </c>
      <c r="J76" s="68">
        <v>574610</v>
      </c>
      <c r="K76" s="68">
        <v>277229</v>
      </c>
      <c r="L76" s="68">
        <v>297381</v>
      </c>
      <c r="M76" s="84">
        <v>48.246462818259339</v>
      </c>
      <c r="N76" s="82" t="s">
        <v>114</v>
      </c>
      <c r="O76" s="48" t="s">
        <v>381</v>
      </c>
      <c r="P76" s="48" t="s">
        <v>381</v>
      </c>
    </row>
    <row r="77" spans="1:16" s="89" customFormat="1" ht="20.399999999999999">
      <c r="A77" s="61">
        <v>217</v>
      </c>
      <c r="B77" s="62">
        <v>25355</v>
      </c>
      <c r="C77" s="66" t="s">
        <v>523</v>
      </c>
      <c r="D77" s="71" t="s">
        <v>388</v>
      </c>
      <c r="E77" s="69">
        <v>1623226</v>
      </c>
      <c r="F77" s="69">
        <v>550592</v>
      </c>
      <c r="G77" s="85">
        <v>33.919614397502258</v>
      </c>
      <c r="H77" s="69">
        <v>28246</v>
      </c>
      <c r="I77" s="69">
        <v>1033</v>
      </c>
      <c r="J77" s="69">
        <v>521313</v>
      </c>
      <c r="K77" s="69">
        <v>179765</v>
      </c>
      <c r="L77" s="69">
        <v>341548</v>
      </c>
      <c r="M77" s="70">
        <v>34.483122423572787</v>
      </c>
      <c r="N77" s="83" t="s">
        <v>114</v>
      </c>
      <c r="O77" s="72" t="s">
        <v>381</v>
      </c>
      <c r="P77" s="72" t="s">
        <v>381</v>
      </c>
    </row>
    <row r="78" spans="1:16" s="89" customFormat="1" ht="40.799999999999997">
      <c r="A78" s="59">
        <v>218</v>
      </c>
      <c r="B78" s="60">
        <v>25460</v>
      </c>
      <c r="C78" s="55" t="s">
        <v>524</v>
      </c>
      <c r="D78" s="67" t="s">
        <v>235</v>
      </c>
      <c r="E78" s="68">
        <v>1626593</v>
      </c>
      <c r="F78" s="68">
        <v>535830</v>
      </c>
      <c r="G78" s="84">
        <v>32.941860686723722</v>
      </c>
      <c r="H78" s="68">
        <v>22977</v>
      </c>
      <c r="I78" s="68">
        <v>1035</v>
      </c>
      <c r="J78" s="68">
        <v>511818</v>
      </c>
      <c r="K78" s="68">
        <v>286282</v>
      </c>
      <c r="L78" s="68">
        <v>225536</v>
      </c>
      <c r="M78" s="84">
        <v>55.934336033511912</v>
      </c>
      <c r="N78" s="82" t="s">
        <v>113</v>
      </c>
      <c r="O78" s="48" t="s">
        <v>275</v>
      </c>
      <c r="P78" s="48" t="s">
        <v>276</v>
      </c>
    </row>
    <row r="79" spans="1:16" s="89" customFormat="1" ht="3.75" customHeight="1">
      <c r="A79" s="10"/>
      <c r="B79" s="11"/>
      <c r="C79" s="10"/>
      <c r="D79" s="10"/>
      <c r="E79" s="12"/>
      <c r="F79" s="12"/>
      <c r="G79" s="13"/>
      <c r="H79" s="12"/>
      <c r="I79" s="12"/>
      <c r="J79" s="12"/>
      <c r="K79" s="12"/>
      <c r="L79" s="12"/>
      <c r="M79" s="13"/>
      <c r="N79" s="77"/>
      <c r="O79" s="10"/>
      <c r="P79" s="10"/>
    </row>
    <row r="80" spans="1:16" ht="12.6" customHeight="1">
      <c r="A80" s="9" t="s">
        <v>358</v>
      </c>
      <c r="B80" s="8"/>
      <c r="C80" s="9"/>
      <c r="D80" s="9"/>
      <c r="E80" s="14"/>
      <c r="F80" s="14"/>
      <c r="G80" s="15"/>
      <c r="H80" s="14"/>
      <c r="I80" s="14"/>
      <c r="J80" s="14"/>
      <c r="K80" s="14"/>
      <c r="L80" s="14"/>
      <c r="M80" s="15"/>
      <c r="N80" s="75"/>
      <c r="O80" s="9"/>
      <c r="P80" s="9"/>
    </row>
    <row r="81" spans="1:16" ht="12.6" customHeight="1">
      <c r="A81" s="16" t="s">
        <v>141</v>
      </c>
      <c r="B81" s="17"/>
      <c r="C81" s="17"/>
      <c r="D81" s="17"/>
      <c r="E81" s="14"/>
      <c r="F81" s="14"/>
      <c r="G81" s="15"/>
      <c r="H81" s="14"/>
      <c r="I81" s="14"/>
      <c r="J81" s="14"/>
      <c r="K81" s="14"/>
      <c r="L81" s="14"/>
      <c r="M81" s="15"/>
      <c r="N81" s="75"/>
      <c r="O81" s="9"/>
      <c r="P81" s="9"/>
    </row>
    <row r="82" spans="1:16" ht="12.6" customHeight="1">
      <c r="A82" s="52" t="s">
        <v>137</v>
      </c>
      <c r="B82" s="17"/>
      <c r="C82" s="17"/>
      <c r="D82" s="17"/>
      <c r="E82" s="17"/>
      <c r="F82" s="17"/>
      <c r="G82" s="17"/>
      <c r="H82" s="17"/>
      <c r="I82" s="17"/>
      <c r="J82" s="18"/>
      <c r="K82" s="17"/>
      <c r="L82" s="17"/>
      <c r="M82" s="17"/>
      <c r="N82" s="63"/>
      <c r="O82" s="17"/>
      <c r="P82" s="17"/>
    </row>
    <row r="83" spans="1:16" ht="12.6" customHeight="1">
      <c r="A83" s="52" t="s">
        <v>138</v>
      </c>
      <c r="B83" s="17"/>
      <c r="C83" s="17"/>
      <c r="D83" s="17"/>
      <c r="E83" s="17"/>
      <c r="F83" s="17"/>
      <c r="G83" s="17"/>
      <c r="H83" s="17"/>
      <c r="I83" s="17"/>
      <c r="J83" s="18"/>
      <c r="K83" s="17"/>
      <c r="L83" s="17"/>
      <c r="M83" s="17"/>
      <c r="N83" s="63"/>
      <c r="O83" s="17"/>
      <c r="P83" s="17"/>
    </row>
    <row r="84" spans="1:16" ht="12.6" customHeight="1">
      <c r="A84" s="52" t="s">
        <v>139</v>
      </c>
      <c r="B84" s="17"/>
      <c r="C84" s="17"/>
      <c r="D84" s="17"/>
      <c r="E84" s="17"/>
      <c r="F84" s="17"/>
      <c r="G84" s="17"/>
      <c r="H84" s="17"/>
      <c r="I84" s="17"/>
      <c r="J84" s="18"/>
      <c r="K84" s="17"/>
      <c r="L84" s="17"/>
      <c r="M84" s="17"/>
      <c r="N84" s="63"/>
      <c r="O84" s="17"/>
      <c r="P84" s="17"/>
    </row>
    <row r="85" spans="1:16" ht="12.6" customHeight="1">
      <c r="A85" s="16" t="s">
        <v>345</v>
      </c>
      <c r="B85" s="17"/>
      <c r="C85" s="17"/>
      <c r="D85" s="17"/>
      <c r="E85" s="17"/>
      <c r="F85" s="17"/>
      <c r="G85" s="17"/>
      <c r="H85" s="17"/>
      <c r="I85" s="17"/>
      <c r="J85" s="18"/>
      <c r="K85" s="17"/>
      <c r="L85" s="17"/>
      <c r="M85" s="17"/>
      <c r="N85" s="63"/>
      <c r="O85" s="17"/>
      <c r="P85" s="17"/>
    </row>
    <row r="86" spans="1:16" ht="12.6" customHeight="1">
      <c r="A86" s="93" t="s">
        <v>645</v>
      </c>
      <c r="B86" s="17"/>
      <c r="C86" s="17"/>
      <c r="D86" s="17"/>
      <c r="E86" s="17"/>
      <c r="F86" s="17"/>
      <c r="G86" s="17"/>
      <c r="H86" s="17"/>
      <c r="I86" s="17"/>
      <c r="J86" s="18"/>
      <c r="K86" s="17"/>
      <c r="L86" s="17"/>
      <c r="M86" s="17"/>
      <c r="N86" s="63"/>
      <c r="O86" s="17"/>
      <c r="P86" s="17"/>
    </row>
    <row r="87" spans="1:16" ht="12.6" customHeight="1">
      <c r="A87" s="17"/>
      <c r="B87" s="17"/>
      <c r="C87" s="17"/>
      <c r="D87" s="17"/>
      <c r="E87" s="17"/>
      <c r="F87" s="17"/>
      <c r="G87" s="17"/>
      <c r="H87" s="17"/>
      <c r="I87" s="17"/>
      <c r="J87" s="18"/>
      <c r="K87" s="17"/>
      <c r="L87" s="17"/>
      <c r="M87" s="17"/>
      <c r="N87" s="63"/>
      <c r="O87" s="17"/>
      <c r="P87" s="17"/>
    </row>
    <row r="88" spans="1:16" ht="12.6" customHeight="1">
      <c r="A88" s="45" t="s">
        <v>344</v>
      </c>
      <c r="B88" s="45"/>
      <c r="C88" s="45"/>
      <c r="D88" s="45"/>
      <c r="E88" s="45"/>
      <c r="F88" s="31"/>
      <c r="G88" s="53"/>
      <c r="H88" s="54"/>
      <c r="I88" s="54"/>
      <c r="J88" s="54"/>
      <c r="K88" s="54"/>
      <c r="L88" s="54"/>
      <c r="M88" s="54"/>
      <c r="N88" s="78"/>
      <c r="O88" s="54"/>
      <c r="P88" s="54"/>
    </row>
    <row r="89" spans="1:16" ht="12.6" customHeight="1">
      <c r="A89" s="95" t="s">
        <v>338</v>
      </c>
      <c r="B89" s="45"/>
      <c r="C89" s="45"/>
      <c r="D89" s="45"/>
      <c r="E89" s="45"/>
      <c r="F89" s="45"/>
      <c r="G89" s="53"/>
      <c r="H89" s="54"/>
      <c r="I89" s="54"/>
      <c r="J89" s="54"/>
      <c r="K89" s="54"/>
      <c r="L89" s="54"/>
      <c r="M89" s="54"/>
      <c r="N89" s="78"/>
      <c r="O89" s="54"/>
      <c r="P89" s="54"/>
    </row>
    <row r="90" spans="1:16" ht="12.6" customHeight="1">
      <c r="A90" s="95" t="s">
        <v>615</v>
      </c>
      <c r="B90" s="45"/>
      <c r="C90" s="45"/>
      <c r="D90" s="45"/>
      <c r="E90" s="45"/>
      <c r="F90" s="45"/>
      <c r="G90" s="53"/>
      <c r="H90" s="54"/>
      <c r="I90" s="54"/>
      <c r="J90" s="54"/>
      <c r="K90" s="54"/>
      <c r="L90" s="54"/>
      <c r="M90" s="54"/>
      <c r="N90" s="78"/>
      <c r="O90" s="54"/>
      <c r="P90" s="54"/>
    </row>
    <row r="91" spans="1:16" ht="12.6" customHeight="1">
      <c r="A91" s="95" t="s">
        <v>644</v>
      </c>
      <c r="B91" s="45"/>
      <c r="C91" s="45"/>
      <c r="D91" s="45"/>
      <c r="E91" s="45"/>
      <c r="F91" s="45"/>
      <c r="G91" s="53"/>
      <c r="H91" s="54"/>
      <c r="I91" s="54"/>
      <c r="J91" s="54"/>
      <c r="K91" s="54"/>
      <c r="L91" s="54"/>
      <c r="M91" s="54"/>
      <c r="N91" s="78"/>
      <c r="O91" s="54"/>
      <c r="P91" s="54"/>
    </row>
    <row r="92" spans="1:16" ht="12.6" customHeight="1">
      <c r="A92" s="95" t="s">
        <v>396</v>
      </c>
      <c r="B92" s="45"/>
      <c r="C92" s="45"/>
      <c r="D92" s="45"/>
      <c r="E92" s="45"/>
      <c r="F92" s="31"/>
      <c r="G92" s="53"/>
      <c r="H92" s="54"/>
      <c r="I92" s="54"/>
      <c r="J92" s="54"/>
      <c r="K92" s="54"/>
      <c r="L92" s="54"/>
      <c r="M92" s="54"/>
      <c r="N92" s="78"/>
      <c r="O92" s="54"/>
      <c r="P92" s="54"/>
    </row>
  </sheetData>
  <autoFilter ref="A8:P78" xr:uid="{00000000-0009-0000-0000-000006000000}"/>
  <phoneticPr fontId="10" type="noConversion"/>
  <pageMargins left="0.78740157499999996" right="0.78740157499999996" top="0.984251969" bottom="0.984251969" header="0.4921259845" footer="0.492125984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18"/>
  <sheetViews>
    <sheetView workbookViewId="0">
      <pane ySplit="6" topLeftCell="A7" activePane="bottomLeft" state="frozen"/>
      <selection activeCell="A64" sqref="A64"/>
      <selection pane="bottomLeft"/>
    </sheetView>
  </sheetViews>
  <sheetFormatPr baseColWidth="10" defaultColWidth="11.375" defaultRowHeight="11.4"/>
  <cols>
    <col min="1" max="1" width="8" style="58" customWidth="1"/>
    <col min="2" max="2" width="8.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7" ht="12.6" customHeight="1">
      <c r="A1" s="25" t="s">
        <v>532</v>
      </c>
      <c r="B1" s="26"/>
      <c r="C1" s="27"/>
      <c r="D1" s="28"/>
      <c r="E1" s="28"/>
      <c r="F1" s="28"/>
      <c r="G1" s="28"/>
      <c r="H1" s="28"/>
      <c r="I1" s="28"/>
      <c r="J1" s="28"/>
      <c r="K1" s="29"/>
      <c r="L1" s="28"/>
      <c r="M1" s="28"/>
      <c r="N1" s="73"/>
      <c r="O1" s="28"/>
      <c r="P1" s="47" t="s">
        <v>788</v>
      </c>
    </row>
    <row r="2" spans="1:17" ht="3.75" customHeight="1">
      <c r="A2" s="32"/>
      <c r="B2" s="33"/>
      <c r="C2" s="32"/>
      <c r="D2" s="32"/>
      <c r="E2" s="32"/>
      <c r="F2" s="32"/>
      <c r="G2" s="32"/>
      <c r="H2" s="32"/>
      <c r="I2" s="32"/>
      <c r="J2" s="32"/>
      <c r="K2" s="34"/>
      <c r="L2" s="32"/>
      <c r="M2" s="32"/>
      <c r="N2" s="74"/>
      <c r="O2" s="32"/>
      <c r="P2" s="32"/>
    </row>
    <row r="3" spans="1:17" ht="3.75" customHeight="1">
      <c r="A3" s="9"/>
      <c r="B3" s="49"/>
      <c r="C3" s="9"/>
      <c r="D3" s="50"/>
      <c r="E3" s="4"/>
      <c r="F3" s="14"/>
      <c r="G3" s="5"/>
      <c r="H3" s="14"/>
      <c r="I3" s="4"/>
      <c r="J3" s="14"/>
      <c r="K3" s="1"/>
      <c r="L3" s="14"/>
      <c r="M3" s="2"/>
      <c r="N3" s="79"/>
      <c r="O3" s="9"/>
      <c r="P3" s="42"/>
    </row>
    <row r="4" spans="1:17" ht="12.6" customHeight="1">
      <c r="A4" s="9" t="s">
        <v>219</v>
      </c>
      <c r="B4" s="39" t="s">
        <v>220</v>
      </c>
      <c r="C4" s="30" t="s">
        <v>221</v>
      </c>
      <c r="D4" s="4" t="s">
        <v>530</v>
      </c>
      <c r="E4" s="4" t="s">
        <v>222</v>
      </c>
      <c r="F4" s="14" t="s">
        <v>226</v>
      </c>
      <c r="G4" s="5" t="s">
        <v>222</v>
      </c>
      <c r="H4" s="14" t="s">
        <v>227</v>
      </c>
      <c r="I4" s="4" t="s">
        <v>228</v>
      </c>
      <c r="J4" s="14" t="s">
        <v>229</v>
      </c>
      <c r="K4" s="4" t="s">
        <v>343</v>
      </c>
      <c r="L4" s="14" t="s">
        <v>342</v>
      </c>
      <c r="M4" s="5" t="s">
        <v>340</v>
      </c>
      <c r="N4" s="80" t="s">
        <v>410</v>
      </c>
      <c r="O4" s="31" t="s">
        <v>230</v>
      </c>
      <c r="P4" s="43" t="s">
        <v>231</v>
      </c>
    </row>
    <row r="5" spans="1:17" ht="12.6" customHeight="1">
      <c r="A5" s="9" t="s">
        <v>142</v>
      </c>
      <c r="B5" s="40"/>
      <c r="C5" s="9"/>
      <c r="D5" s="3"/>
      <c r="E5" s="4" t="s">
        <v>232</v>
      </c>
      <c r="F5" s="14" t="s">
        <v>233</v>
      </c>
      <c r="G5" s="5" t="s">
        <v>234</v>
      </c>
      <c r="H5" s="14"/>
      <c r="I5" s="4"/>
      <c r="J5" s="14" t="s">
        <v>233</v>
      </c>
      <c r="K5" s="4" t="s">
        <v>233</v>
      </c>
      <c r="L5" s="14" t="s">
        <v>233</v>
      </c>
      <c r="M5" s="5" t="s">
        <v>339</v>
      </c>
      <c r="N5" s="80" t="s">
        <v>411</v>
      </c>
      <c r="O5" s="31" t="s">
        <v>341</v>
      </c>
      <c r="P5" s="43" t="s">
        <v>341</v>
      </c>
    </row>
    <row r="6" spans="1:17" ht="3.75" customHeight="1">
      <c r="A6" s="35"/>
      <c r="B6" s="41"/>
      <c r="C6" s="36"/>
      <c r="D6" s="51"/>
      <c r="E6" s="6"/>
      <c r="F6" s="37"/>
      <c r="G6" s="7"/>
      <c r="H6" s="37"/>
      <c r="I6" s="6"/>
      <c r="J6" s="37"/>
      <c r="K6" s="6"/>
      <c r="L6" s="37"/>
      <c r="M6" s="7"/>
      <c r="N6" s="81"/>
      <c r="O6" s="38"/>
      <c r="P6" s="44"/>
    </row>
    <row r="7" spans="1:17" s="89" customFormat="1" ht="3.75" customHeight="1">
      <c r="A7" s="61"/>
      <c r="B7" s="62"/>
      <c r="C7" s="66"/>
      <c r="D7" s="71"/>
      <c r="E7" s="69"/>
      <c r="F7" s="69"/>
      <c r="G7" s="85"/>
      <c r="H7" s="69"/>
      <c r="I7" s="69"/>
      <c r="J7" s="69"/>
      <c r="K7" s="69"/>
      <c r="L7" s="69"/>
      <c r="M7" s="70"/>
      <c r="N7" s="83"/>
      <c r="O7" s="72"/>
      <c r="P7" s="72"/>
      <c r="Q7" s="58"/>
    </row>
    <row r="8" spans="1:17" s="89" customFormat="1" ht="30.6">
      <c r="A8" s="59">
        <v>56</v>
      </c>
      <c r="B8" s="60">
        <v>141</v>
      </c>
      <c r="C8" s="55" t="s">
        <v>534</v>
      </c>
      <c r="D8" s="67" t="s">
        <v>388</v>
      </c>
      <c r="E8" s="68">
        <v>745228</v>
      </c>
      <c r="F8" s="68">
        <v>497350</v>
      </c>
      <c r="G8" s="84">
        <v>66.737964757094474</v>
      </c>
      <c r="H8" s="68">
        <v>5636</v>
      </c>
      <c r="I8" s="68">
        <v>1765</v>
      </c>
      <c r="J8" s="68">
        <v>489949</v>
      </c>
      <c r="K8" s="68">
        <v>148035</v>
      </c>
      <c r="L8" s="68">
        <v>341914</v>
      </c>
      <c r="M8" s="84">
        <v>30.214369250677109</v>
      </c>
      <c r="N8" s="82" t="s">
        <v>114</v>
      </c>
      <c r="O8" s="48" t="s">
        <v>381</v>
      </c>
      <c r="P8" s="48" t="s">
        <v>381</v>
      </c>
    </row>
    <row r="9" spans="1:17" s="89" customFormat="1" ht="20.399999999999999">
      <c r="A9" s="61">
        <v>57</v>
      </c>
      <c r="B9" s="62">
        <v>309</v>
      </c>
      <c r="C9" s="66" t="s">
        <v>535</v>
      </c>
      <c r="D9" s="71" t="s">
        <v>257</v>
      </c>
      <c r="E9" s="69">
        <v>747262</v>
      </c>
      <c r="F9" s="69">
        <v>439111</v>
      </c>
      <c r="G9" s="85">
        <v>58.762656203580541</v>
      </c>
      <c r="H9" s="69">
        <v>17539</v>
      </c>
      <c r="I9" s="69">
        <v>7898</v>
      </c>
      <c r="J9" s="69">
        <v>413674</v>
      </c>
      <c r="K9" s="69">
        <v>169008</v>
      </c>
      <c r="L9" s="69">
        <v>244666</v>
      </c>
      <c r="M9" s="70">
        <v>40.855359534319298</v>
      </c>
      <c r="N9" s="83" t="s">
        <v>114</v>
      </c>
      <c r="O9" s="72" t="s">
        <v>259</v>
      </c>
      <c r="P9" s="72" t="s">
        <v>258</v>
      </c>
    </row>
    <row r="10" spans="1:17" s="89" customFormat="1" ht="30.6">
      <c r="A10" s="59">
        <v>58</v>
      </c>
      <c r="B10" s="60">
        <v>309</v>
      </c>
      <c r="C10" s="55" t="s">
        <v>536</v>
      </c>
      <c r="D10" s="67" t="s">
        <v>257</v>
      </c>
      <c r="E10" s="68">
        <v>747262</v>
      </c>
      <c r="F10" s="68">
        <v>439498</v>
      </c>
      <c r="G10" s="84">
        <v>58.814445268192415</v>
      </c>
      <c r="H10" s="68">
        <v>15734</v>
      </c>
      <c r="I10" s="68">
        <v>7316</v>
      </c>
      <c r="J10" s="68">
        <v>416448</v>
      </c>
      <c r="K10" s="68">
        <v>145926</v>
      </c>
      <c r="L10" s="68">
        <v>270522</v>
      </c>
      <c r="M10" s="84">
        <v>35.040629322268323</v>
      </c>
      <c r="N10" s="82" t="s">
        <v>114</v>
      </c>
      <c r="O10" s="48" t="s">
        <v>239</v>
      </c>
      <c r="P10" s="48" t="s">
        <v>240</v>
      </c>
    </row>
    <row r="11" spans="1:17" s="89" customFormat="1" ht="20.399999999999999">
      <c r="A11" s="61">
        <v>59</v>
      </c>
      <c r="B11" s="62">
        <v>1058</v>
      </c>
      <c r="C11" s="66" t="s">
        <v>537</v>
      </c>
      <c r="D11" s="71" t="s">
        <v>235</v>
      </c>
      <c r="E11" s="69">
        <v>757320</v>
      </c>
      <c r="F11" s="69">
        <v>353177</v>
      </c>
      <c r="G11" s="85">
        <v>46.635108012465011</v>
      </c>
      <c r="H11" s="69">
        <v>12449</v>
      </c>
      <c r="I11" s="69">
        <v>1732</v>
      </c>
      <c r="J11" s="69">
        <v>338996</v>
      </c>
      <c r="K11" s="69">
        <v>258567</v>
      </c>
      <c r="L11" s="69">
        <v>80429</v>
      </c>
      <c r="M11" s="70">
        <v>76.274351319779583</v>
      </c>
      <c r="N11" s="83" t="s">
        <v>113</v>
      </c>
      <c r="O11" s="72" t="s">
        <v>268</v>
      </c>
      <c r="P11" s="72" t="s">
        <v>269</v>
      </c>
    </row>
    <row r="12" spans="1:17" s="89" customFormat="1" ht="20.399999999999999">
      <c r="A12" s="59">
        <v>60</v>
      </c>
      <c r="B12" s="60">
        <v>1170</v>
      </c>
      <c r="C12" s="55" t="s">
        <v>538</v>
      </c>
      <c r="D12" s="67" t="s">
        <v>388</v>
      </c>
      <c r="E12" s="68">
        <v>768125</v>
      </c>
      <c r="F12" s="68">
        <v>562869</v>
      </c>
      <c r="G12" s="84">
        <v>73.27830756712774</v>
      </c>
      <c r="H12" s="68">
        <v>3529</v>
      </c>
      <c r="I12" s="68">
        <v>2216</v>
      </c>
      <c r="J12" s="68">
        <v>557124</v>
      </c>
      <c r="K12" s="68">
        <v>332001</v>
      </c>
      <c r="L12" s="68">
        <v>225123</v>
      </c>
      <c r="M12" s="84">
        <v>59.59194003489349</v>
      </c>
      <c r="N12" s="82" t="s">
        <v>113</v>
      </c>
      <c r="O12" s="48" t="s">
        <v>381</v>
      </c>
      <c r="P12" s="48" t="s">
        <v>381</v>
      </c>
    </row>
    <row r="13" spans="1:17" s="89" customFormat="1" ht="40.799999999999997">
      <c r="A13" s="61">
        <v>61</v>
      </c>
      <c r="B13" s="62">
        <v>1394</v>
      </c>
      <c r="C13" s="66" t="s">
        <v>539</v>
      </c>
      <c r="D13" s="71" t="s">
        <v>388</v>
      </c>
      <c r="E13" s="69">
        <v>768105</v>
      </c>
      <c r="F13" s="69">
        <v>408885</v>
      </c>
      <c r="G13" s="85">
        <v>53.232956431737847</v>
      </c>
      <c r="H13" s="69">
        <v>15099</v>
      </c>
      <c r="I13" s="69">
        <v>12007</v>
      </c>
      <c r="J13" s="69">
        <v>381779</v>
      </c>
      <c r="K13" s="69">
        <v>117694</v>
      </c>
      <c r="L13" s="69">
        <v>264085</v>
      </c>
      <c r="M13" s="70">
        <v>30.827782565306105</v>
      </c>
      <c r="N13" s="83" t="s">
        <v>114</v>
      </c>
      <c r="O13" s="72" t="s">
        <v>381</v>
      </c>
      <c r="P13" s="72" t="s">
        <v>381</v>
      </c>
    </row>
    <row r="14" spans="1:17" s="89" customFormat="1" ht="20.399999999999999">
      <c r="A14" s="59">
        <v>62</v>
      </c>
      <c r="B14" s="60">
        <v>1394</v>
      </c>
      <c r="C14" s="55" t="s">
        <v>540</v>
      </c>
      <c r="D14" s="67" t="s">
        <v>257</v>
      </c>
      <c r="E14" s="68">
        <v>768105</v>
      </c>
      <c r="F14" s="68">
        <v>409039</v>
      </c>
      <c r="G14" s="84">
        <v>53.253005773950179</v>
      </c>
      <c r="H14" s="68">
        <v>13460</v>
      </c>
      <c r="I14" s="68">
        <v>5363</v>
      </c>
      <c r="J14" s="68">
        <v>390216</v>
      </c>
      <c r="K14" s="68">
        <v>95131</v>
      </c>
      <c r="L14" s="68">
        <v>295085</v>
      </c>
      <c r="M14" s="84">
        <v>24.379061852922483</v>
      </c>
      <c r="N14" s="82" t="s">
        <v>114</v>
      </c>
      <c r="O14" s="48" t="s">
        <v>256</v>
      </c>
      <c r="P14" s="48" t="s">
        <v>255</v>
      </c>
    </row>
    <row r="15" spans="1:17" s="89" customFormat="1" ht="20.399999999999999">
      <c r="A15" s="61">
        <v>63</v>
      </c>
      <c r="B15" s="62">
        <v>1394</v>
      </c>
      <c r="C15" s="66" t="s">
        <v>541</v>
      </c>
      <c r="D15" s="71" t="s">
        <v>235</v>
      </c>
      <c r="E15" s="69">
        <v>768105</v>
      </c>
      <c r="F15" s="69">
        <v>407852</v>
      </c>
      <c r="G15" s="85">
        <v>53.098469610274634</v>
      </c>
      <c r="H15" s="69">
        <v>14674</v>
      </c>
      <c r="I15" s="69">
        <v>8307</v>
      </c>
      <c r="J15" s="69">
        <v>384871</v>
      </c>
      <c r="K15" s="69">
        <v>156777</v>
      </c>
      <c r="L15" s="69">
        <v>228094</v>
      </c>
      <c r="M15" s="70">
        <v>40.734947553855704</v>
      </c>
      <c r="N15" s="83" t="s">
        <v>114</v>
      </c>
      <c r="O15" s="72" t="s">
        <v>270</v>
      </c>
      <c r="P15" s="72" t="s">
        <v>271</v>
      </c>
    </row>
    <row r="16" spans="1:17" s="89" customFormat="1" ht="30.6">
      <c r="A16" s="59">
        <v>64</v>
      </c>
      <c r="B16" s="60">
        <v>1905</v>
      </c>
      <c r="C16" s="55" t="s">
        <v>542</v>
      </c>
      <c r="D16" s="67" t="s">
        <v>235</v>
      </c>
      <c r="E16" s="68">
        <v>776394</v>
      </c>
      <c r="F16" s="68">
        <v>310905</v>
      </c>
      <c r="G16" s="84">
        <v>40.044745322606822</v>
      </c>
      <c r="H16" s="68">
        <v>23452</v>
      </c>
      <c r="I16" s="68">
        <v>4331</v>
      </c>
      <c r="J16" s="68">
        <v>283122</v>
      </c>
      <c r="K16" s="68">
        <v>199187</v>
      </c>
      <c r="L16" s="68">
        <v>83935</v>
      </c>
      <c r="M16" s="84">
        <v>70.353769752968688</v>
      </c>
      <c r="N16" s="82" t="s">
        <v>113</v>
      </c>
      <c r="O16" s="48" t="s">
        <v>268</v>
      </c>
      <c r="P16" s="48" t="s">
        <v>269</v>
      </c>
    </row>
    <row r="17" spans="1:16" s="89" customFormat="1" ht="20.399999999999999">
      <c r="A17" s="61">
        <v>65</v>
      </c>
      <c r="B17" s="62">
        <v>2353</v>
      </c>
      <c r="C17" s="66" t="s">
        <v>543</v>
      </c>
      <c r="D17" s="71" t="s">
        <v>388</v>
      </c>
      <c r="E17" s="69">
        <v>784769</v>
      </c>
      <c r="F17" s="69">
        <v>403417</v>
      </c>
      <c r="G17" s="85">
        <v>51.405827702164586</v>
      </c>
      <c r="H17" s="69">
        <v>9363</v>
      </c>
      <c r="I17" s="69">
        <v>1897</v>
      </c>
      <c r="J17" s="69">
        <v>392157</v>
      </c>
      <c r="K17" s="69">
        <v>245397</v>
      </c>
      <c r="L17" s="69">
        <v>146760</v>
      </c>
      <c r="M17" s="70">
        <v>62.576213098325418</v>
      </c>
      <c r="N17" s="83" t="s">
        <v>113</v>
      </c>
      <c r="O17" s="72" t="s">
        <v>381</v>
      </c>
      <c r="P17" s="72" t="s">
        <v>381</v>
      </c>
    </row>
    <row r="18" spans="1:16" s="89" customFormat="1" ht="20.399999999999999">
      <c r="A18" s="59">
        <v>66</v>
      </c>
      <c r="B18" s="60">
        <v>2864</v>
      </c>
      <c r="C18" s="55" t="s">
        <v>544</v>
      </c>
      <c r="D18" s="67" t="s">
        <v>388</v>
      </c>
      <c r="E18" s="68">
        <v>808916</v>
      </c>
      <c r="F18" s="68">
        <v>603931</v>
      </c>
      <c r="G18" s="84">
        <v>74.659297133447723</v>
      </c>
      <c r="H18" s="68">
        <v>3566</v>
      </c>
      <c r="I18" s="68">
        <v>2807</v>
      </c>
      <c r="J18" s="68">
        <v>597558</v>
      </c>
      <c r="K18" s="68">
        <v>329953</v>
      </c>
      <c r="L18" s="68">
        <v>267605</v>
      </c>
      <c r="M18" s="84">
        <v>55.216899447417653</v>
      </c>
      <c r="N18" s="82" t="s">
        <v>113</v>
      </c>
      <c r="O18" s="48" t="s">
        <v>381</v>
      </c>
      <c r="P18" s="48" t="s">
        <v>381</v>
      </c>
    </row>
    <row r="19" spans="1:16" s="89" customFormat="1" ht="30.6">
      <c r="A19" s="61">
        <v>67</v>
      </c>
      <c r="B19" s="62">
        <v>3109</v>
      </c>
      <c r="C19" s="66" t="s">
        <v>545</v>
      </c>
      <c r="D19" s="71" t="s">
        <v>235</v>
      </c>
      <c r="E19" s="69">
        <v>809545</v>
      </c>
      <c r="F19" s="69">
        <v>394272</v>
      </c>
      <c r="G19" s="85">
        <v>48.702913364914856</v>
      </c>
      <c r="H19" s="69">
        <v>67405</v>
      </c>
      <c r="I19" s="69">
        <v>1849</v>
      </c>
      <c r="J19" s="69">
        <v>325018</v>
      </c>
      <c r="K19" s="69">
        <v>232457</v>
      </c>
      <c r="L19" s="69">
        <v>92561</v>
      </c>
      <c r="M19" s="70">
        <v>71.521269591222634</v>
      </c>
      <c r="N19" s="83" t="s">
        <v>113</v>
      </c>
      <c r="O19" s="72" t="s">
        <v>268</v>
      </c>
      <c r="P19" s="72" t="s">
        <v>269</v>
      </c>
    </row>
    <row r="20" spans="1:16" s="89" customFormat="1">
      <c r="A20" s="59">
        <v>68</v>
      </c>
      <c r="B20" s="60">
        <v>3109</v>
      </c>
      <c r="C20" s="55" t="s">
        <v>546</v>
      </c>
      <c r="D20" s="67" t="s">
        <v>257</v>
      </c>
      <c r="E20" s="68">
        <v>809545</v>
      </c>
      <c r="F20" s="68">
        <v>399217</v>
      </c>
      <c r="G20" s="84">
        <v>49.313750316535831</v>
      </c>
      <c r="H20" s="68">
        <v>15451</v>
      </c>
      <c r="I20" s="68">
        <v>4019</v>
      </c>
      <c r="J20" s="68">
        <v>379747</v>
      </c>
      <c r="K20" s="68">
        <v>241078</v>
      </c>
      <c r="L20" s="68">
        <v>138669</v>
      </c>
      <c r="M20" s="84">
        <v>63.483845823666805</v>
      </c>
      <c r="N20" s="82" t="s">
        <v>113</v>
      </c>
      <c r="O20" s="48" t="s">
        <v>272</v>
      </c>
      <c r="P20" s="48" t="s">
        <v>273</v>
      </c>
    </row>
    <row r="21" spans="1:16" s="89" customFormat="1" ht="61.2">
      <c r="A21" s="61">
        <v>69</v>
      </c>
      <c r="B21" s="62">
        <v>3221</v>
      </c>
      <c r="C21" s="66" t="s">
        <v>547</v>
      </c>
      <c r="D21" s="71" t="s">
        <v>235</v>
      </c>
      <c r="E21" s="69">
        <v>809406</v>
      </c>
      <c r="F21" s="69">
        <v>390834</v>
      </c>
      <c r="G21" s="85">
        <v>48.286521226677344</v>
      </c>
      <c r="H21" s="69">
        <v>14360</v>
      </c>
      <c r="I21" s="69">
        <v>15314</v>
      </c>
      <c r="J21" s="69">
        <v>361160</v>
      </c>
      <c r="K21" s="69">
        <v>304923</v>
      </c>
      <c r="L21" s="69">
        <v>56237</v>
      </c>
      <c r="M21" s="70">
        <v>84.428785026027242</v>
      </c>
      <c r="N21" s="83" t="s">
        <v>113</v>
      </c>
      <c r="O21" s="72" t="s">
        <v>268</v>
      </c>
      <c r="P21" s="72" t="s">
        <v>269</v>
      </c>
    </row>
    <row r="22" spans="1:16" s="89" customFormat="1" ht="20.399999999999999">
      <c r="A22" s="59">
        <v>70</v>
      </c>
      <c r="B22" s="60">
        <v>3949</v>
      </c>
      <c r="C22" s="55" t="s">
        <v>535</v>
      </c>
      <c r="D22" s="67" t="s">
        <v>257</v>
      </c>
      <c r="E22" s="68">
        <v>823679</v>
      </c>
      <c r="F22" s="68">
        <v>513534</v>
      </c>
      <c r="G22" s="84">
        <v>62.346375226271398</v>
      </c>
      <c r="H22" s="68">
        <v>6064</v>
      </c>
      <c r="I22" s="68">
        <v>1971</v>
      </c>
      <c r="J22" s="68">
        <v>505499</v>
      </c>
      <c r="K22" s="68">
        <v>240305</v>
      </c>
      <c r="L22" s="68">
        <v>265194</v>
      </c>
      <c r="M22" s="84">
        <v>47.538175149703562</v>
      </c>
      <c r="N22" s="82" t="s">
        <v>114</v>
      </c>
      <c r="O22" s="48" t="s">
        <v>244</v>
      </c>
      <c r="P22" s="48" t="s">
        <v>243</v>
      </c>
    </row>
    <row r="23" spans="1:16" s="89" customFormat="1" ht="20.399999999999999">
      <c r="A23" s="61">
        <v>71</v>
      </c>
      <c r="B23" s="62">
        <v>4418</v>
      </c>
      <c r="C23" s="66" t="s">
        <v>548</v>
      </c>
      <c r="D23" s="71" t="s">
        <v>388</v>
      </c>
      <c r="E23" s="69">
        <v>839212</v>
      </c>
      <c r="F23" s="69">
        <v>539273</v>
      </c>
      <c r="G23" s="85">
        <v>64.259448148977853</v>
      </c>
      <c r="H23" s="69">
        <v>6735</v>
      </c>
      <c r="I23" s="69">
        <v>3557</v>
      </c>
      <c r="J23" s="69">
        <v>528982</v>
      </c>
      <c r="K23" s="69">
        <v>287565</v>
      </c>
      <c r="L23" s="69">
        <v>241416</v>
      </c>
      <c r="M23" s="70">
        <v>54.361963166988673</v>
      </c>
      <c r="N23" s="83" t="s">
        <v>113</v>
      </c>
      <c r="O23" s="72" t="s">
        <v>381</v>
      </c>
      <c r="P23" s="72" t="s">
        <v>381</v>
      </c>
    </row>
    <row r="24" spans="1:16" s="89" customFormat="1" ht="40.799999999999997">
      <c r="A24" s="59">
        <v>72</v>
      </c>
      <c r="B24" s="60">
        <v>4873</v>
      </c>
      <c r="C24" s="55" t="s">
        <v>549</v>
      </c>
      <c r="D24" s="67" t="s">
        <v>235</v>
      </c>
      <c r="E24" s="68">
        <v>844175</v>
      </c>
      <c r="F24" s="68">
        <v>304206</v>
      </c>
      <c r="G24" s="84">
        <v>36.035893031658127</v>
      </c>
      <c r="H24" s="68">
        <v>16409</v>
      </c>
      <c r="I24" s="68">
        <v>7622</v>
      </c>
      <c r="J24" s="68">
        <v>280175</v>
      </c>
      <c r="K24" s="68">
        <v>169012</v>
      </c>
      <c r="L24" s="68">
        <v>111163</v>
      </c>
      <c r="M24" s="84">
        <v>60.323726242526988</v>
      </c>
      <c r="N24" s="82" t="s">
        <v>113</v>
      </c>
      <c r="O24" s="48" t="s">
        <v>274</v>
      </c>
      <c r="P24" s="48" t="s">
        <v>251</v>
      </c>
    </row>
    <row r="25" spans="1:16" s="89" customFormat="1" ht="30.6">
      <c r="A25" s="61">
        <v>73</v>
      </c>
      <c r="B25" s="62">
        <v>5412</v>
      </c>
      <c r="C25" s="66" t="s">
        <v>550</v>
      </c>
      <c r="D25" s="71" t="s">
        <v>235</v>
      </c>
      <c r="E25" s="69">
        <v>851082</v>
      </c>
      <c r="F25" s="69">
        <v>374977</v>
      </c>
      <c r="G25" s="85">
        <v>44.058856843406389</v>
      </c>
      <c r="H25" s="69">
        <v>33104</v>
      </c>
      <c r="I25" s="69">
        <v>14048</v>
      </c>
      <c r="J25" s="69">
        <v>327825</v>
      </c>
      <c r="K25" s="69">
        <v>204394</v>
      </c>
      <c r="L25" s="69">
        <v>123431</v>
      </c>
      <c r="M25" s="70">
        <v>62.348509113093876</v>
      </c>
      <c r="N25" s="83" t="s">
        <v>113</v>
      </c>
      <c r="O25" s="72" t="s">
        <v>255</v>
      </c>
      <c r="P25" s="72" t="s">
        <v>256</v>
      </c>
    </row>
    <row r="26" spans="1:16" s="89" customFormat="1" ht="30.6">
      <c r="A26" s="59">
        <v>74</v>
      </c>
      <c r="B26" s="60">
        <v>5636</v>
      </c>
      <c r="C26" s="55" t="s">
        <v>551</v>
      </c>
      <c r="D26" s="67" t="s">
        <v>235</v>
      </c>
      <c r="E26" s="68">
        <v>871476</v>
      </c>
      <c r="F26" s="68">
        <v>488167</v>
      </c>
      <c r="G26" s="84">
        <v>56.016115188484825</v>
      </c>
      <c r="H26" s="68">
        <v>5646</v>
      </c>
      <c r="I26" s="68">
        <v>2943</v>
      </c>
      <c r="J26" s="68">
        <v>479578</v>
      </c>
      <c r="K26" s="68">
        <v>452117</v>
      </c>
      <c r="L26" s="68">
        <v>27461</v>
      </c>
      <c r="M26" s="84">
        <v>94.273924158322529</v>
      </c>
      <c r="N26" s="82" t="s">
        <v>113</v>
      </c>
      <c r="O26" s="48" t="s">
        <v>260</v>
      </c>
      <c r="P26" s="48" t="s">
        <v>125</v>
      </c>
    </row>
    <row r="27" spans="1:16" s="89" customFormat="1" ht="30.6">
      <c r="A27" s="61">
        <v>75</v>
      </c>
      <c r="B27" s="62">
        <v>6343</v>
      </c>
      <c r="C27" s="66" t="s">
        <v>552</v>
      </c>
      <c r="D27" s="71" t="s">
        <v>235</v>
      </c>
      <c r="E27" s="69">
        <v>894177</v>
      </c>
      <c r="F27" s="69">
        <v>376063</v>
      </c>
      <c r="G27" s="85">
        <v>42.056885829092003</v>
      </c>
      <c r="H27" s="69">
        <v>11994</v>
      </c>
      <c r="I27" s="69">
        <v>6092</v>
      </c>
      <c r="J27" s="69">
        <v>357977</v>
      </c>
      <c r="K27" s="69">
        <v>190288</v>
      </c>
      <c r="L27" s="69">
        <v>167689</v>
      </c>
      <c r="M27" s="70">
        <v>53.156487707310809</v>
      </c>
      <c r="N27" s="83" t="s">
        <v>113</v>
      </c>
      <c r="O27" s="72" t="s">
        <v>553</v>
      </c>
      <c r="P27" s="72" t="s">
        <v>554</v>
      </c>
    </row>
    <row r="28" spans="1:16" s="89" customFormat="1" ht="20.399999999999999">
      <c r="A28" s="59">
        <v>76</v>
      </c>
      <c r="B28" s="60">
        <v>6728</v>
      </c>
      <c r="C28" s="55" t="s">
        <v>555</v>
      </c>
      <c r="D28" s="67" t="s">
        <v>257</v>
      </c>
      <c r="E28" s="68">
        <v>936096</v>
      </c>
      <c r="F28" s="68">
        <v>612171</v>
      </c>
      <c r="G28" s="84">
        <v>65.39617731514717</v>
      </c>
      <c r="H28" s="68">
        <v>4332</v>
      </c>
      <c r="I28" s="68">
        <v>5290</v>
      </c>
      <c r="J28" s="68">
        <v>602549</v>
      </c>
      <c r="K28" s="68">
        <v>276735</v>
      </c>
      <c r="L28" s="68">
        <v>325814</v>
      </c>
      <c r="M28" s="84">
        <v>45.927385158717385</v>
      </c>
      <c r="N28" s="82" t="s">
        <v>114</v>
      </c>
      <c r="O28" s="48" t="s">
        <v>261</v>
      </c>
      <c r="P28" s="48" t="s">
        <v>262</v>
      </c>
    </row>
    <row r="29" spans="1:16" s="89" customFormat="1" ht="20.399999999999999">
      <c r="A29" s="61">
        <v>77</v>
      </c>
      <c r="B29" s="62">
        <v>6861</v>
      </c>
      <c r="C29" s="66" t="s">
        <v>535</v>
      </c>
      <c r="D29" s="71" t="s">
        <v>257</v>
      </c>
      <c r="E29" s="69">
        <v>936336</v>
      </c>
      <c r="F29" s="69">
        <v>463302</v>
      </c>
      <c r="G29" s="85">
        <v>49.480314758804532</v>
      </c>
      <c r="H29" s="69">
        <v>8892</v>
      </c>
      <c r="I29" s="69">
        <v>5825</v>
      </c>
      <c r="J29" s="69">
        <v>448587</v>
      </c>
      <c r="K29" s="69">
        <v>299550</v>
      </c>
      <c r="L29" s="69">
        <v>149035</v>
      </c>
      <c r="M29" s="70">
        <v>66.776344388045132</v>
      </c>
      <c r="N29" s="83" t="s">
        <v>113</v>
      </c>
      <c r="O29" s="72" t="s">
        <v>275</v>
      </c>
      <c r="P29" s="72" t="s">
        <v>276</v>
      </c>
    </row>
    <row r="30" spans="1:16" s="89" customFormat="1" ht="20.399999999999999">
      <c r="A30" s="59">
        <v>78</v>
      </c>
      <c r="B30" s="60">
        <v>7064</v>
      </c>
      <c r="C30" s="55" t="s">
        <v>556</v>
      </c>
      <c r="D30" s="67" t="s">
        <v>235</v>
      </c>
      <c r="E30" s="68">
        <v>937257</v>
      </c>
      <c r="F30" s="68">
        <v>505121</v>
      </c>
      <c r="G30" s="84">
        <v>53.89354253955959</v>
      </c>
      <c r="H30" s="68">
        <v>19329</v>
      </c>
      <c r="I30" s="68">
        <v>8401</v>
      </c>
      <c r="J30" s="68">
        <v>477391</v>
      </c>
      <c r="K30" s="68">
        <v>399131</v>
      </c>
      <c r="L30" s="68">
        <v>78260</v>
      </c>
      <c r="M30" s="84">
        <v>83.60672907532819</v>
      </c>
      <c r="N30" s="82" t="s">
        <v>113</v>
      </c>
      <c r="O30" s="48" t="s">
        <v>260</v>
      </c>
      <c r="P30" s="48" t="s">
        <v>125</v>
      </c>
    </row>
    <row r="31" spans="1:16" s="89" customFormat="1" ht="30.6">
      <c r="A31" s="61">
        <v>79</v>
      </c>
      <c r="B31" s="62">
        <v>7064</v>
      </c>
      <c r="C31" s="66" t="s">
        <v>557</v>
      </c>
      <c r="D31" s="71" t="s">
        <v>235</v>
      </c>
      <c r="E31" s="69">
        <v>937257</v>
      </c>
      <c r="F31" s="69">
        <v>503914</v>
      </c>
      <c r="G31" s="85">
        <v>53.764762493104875</v>
      </c>
      <c r="H31" s="69">
        <v>20920</v>
      </c>
      <c r="I31" s="69">
        <v>10347</v>
      </c>
      <c r="J31" s="69">
        <v>472647</v>
      </c>
      <c r="K31" s="69">
        <v>307528</v>
      </c>
      <c r="L31" s="69">
        <v>165119</v>
      </c>
      <c r="M31" s="70">
        <v>65.065048545743437</v>
      </c>
      <c r="N31" s="83" t="s">
        <v>113</v>
      </c>
      <c r="O31" s="72" t="s">
        <v>272</v>
      </c>
      <c r="P31" s="72" t="s">
        <v>273</v>
      </c>
    </row>
    <row r="32" spans="1:16" s="89" customFormat="1" ht="30.6">
      <c r="A32" s="59">
        <v>80</v>
      </c>
      <c r="B32" s="60">
        <v>7162</v>
      </c>
      <c r="C32" s="55" t="s">
        <v>558</v>
      </c>
      <c r="D32" s="67" t="s">
        <v>235</v>
      </c>
      <c r="E32" s="68">
        <v>931523</v>
      </c>
      <c r="F32" s="68">
        <v>305795</v>
      </c>
      <c r="G32" s="84">
        <v>32.827423477466475</v>
      </c>
      <c r="H32" s="68">
        <v>19708</v>
      </c>
      <c r="I32" s="68">
        <v>6710</v>
      </c>
      <c r="J32" s="68">
        <v>279377</v>
      </c>
      <c r="K32" s="68">
        <v>200008</v>
      </c>
      <c r="L32" s="68">
        <v>79369</v>
      </c>
      <c r="M32" s="84">
        <v>71.590717918797893</v>
      </c>
      <c r="N32" s="82" t="s">
        <v>113</v>
      </c>
      <c r="O32" s="48" t="s">
        <v>268</v>
      </c>
      <c r="P32" s="48" t="s">
        <v>269</v>
      </c>
    </row>
    <row r="33" spans="1:16" s="89" customFormat="1" ht="20.399999999999999">
      <c r="A33" s="61">
        <v>81</v>
      </c>
      <c r="B33" s="62">
        <v>7386</v>
      </c>
      <c r="C33" s="66" t="s">
        <v>559</v>
      </c>
      <c r="D33" s="71" t="s">
        <v>388</v>
      </c>
      <c r="E33" s="69">
        <v>957389</v>
      </c>
      <c r="F33" s="69">
        <v>577247</v>
      </c>
      <c r="G33" s="85">
        <v>60.293882632869192</v>
      </c>
      <c r="H33" s="69">
        <v>36755</v>
      </c>
      <c r="I33" s="69">
        <v>30396</v>
      </c>
      <c r="J33" s="69">
        <v>510856</v>
      </c>
      <c r="K33" s="69">
        <v>254455</v>
      </c>
      <c r="L33" s="69">
        <v>256401</v>
      </c>
      <c r="M33" s="70">
        <v>49.809535368088071</v>
      </c>
      <c r="N33" s="83" t="s">
        <v>114</v>
      </c>
      <c r="O33" s="72" t="s">
        <v>381</v>
      </c>
      <c r="P33" s="72" t="s">
        <v>381</v>
      </c>
    </row>
    <row r="34" spans="1:16" s="89" customFormat="1" ht="20.399999999999999">
      <c r="A34" s="59">
        <v>82.100000000000009</v>
      </c>
      <c r="B34" s="60">
        <v>7386</v>
      </c>
      <c r="C34" s="55" t="s">
        <v>560</v>
      </c>
      <c r="D34" s="67" t="s">
        <v>257</v>
      </c>
      <c r="E34" s="68">
        <v>957386</v>
      </c>
      <c r="F34" s="68">
        <v>576656</v>
      </c>
      <c r="G34" s="84">
        <v>60.232340978455923</v>
      </c>
      <c r="H34" s="68">
        <v>23138</v>
      </c>
      <c r="I34" s="68">
        <v>45538</v>
      </c>
      <c r="J34" s="68">
        <v>499143</v>
      </c>
      <c r="K34" s="68">
        <v>276021</v>
      </c>
      <c r="L34" s="68">
        <v>223122</v>
      </c>
      <c r="M34" s="84">
        <v>55.298982455929469</v>
      </c>
      <c r="N34" s="82" t="s">
        <v>113</v>
      </c>
      <c r="O34" s="48" t="s">
        <v>561</v>
      </c>
      <c r="P34" s="48" t="s">
        <v>562</v>
      </c>
    </row>
    <row r="35" spans="1:16" s="89" customFormat="1" ht="20.399999999999999">
      <c r="A35" s="61">
        <v>82.2</v>
      </c>
      <c r="B35" s="62">
        <v>7386</v>
      </c>
      <c r="C35" s="66" t="s">
        <v>563</v>
      </c>
      <c r="D35" s="71" t="s">
        <v>389</v>
      </c>
      <c r="E35" s="69">
        <v>957386</v>
      </c>
      <c r="F35" s="69">
        <v>576656</v>
      </c>
      <c r="G35" s="85">
        <v>60.232340978455923</v>
      </c>
      <c r="H35" s="69">
        <v>23138</v>
      </c>
      <c r="I35" s="69">
        <v>45538</v>
      </c>
      <c r="J35" s="69">
        <v>499143</v>
      </c>
      <c r="K35" s="69">
        <v>122240</v>
      </c>
      <c r="L35" s="69">
        <v>345327</v>
      </c>
      <c r="M35" s="70">
        <v>24.489975818552999</v>
      </c>
      <c r="N35" s="83" t="s">
        <v>114</v>
      </c>
      <c r="O35" s="72" t="s">
        <v>269</v>
      </c>
      <c r="P35" s="72" t="s">
        <v>268</v>
      </c>
    </row>
    <row r="36" spans="1:16" s="89" customFormat="1" ht="20.399999999999999">
      <c r="A36" s="59">
        <v>83</v>
      </c>
      <c r="B36" s="60">
        <v>7442</v>
      </c>
      <c r="C36" s="55" t="s">
        <v>564</v>
      </c>
      <c r="D36" s="67" t="s">
        <v>235</v>
      </c>
      <c r="E36" s="68">
        <v>968327</v>
      </c>
      <c r="F36" s="68">
        <v>750159</v>
      </c>
      <c r="G36" s="84">
        <v>77.469594465505978</v>
      </c>
      <c r="H36" s="68">
        <v>6502</v>
      </c>
      <c r="I36" s="68">
        <v>4039</v>
      </c>
      <c r="J36" s="68">
        <v>740589</v>
      </c>
      <c r="K36" s="68">
        <v>416870</v>
      </c>
      <c r="L36" s="68">
        <v>323719</v>
      </c>
      <c r="M36" s="84">
        <v>56.288980797716412</v>
      </c>
      <c r="N36" s="82" t="s">
        <v>113</v>
      </c>
      <c r="O36" s="48" t="s">
        <v>258</v>
      </c>
      <c r="P36" s="48" t="s">
        <v>259</v>
      </c>
    </row>
    <row r="37" spans="1:16" s="89" customFormat="1" ht="30.6">
      <c r="A37" s="61">
        <v>84</v>
      </c>
      <c r="B37" s="62">
        <v>7610</v>
      </c>
      <c r="C37" s="66" t="s">
        <v>565</v>
      </c>
      <c r="D37" s="71" t="s">
        <v>388</v>
      </c>
      <c r="E37" s="69">
        <v>964587</v>
      </c>
      <c r="F37" s="69">
        <v>656913</v>
      </c>
      <c r="G37" s="85">
        <v>68.103032696895156</v>
      </c>
      <c r="H37" s="69">
        <v>8618</v>
      </c>
      <c r="I37" s="69">
        <v>1487</v>
      </c>
      <c r="J37" s="69">
        <v>646808</v>
      </c>
      <c r="K37" s="69">
        <v>369466</v>
      </c>
      <c r="L37" s="69">
        <v>277342</v>
      </c>
      <c r="M37" s="70">
        <v>57.121433253763101</v>
      </c>
      <c r="N37" s="83" t="s">
        <v>113</v>
      </c>
      <c r="O37" s="72" t="s">
        <v>381</v>
      </c>
      <c r="P37" s="72" t="s">
        <v>381</v>
      </c>
    </row>
    <row r="38" spans="1:16" s="89" customFormat="1" ht="51">
      <c r="A38" s="59">
        <v>85</v>
      </c>
      <c r="B38" s="60">
        <v>7701</v>
      </c>
      <c r="C38" s="55" t="s">
        <v>566</v>
      </c>
      <c r="D38" s="67" t="s">
        <v>257</v>
      </c>
      <c r="E38" s="68">
        <v>967289</v>
      </c>
      <c r="F38" s="68">
        <v>610411</v>
      </c>
      <c r="G38" s="84">
        <v>63.105338735372776</v>
      </c>
      <c r="H38" s="68">
        <v>48783</v>
      </c>
      <c r="I38" s="68">
        <v>3076</v>
      </c>
      <c r="J38" s="68">
        <v>558542</v>
      </c>
      <c r="K38" s="68">
        <v>398548</v>
      </c>
      <c r="L38" s="68">
        <v>160004</v>
      </c>
      <c r="M38" s="84">
        <v>71.355063719469612</v>
      </c>
      <c r="N38" s="82" t="s">
        <v>113</v>
      </c>
      <c r="O38" s="48" t="s">
        <v>272</v>
      </c>
      <c r="P38" s="48" t="s">
        <v>273</v>
      </c>
    </row>
    <row r="39" spans="1:16" s="89" customFormat="1" ht="20.399999999999999">
      <c r="A39" s="61">
        <v>86</v>
      </c>
      <c r="B39" s="62">
        <v>7701</v>
      </c>
      <c r="C39" s="66" t="s">
        <v>567</v>
      </c>
      <c r="D39" s="71" t="s">
        <v>257</v>
      </c>
      <c r="E39" s="69">
        <v>967289</v>
      </c>
      <c r="F39" s="69">
        <v>610411</v>
      </c>
      <c r="G39" s="85">
        <v>63.105338735372776</v>
      </c>
      <c r="H39" s="69">
        <v>15837</v>
      </c>
      <c r="I39" s="69">
        <v>2727</v>
      </c>
      <c r="J39" s="69">
        <v>591847</v>
      </c>
      <c r="K39" s="69">
        <v>198696</v>
      </c>
      <c r="L39" s="69">
        <v>393151</v>
      </c>
      <c r="M39" s="70">
        <v>33.572190109943953</v>
      </c>
      <c r="N39" s="83" t="s">
        <v>114</v>
      </c>
      <c r="O39" s="72" t="s">
        <v>277</v>
      </c>
      <c r="P39" s="72" t="s">
        <v>278</v>
      </c>
    </row>
    <row r="40" spans="1:16" s="89" customFormat="1" ht="40.799999999999997">
      <c r="A40" s="59">
        <v>87</v>
      </c>
      <c r="B40" s="60">
        <v>7813</v>
      </c>
      <c r="C40" s="55" t="s">
        <v>568</v>
      </c>
      <c r="D40" s="67" t="s">
        <v>235</v>
      </c>
      <c r="E40" s="68">
        <v>969522</v>
      </c>
      <c r="F40" s="68">
        <v>373921</v>
      </c>
      <c r="G40" s="84">
        <v>38.567562159497157</v>
      </c>
      <c r="H40" s="68">
        <v>27957</v>
      </c>
      <c r="I40" s="68">
        <v>791</v>
      </c>
      <c r="J40" s="68">
        <v>345173</v>
      </c>
      <c r="K40" s="68">
        <v>206297</v>
      </c>
      <c r="L40" s="68">
        <v>138876</v>
      </c>
      <c r="M40" s="84">
        <v>59.766262135219151</v>
      </c>
      <c r="N40" s="82" t="s">
        <v>113</v>
      </c>
      <c r="O40" s="48" t="s">
        <v>237</v>
      </c>
      <c r="P40" s="48" t="s">
        <v>238</v>
      </c>
    </row>
    <row r="41" spans="1:16" s="89" customFormat="1" ht="30.6">
      <c r="A41" s="61">
        <v>88</v>
      </c>
      <c r="B41" s="62">
        <v>7813</v>
      </c>
      <c r="C41" s="66" t="s">
        <v>569</v>
      </c>
      <c r="D41" s="71" t="s">
        <v>235</v>
      </c>
      <c r="E41" s="69">
        <v>969522</v>
      </c>
      <c r="F41" s="69">
        <v>372187</v>
      </c>
      <c r="G41" s="85">
        <v>38.388711138065972</v>
      </c>
      <c r="H41" s="69">
        <v>32859</v>
      </c>
      <c r="I41" s="69">
        <v>938</v>
      </c>
      <c r="J41" s="69">
        <v>338390</v>
      </c>
      <c r="K41" s="69">
        <v>210447</v>
      </c>
      <c r="L41" s="69">
        <v>127943</v>
      </c>
      <c r="M41" s="70">
        <v>62.190667572918827</v>
      </c>
      <c r="N41" s="83" t="s">
        <v>113</v>
      </c>
      <c r="O41" s="72" t="s">
        <v>253</v>
      </c>
      <c r="P41" s="72" t="s">
        <v>254</v>
      </c>
    </row>
    <row r="42" spans="1:16" s="89" customFormat="1" ht="20.399999999999999">
      <c r="A42" s="59">
        <v>89</v>
      </c>
      <c r="B42" s="60">
        <v>8198</v>
      </c>
      <c r="C42" s="55" t="s">
        <v>570</v>
      </c>
      <c r="D42" s="67" t="s">
        <v>257</v>
      </c>
      <c r="E42" s="68">
        <v>976105</v>
      </c>
      <c r="F42" s="68">
        <v>445100</v>
      </c>
      <c r="G42" s="84">
        <v>45.599602501780033</v>
      </c>
      <c r="H42" s="68">
        <v>30259</v>
      </c>
      <c r="I42" s="68">
        <v>1025</v>
      </c>
      <c r="J42" s="68">
        <v>413816</v>
      </c>
      <c r="K42" s="68">
        <v>65828</v>
      </c>
      <c r="L42" s="68">
        <v>347988</v>
      </c>
      <c r="M42" s="84">
        <v>15.907553115394283</v>
      </c>
      <c r="N42" s="82" t="s">
        <v>114</v>
      </c>
      <c r="O42" s="48" t="s">
        <v>125</v>
      </c>
      <c r="P42" s="48" t="s">
        <v>260</v>
      </c>
    </row>
    <row r="43" spans="1:16" s="89" customFormat="1" ht="20.399999999999999">
      <c r="A43" s="61">
        <v>90</v>
      </c>
      <c r="B43" s="62">
        <v>8198</v>
      </c>
      <c r="C43" s="66" t="s">
        <v>571</v>
      </c>
      <c r="D43" s="71" t="s">
        <v>257</v>
      </c>
      <c r="E43" s="69">
        <v>976105</v>
      </c>
      <c r="F43" s="69">
        <v>445100</v>
      </c>
      <c r="G43" s="85">
        <v>45.599602501780033</v>
      </c>
      <c r="H43" s="69">
        <v>25991</v>
      </c>
      <c r="I43" s="69">
        <v>1028</v>
      </c>
      <c r="J43" s="69">
        <v>418081</v>
      </c>
      <c r="K43" s="69">
        <v>159200</v>
      </c>
      <c r="L43" s="69">
        <v>258881</v>
      </c>
      <c r="M43" s="70">
        <v>38.078745506253576</v>
      </c>
      <c r="N43" s="83" t="s">
        <v>114</v>
      </c>
      <c r="O43" s="72" t="s">
        <v>125</v>
      </c>
      <c r="P43" s="72" t="s">
        <v>260</v>
      </c>
    </row>
    <row r="44" spans="1:16" s="89" customFormat="1" ht="20.399999999999999">
      <c r="A44" s="59">
        <v>91</v>
      </c>
      <c r="B44" s="60">
        <v>8198</v>
      </c>
      <c r="C44" s="55" t="s">
        <v>572</v>
      </c>
      <c r="D44" s="67" t="s">
        <v>257</v>
      </c>
      <c r="E44" s="68">
        <v>976105</v>
      </c>
      <c r="F44" s="68">
        <v>445100</v>
      </c>
      <c r="G44" s="84">
        <v>45.599602501780033</v>
      </c>
      <c r="H44" s="68">
        <v>26433</v>
      </c>
      <c r="I44" s="68">
        <v>1017</v>
      </c>
      <c r="J44" s="68">
        <v>417650</v>
      </c>
      <c r="K44" s="68">
        <v>160181</v>
      </c>
      <c r="L44" s="68">
        <v>257469</v>
      </c>
      <c r="M44" s="84">
        <v>38.352927092062735</v>
      </c>
      <c r="N44" s="82" t="s">
        <v>114</v>
      </c>
      <c r="O44" s="48" t="s">
        <v>279</v>
      </c>
      <c r="P44" s="48" t="s">
        <v>280</v>
      </c>
    </row>
    <row r="45" spans="1:16" s="89" customFormat="1" ht="61.2">
      <c r="A45" s="61">
        <v>92</v>
      </c>
      <c r="B45" s="62">
        <v>8303</v>
      </c>
      <c r="C45" s="66" t="s">
        <v>573</v>
      </c>
      <c r="D45" s="71" t="s">
        <v>388</v>
      </c>
      <c r="E45" s="69">
        <v>982567</v>
      </c>
      <c r="F45" s="69">
        <v>690844</v>
      </c>
      <c r="G45" s="85">
        <v>70.310116256703097</v>
      </c>
      <c r="H45" s="69">
        <v>8058</v>
      </c>
      <c r="I45" s="69">
        <v>2160</v>
      </c>
      <c r="J45" s="69">
        <v>680626</v>
      </c>
      <c r="K45" s="69">
        <v>303794</v>
      </c>
      <c r="L45" s="69">
        <v>376832</v>
      </c>
      <c r="M45" s="70">
        <v>44.634498241324899</v>
      </c>
      <c r="N45" s="83" t="s">
        <v>114</v>
      </c>
      <c r="O45" s="72" t="s">
        <v>381</v>
      </c>
      <c r="P45" s="72" t="s">
        <v>381</v>
      </c>
    </row>
    <row r="46" spans="1:16" s="89" customFormat="1" ht="20.399999999999999">
      <c r="A46" s="59">
        <v>93</v>
      </c>
      <c r="B46" s="60">
        <v>8373</v>
      </c>
      <c r="C46" s="55" t="s">
        <v>574</v>
      </c>
      <c r="D46" s="67" t="s">
        <v>257</v>
      </c>
      <c r="E46" s="68">
        <v>992523</v>
      </c>
      <c r="F46" s="68">
        <v>856148</v>
      </c>
      <c r="G46" s="84">
        <v>86.259764257352217</v>
      </c>
      <c r="H46" s="68">
        <v>7525</v>
      </c>
      <c r="I46" s="68">
        <v>1969</v>
      </c>
      <c r="J46" s="68">
        <v>846654</v>
      </c>
      <c r="K46" s="68">
        <v>109702</v>
      </c>
      <c r="L46" s="68">
        <v>736952</v>
      </c>
      <c r="M46" s="84">
        <v>12.957122980580024</v>
      </c>
      <c r="N46" s="82" t="s">
        <v>114</v>
      </c>
      <c r="O46" s="48" t="s">
        <v>125</v>
      </c>
      <c r="P46" s="48" t="s">
        <v>260</v>
      </c>
    </row>
    <row r="47" spans="1:16" s="89" customFormat="1">
      <c r="A47" s="61">
        <v>94</v>
      </c>
      <c r="B47" s="62">
        <v>8450</v>
      </c>
      <c r="C47" s="66" t="s">
        <v>575</v>
      </c>
      <c r="D47" s="71" t="s">
        <v>257</v>
      </c>
      <c r="E47" s="69">
        <v>989661</v>
      </c>
      <c r="F47" s="69">
        <v>526876</v>
      </c>
      <c r="G47" s="85">
        <v>53.238027971194178</v>
      </c>
      <c r="H47" s="69">
        <v>25109</v>
      </c>
      <c r="I47" s="69">
        <v>1016</v>
      </c>
      <c r="J47" s="69">
        <v>500751</v>
      </c>
      <c r="K47" s="69">
        <v>55145</v>
      </c>
      <c r="L47" s="69">
        <v>445606</v>
      </c>
      <c r="M47" s="70">
        <v>11.0124592861522</v>
      </c>
      <c r="N47" s="83" t="s">
        <v>114</v>
      </c>
      <c r="O47" s="72" t="s">
        <v>125</v>
      </c>
      <c r="P47" s="72" t="s">
        <v>260</v>
      </c>
    </row>
    <row r="48" spans="1:16" s="89" customFormat="1" ht="71.400000000000006">
      <c r="A48" s="59">
        <v>95</v>
      </c>
      <c r="B48" s="60">
        <v>8450</v>
      </c>
      <c r="C48" s="55" t="s">
        <v>576</v>
      </c>
      <c r="D48" s="67" t="s">
        <v>388</v>
      </c>
      <c r="E48" s="68">
        <v>989661</v>
      </c>
      <c r="F48" s="68">
        <v>528736</v>
      </c>
      <c r="G48" s="84">
        <v>53.425971115361726</v>
      </c>
      <c r="H48" s="68">
        <v>19515</v>
      </c>
      <c r="I48" s="68">
        <v>1024</v>
      </c>
      <c r="J48" s="68">
        <v>508197</v>
      </c>
      <c r="K48" s="68">
        <v>93892</v>
      </c>
      <c r="L48" s="68">
        <v>414305</v>
      </c>
      <c r="M48" s="84">
        <v>18.475512448912529</v>
      </c>
      <c r="N48" s="82" t="s">
        <v>114</v>
      </c>
      <c r="O48" s="48" t="s">
        <v>381</v>
      </c>
      <c r="P48" s="48" t="s">
        <v>381</v>
      </c>
    </row>
    <row r="49" spans="1:16" s="89" customFormat="1" ht="20.399999999999999">
      <c r="A49" s="61">
        <v>96</v>
      </c>
      <c r="B49" s="62">
        <v>8506</v>
      </c>
      <c r="C49" s="66" t="s">
        <v>577</v>
      </c>
      <c r="D49" s="71" t="s">
        <v>257</v>
      </c>
      <c r="E49" s="69">
        <v>990202</v>
      </c>
      <c r="F49" s="69">
        <v>651159</v>
      </c>
      <c r="G49" s="85">
        <v>65.760218622058929</v>
      </c>
      <c r="H49" s="69">
        <v>10813</v>
      </c>
      <c r="I49" s="69">
        <v>1450</v>
      </c>
      <c r="J49" s="69">
        <v>638896</v>
      </c>
      <c r="K49" s="69">
        <v>171020</v>
      </c>
      <c r="L49" s="69">
        <v>467876</v>
      </c>
      <c r="M49" s="70">
        <v>26.76804988605344</v>
      </c>
      <c r="N49" s="83" t="s">
        <v>114</v>
      </c>
      <c r="O49" s="72" t="s">
        <v>269</v>
      </c>
      <c r="P49" s="72" t="s">
        <v>268</v>
      </c>
    </row>
    <row r="50" spans="1:16" s="89" customFormat="1" ht="30.6">
      <c r="A50" s="59">
        <v>97</v>
      </c>
      <c r="B50" s="60">
        <v>8555</v>
      </c>
      <c r="C50" s="55" t="s">
        <v>578</v>
      </c>
      <c r="D50" s="67" t="s">
        <v>235</v>
      </c>
      <c r="E50" s="68">
        <v>985774</v>
      </c>
      <c r="F50" s="68">
        <v>636591</v>
      </c>
      <c r="G50" s="84">
        <v>64.577783548764728</v>
      </c>
      <c r="H50" s="68">
        <v>11931</v>
      </c>
      <c r="I50" s="68">
        <v>1575</v>
      </c>
      <c r="J50" s="68">
        <v>623085</v>
      </c>
      <c r="K50" s="68">
        <v>262688</v>
      </c>
      <c r="L50" s="68">
        <v>360397</v>
      </c>
      <c r="M50" s="84">
        <v>42.159255960262243</v>
      </c>
      <c r="N50" s="82" t="s">
        <v>114</v>
      </c>
      <c r="O50" s="48" t="s">
        <v>243</v>
      </c>
      <c r="P50" s="48" t="s">
        <v>244</v>
      </c>
    </row>
    <row r="51" spans="1:16" s="89" customFormat="1" ht="30.6">
      <c r="A51" s="61">
        <v>98</v>
      </c>
      <c r="B51" s="62">
        <v>8814</v>
      </c>
      <c r="C51" s="66" t="s">
        <v>579</v>
      </c>
      <c r="D51" s="71" t="s">
        <v>388</v>
      </c>
      <c r="E51" s="69">
        <v>995663</v>
      </c>
      <c r="F51" s="69">
        <v>766505</v>
      </c>
      <c r="G51" s="85">
        <v>76.984381261531269</v>
      </c>
      <c r="H51" s="69">
        <v>7676</v>
      </c>
      <c r="I51" s="69">
        <v>1981</v>
      </c>
      <c r="J51" s="69">
        <v>756848</v>
      </c>
      <c r="K51" s="69">
        <v>320668</v>
      </c>
      <c r="L51" s="69">
        <v>436180</v>
      </c>
      <c r="M51" s="70">
        <v>42.368877238230134</v>
      </c>
      <c r="N51" s="83" t="s">
        <v>114</v>
      </c>
      <c r="O51" s="72" t="s">
        <v>381</v>
      </c>
      <c r="P51" s="72" t="s">
        <v>381</v>
      </c>
    </row>
    <row r="52" spans="1:16" s="89" customFormat="1" ht="20.399999999999999">
      <c r="A52" s="59">
        <v>99</v>
      </c>
      <c r="B52" s="60">
        <v>9276</v>
      </c>
      <c r="C52" s="55" t="s">
        <v>580</v>
      </c>
      <c r="D52" s="67" t="s">
        <v>257</v>
      </c>
      <c r="E52" s="68">
        <v>1008865</v>
      </c>
      <c r="F52" s="68">
        <v>688402</v>
      </c>
      <c r="G52" s="84">
        <v>68.235294117647058</v>
      </c>
      <c r="H52" s="68">
        <v>13577</v>
      </c>
      <c r="I52" s="68">
        <v>2169</v>
      </c>
      <c r="J52" s="68">
        <v>672656</v>
      </c>
      <c r="K52" s="68">
        <v>282527</v>
      </c>
      <c r="L52" s="68">
        <v>390129</v>
      </c>
      <c r="M52" s="84">
        <v>42.001706667300972</v>
      </c>
      <c r="N52" s="82" t="s">
        <v>114</v>
      </c>
      <c r="O52" s="48" t="s">
        <v>264</v>
      </c>
      <c r="P52" s="48" t="s">
        <v>263</v>
      </c>
    </row>
    <row r="53" spans="1:16" s="89" customFormat="1" ht="20.399999999999999">
      <c r="A53" s="61">
        <v>100</v>
      </c>
      <c r="B53" s="62">
        <v>9430</v>
      </c>
      <c r="C53" s="66" t="s">
        <v>581</v>
      </c>
      <c r="D53" s="71" t="s">
        <v>235</v>
      </c>
      <c r="E53" s="69">
        <v>1017692</v>
      </c>
      <c r="F53" s="69">
        <v>691544</v>
      </c>
      <c r="G53" s="85">
        <v>67.952189857049078</v>
      </c>
      <c r="H53" s="69">
        <v>71838</v>
      </c>
      <c r="I53" s="69">
        <v>5053</v>
      </c>
      <c r="J53" s="69">
        <v>614653</v>
      </c>
      <c r="K53" s="69">
        <v>382381</v>
      </c>
      <c r="L53" s="69">
        <v>232272</v>
      </c>
      <c r="M53" s="70">
        <v>62.210873452175456</v>
      </c>
      <c r="N53" s="83" t="s">
        <v>113</v>
      </c>
      <c r="O53" s="72" t="s">
        <v>265</v>
      </c>
      <c r="P53" s="72" t="s">
        <v>266</v>
      </c>
    </row>
    <row r="54" spans="1:16" s="89" customFormat="1" ht="20.399999999999999">
      <c r="A54" s="59">
        <v>101</v>
      </c>
      <c r="B54" s="60">
        <v>9472</v>
      </c>
      <c r="C54" s="55" t="s">
        <v>582</v>
      </c>
      <c r="D54" s="67" t="s">
        <v>235</v>
      </c>
      <c r="E54" s="68">
        <v>1019522</v>
      </c>
      <c r="F54" s="68">
        <v>643066</v>
      </c>
      <c r="G54" s="84">
        <v>63.075245065824973</v>
      </c>
      <c r="H54" s="68">
        <v>12809</v>
      </c>
      <c r="I54" s="68">
        <v>1786</v>
      </c>
      <c r="J54" s="68">
        <v>628471</v>
      </c>
      <c r="K54" s="68">
        <v>410988</v>
      </c>
      <c r="L54" s="68">
        <v>217483</v>
      </c>
      <c r="M54" s="84">
        <v>65.394902867435405</v>
      </c>
      <c r="N54" s="82" t="s">
        <v>113</v>
      </c>
      <c r="O54" s="48" t="s">
        <v>528</v>
      </c>
      <c r="P54" s="48" t="s">
        <v>267</v>
      </c>
    </row>
    <row r="55" spans="1:16" s="89" customFormat="1" ht="30.6">
      <c r="A55" s="61">
        <v>102</v>
      </c>
      <c r="B55" s="62">
        <v>9836</v>
      </c>
      <c r="C55" s="66" t="s">
        <v>583</v>
      </c>
      <c r="D55" s="71" t="s">
        <v>235</v>
      </c>
      <c r="E55" s="69">
        <v>1034547</v>
      </c>
      <c r="F55" s="69">
        <v>752234</v>
      </c>
      <c r="G55" s="85">
        <v>72.711437953036452</v>
      </c>
      <c r="H55" s="69">
        <v>11378</v>
      </c>
      <c r="I55" s="69">
        <v>2300</v>
      </c>
      <c r="J55" s="69">
        <v>738556</v>
      </c>
      <c r="K55" s="69">
        <v>366507</v>
      </c>
      <c r="L55" s="69">
        <v>372049</v>
      </c>
      <c r="M55" s="70">
        <v>49.624808409924235</v>
      </c>
      <c r="N55" s="83" t="s">
        <v>114</v>
      </c>
      <c r="O55" s="72" t="s">
        <v>281</v>
      </c>
      <c r="P55" s="72" t="s">
        <v>282</v>
      </c>
    </row>
    <row r="56" spans="1:16" s="89" customFormat="1" ht="20.399999999999999">
      <c r="A56" s="59">
        <v>103</v>
      </c>
      <c r="B56" s="60">
        <v>9997</v>
      </c>
      <c r="C56" s="55" t="s">
        <v>584</v>
      </c>
      <c r="D56" s="67" t="s">
        <v>235</v>
      </c>
      <c r="E56" s="68">
        <v>1038136</v>
      </c>
      <c r="F56" s="68">
        <v>574214</v>
      </c>
      <c r="G56" s="84">
        <v>55.312020775697981</v>
      </c>
      <c r="H56" s="68">
        <v>39566</v>
      </c>
      <c r="I56" s="68">
        <v>1137</v>
      </c>
      <c r="J56" s="68">
        <v>533511</v>
      </c>
      <c r="K56" s="68">
        <v>334206</v>
      </c>
      <c r="L56" s="68">
        <v>199305</v>
      </c>
      <c r="M56" s="84">
        <v>62.642757131530558</v>
      </c>
      <c r="N56" s="82" t="s">
        <v>113</v>
      </c>
      <c r="O56" s="48" t="s">
        <v>283</v>
      </c>
      <c r="P56" s="48" t="s">
        <v>289</v>
      </c>
    </row>
    <row r="57" spans="1:16" s="89" customFormat="1" ht="20.399999999999999">
      <c r="A57" s="61">
        <v>104</v>
      </c>
      <c r="B57" s="62">
        <v>9997</v>
      </c>
      <c r="C57" s="66" t="s">
        <v>585</v>
      </c>
      <c r="D57" s="71" t="s">
        <v>388</v>
      </c>
      <c r="E57" s="69">
        <v>1038136</v>
      </c>
      <c r="F57" s="69">
        <v>600601</v>
      </c>
      <c r="G57" s="85">
        <v>57.853787943005543</v>
      </c>
      <c r="H57" s="69">
        <v>25652</v>
      </c>
      <c r="I57" s="69">
        <v>1275</v>
      </c>
      <c r="J57" s="69">
        <v>573674</v>
      </c>
      <c r="K57" s="69">
        <v>230287</v>
      </c>
      <c r="L57" s="69">
        <v>343387</v>
      </c>
      <c r="M57" s="70">
        <v>40.142485104780761</v>
      </c>
      <c r="N57" s="83" t="s">
        <v>114</v>
      </c>
      <c r="O57" s="72" t="s">
        <v>381</v>
      </c>
      <c r="P57" s="72" t="s">
        <v>381</v>
      </c>
    </row>
    <row r="58" spans="1:16" s="89" customFormat="1" ht="30.6">
      <c r="A58" s="59">
        <v>105</v>
      </c>
      <c r="B58" s="60">
        <v>10368</v>
      </c>
      <c r="C58" s="55" t="s">
        <v>586</v>
      </c>
      <c r="D58" s="67" t="s">
        <v>235</v>
      </c>
      <c r="E58" s="68">
        <v>1050683</v>
      </c>
      <c r="F58" s="68">
        <v>475391</v>
      </c>
      <c r="G58" s="84">
        <v>45.245901951397329</v>
      </c>
      <c r="H58" s="68">
        <v>26688</v>
      </c>
      <c r="I58" s="68">
        <v>1238</v>
      </c>
      <c r="J58" s="68">
        <v>447465</v>
      </c>
      <c r="K58" s="68">
        <v>316250</v>
      </c>
      <c r="L58" s="68">
        <v>131215</v>
      </c>
      <c r="M58" s="84">
        <v>70.675918786944223</v>
      </c>
      <c r="N58" s="82" t="s">
        <v>113</v>
      </c>
      <c r="O58" s="48" t="s">
        <v>275</v>
      </c>
      <c r="P58" s="48" t="s">
        <v>276</v>
      </c>
    </row>
    <row r="59" spans="1:16" s="89" customFormat="1">
      <c r="A59" s="61">
        <v>106</v>
      </c>
      <c r="B59" s="62">
        <v>10564</v>
      </c>
      <c r="C59" s="66" t="s">
        <v>587</v>
      </c>
      <c r="D59" s="71" t="s">
        <v>257</v>
      </c>
      <c r="E59" s="69">
        <v>1067754</v>
      </c>
      <c r="F59" s="69">
        <v>592849</v>
      </c>
      <c r="G59" s="85">
        <v>55.522994996974958</v>
      </c>
      <c r="H59" s="69">
        <v>20248</v>
      </c>
      <c r="I59" s="69">
        <v>1678</v>
      </c>
      <c r="J59" s="69">
        <v>570923</v>
      </c>
      <c r="K59" s="69">
        <v>296395</v>
      </c>
      <c r="L59" s="69">
        <v>274528</v>
      </c>
      <c r="M59" s="70">
        <v>51.915056846544985</v>
      </c>
      <c r="N59" s="83" t="s">
        <v>113</v>
      </c>
      <c r="O59" s="72" t="s">
        <v>262</v>
      </c>
      <c r="P59" s="72" t="s">
        <v>261</v>
      </c>
    </row>
    <row r="60" spans="1:16" s="89" customFormat="1">
      <c r="A60" s="59">
        <v>107.10000000000001</v>
      </c>
      <c r="B60" s="60">
        <v>10655</v>
      </c>
      <c r="C60" s="55" t="s">
        <v>588</v>
      </c>
      <c r="D60" s="67" t="s">
        <v>257</v>
      </c>
      <c r="E60" s="68">
        <v>1071934</v>
      </c>
      <c r="F60" s="68">
        <v>720983</v>
      </c>
      <c r="G60" s="84">
        <v>67.260017874234791</v>
      </c>
      <c r="H60" s="68">
        <v>15926</v>
      </c>
      <c r="I60" s="68">
        <v>9446</v>
      </c>
      <c r="J60" s="68">
        <v>690491</v>
      </c>
      <c r="K60" s="68">
        <v>18487</v>
      </c>
      <c r="L60" s="68">
        <v>672004</v>
      </c>
      <c r="M60" s="84">
        <v>2.6773701612330938</v>
      </c>
      <c r="N60" s="82" t="s">
        <v>114</v>
      </c>
      <c r="O60" s="48" t="s">
        <v>125</v>
      </c>
      <c r="P60" s="48" t="s">
        <v>260</v>
      </c>
    </row>
    <row r="61" spans="1:16" s="89" customFormat="1" ht="20.399999999999999">
      <c r="A61" s="61">
        <v>107.2</v>
      </c>
      <c r="B61" s="62">
        <v>10655</v>
      </c>
      <c r="C61" s="66" t="s">
        <v>589</v>
      </c>
      <c r="D61" s="71" t="s">
        <v>389</v>
      </c>
      <c r="E61" s="69">
        <v>1071934</v>
      </c>
      <c r="F61" s="69">
        <v>720983</v>
      </c>
      <c r="G61" s="85">
        <v>67.260017874234791</v>
      </c>
      <c r="H61" s="69">
        <v>15926</v>
      </c>
      <c r="I61" s="69">
        <v>9446</v>
      </c>
      <c r="J61" s="69">
        <v>690491</v>
      </c>
      <c r="K61" s="69">
        <v>461176</v>
      </c>
      <c r="L61" s="69">
        <v>228357</v>
      </c>
      <c r="M61" s="70">
        <v>66.789574375335818</v>
      </c>
      <c r="N61" s="83" t="s">
        <v>113</v>
      </c>
      <c r="O61" s="72" t="s">
        <v>283</v>
      </c>
      <c r="P61" s="72" t="s">
        <v>289</v>
      </c>
    </row>
    <row r="62" spans="1:16" s="89" customFormat="1" ht="30.6">
      <c r="A62" s="59">
        <v>108</v>
      </c>
      <c r="B62" s="60">
        <v>10655</v>
      </c>
      <c r="C62" s="55" t="s">
        <v>590</v>
      </c>
      <c r="D62" s="67" t="s">
        <v>388</v>
      </c>
      <c r="E62" s="68">
        <v>1071934</v>
      </c>
      <c r="F62" s="68">
        <v>720983</v>
      </c>
      <c r="G62" s="84">
        <v>67.260017874234791</v>
      </c>
      <c r="H62" s="68">
        <v>34359</v>
      </c>
      <c r="I62" s="68">
        <v>2288</v>
      </c>
      <c r="J62" s="68">
        <v>684336</v>
      </c>
      <c r="K62" s="68">
        <v>454535</v>
      </c>
      <c r="L62" s="68">
        <v>229801</v>
      </c>
      <c r="M62" s="84">
        <v>66.419858081410297</v>
      </c>
      <c r="N62" s="82" t="s">
        <v>113</v>
      </c>
      <c r="O62" s="48" t="s">
        <v>381</v>
      </c>
      <c r="P62" s="48" t="s">
        <v>381</v>
      </c>
    </row>
    <row r="63" spans="1:16" s="89" customFormat="1" ht="20.399999999999999">
      <c r="A63" s="61">
        <v>109</v>
      </c>
      <c r="B63" s="62">
        <v>10725</v>
      </c>
      <c r="C63" s="66" t="s">
        <v>591</v>
      </c>
      <c r="D63" s="71" t="s">
        <v>257</v>
      </c>
      <c r="E63" s="69">
        <v>1075950</v>
      </c>
      <c r="F63" s="69">
        <v>700279</v>
      </c>
      <c r="G63" s="85">
        <v>65.084715832520104</v>
      </c>
      <c r="H63" s="69">
        <v>29684</v>
      </c>
      <c r="I63" s="69">
        <v>2163</v>
      </c>
      <c r="J63" s="69">
        <v>668432</v>
      </c>
      <c r="K63" s="69">
        <v>248350</v>
      </c>
      <c r="L63" s="69">
        <v>420082</v>
      </c>
      <c r="M63" s="70">
        <v>37.154115901093903</v>
      </c>
      <c r="N63" s="83" t="s">
        <v>114</v>
      </c>
      <c r="O63" s="72" t="s">
        <v>290</v>
      </c>
      <c r="P63" s="72" t="s">
        <v>291</v>
      </c>
    </row>
    <row r="64" spans="1:16" s="89" customFormat="1">
      <c r="A64" s="59">
        <v>110</v>
      </c>
      <c r="B64" s="60">
        <v>10725</v>
      </c>
      <c r="C64" s="55" t="s">
        <v>592</v>
      </c>
      <c r="D64" s="67" t="s">
        <v>257</v>
      </c>
      <c r="E64" s="68">
        <v>1075950</v>
      </c>
      <c r="F64" s="68">
        <v>714510</v>
      </c>
      <c r="G64" s="84">
        <v>66.407360936846501</v>
      </c>
      <c r="H64" s="68">
        <v>18274</v>
      </c>
      <c r="I64" s="68">
        <v>1718</v>
      </c>
      <c r="J64" s="68">
        <v>694518</v>
      </c>
      <c r="K64" s="68">
        <v>226794</v>
      </c>
      <c r="L64" s="68">
        <v>467724</v>
      </c>
      <c r="M64" s="84">
        <v>32.654877195407458</v>
      </c>
      <c r="N64" s="82" t="s">
        <v>114</v>
      </c>
      <c r="O64" s="48" t="s">
        <v>269</v>
      </c>
      <c r="P64" s="48" t="s">
        <v>268</v>
      </c>
    </row>
    <row r="65" spans="1:16" s="89" customFormat="1" ht="40.799999999999997">
      <c r="A65" s="61">
        <v>111</v>
      </c>
      <c r="B65" s="62">
        <v>11054</v>
      </c>
      <c r="C65" s="66" t="s">
        <v>593</v>
      </c>
      <c r="D65" s="71" t="s">
        <v>235</v>
      </c>
      <c r="E65" s="69">
        <v>1093191</v>
      </c>
      <c r="F65" s="69">
        <v>827636</v>
      </c>
      <c r="G65" s="85">
        <v>75.708270558392826</v>
      </c>
      <c r="H65" s="69">
        <v>9980</v>
      </c>
      <c r="I65" s="69">
        <v>1767</v>
      </c>
      <c r="J65" s="69">
        <v>815889</v>
      </c>
      <c r="K65" s="69">
        <v>494248</v>
      </c>
      <c r="L65" s="69">
        <v>321641</v>
      </c>
      <c r="M65" s="70">
        <v>60.577848212195526</v>
      </c>
      <c r="N65" s="83" t="s">
        <v>113</v>
      </c>
      <c r="O65" s="72" t="s">
        <v>292</v>
      </c>
      <c r="P65" s="72" t="s">
        <v>529</v>
      </c>
    </row>
    <row r="66" spans="1:16" s="89" customFormat="1" ht="30.6">
      <c r="A66" s="59">
        <v>112</v>
      </c>
      <c r="B66" s="60">
        <v>11362</v>
      </c>
      <c r="C66" s="55" t="s">
        <v>594</v>
      </c>
      <c r="D66" s="67" t="s">
        <v>235</v>
      </c>
      <c r="E66" s="68">
        <v>1100670</v>
      </c>
      <c r="F66" s="68">
        <v>460440</v>
      </c>
      <c r="G66" s="84">
        <v>41.832701899751967</v>
      </c>
      <c r="H66" s="68">
        <v>39649</v>
      </c>
      <c r="I66" s="68">
        <v>2142</v>
      </c>
      <c r="J66" s="68">
        <v>418649</v>
      </c>
      <c r="K66" s="68">
        <v>293845</v>
      </c>
      <c r="L66" s="68">
        <v>124804</v>
      </c>
      <c r="M66" s="84">
        <v>70.188869434777104</v>
      </c>
      <c r="N66" s="82" t="s">
        <v>113</v>
      </c>
      <c r="O66" s="48" t="s">
        <v>293</v>
      </c>
      <c r="P66" s="48" t="s">
        <v>294</v>
      </c>
    </row>
    <row r="67" spans="1:16" s="89" customFormat="1" ht="20.399999999999999">
      <c r="A67" s="61">
        <v>113</v>
      </c>
      <c r="B67" s="62">
        <v>11397</v>
      </c>
      <c r="C67" s="66" t="s">
        <v>595</v>
      </c>
      <c r="D67" s="71" t="s">
        <v>235</v>
      </c>
      <c r="E67" s="69">
        <v>1104113</v>
      </c>
      <c r="F67" s="69">
        <v>590442</v>
      </c>
      <c r="G67" s="85">
        <v>53.476591616981231</v>
      </c>
      <c r="H67" s="69">
        <v>38517</v>
      </c>
      <c r="I67" s="69">
        <v>2490</v>
      </c>
      <c r="J67" s="69">
        <v>549435</v>
      </c>
      <c r="K67" s="69">
        <v>296053</v>
      </c>
      <c r="L67" s="69">
        <v>253382</v>
      </c>
      <c r="M67" s="70">
        <v>53.883170893736285</v>
      </c>
      <c r="N67" s="83" t="s">
        <v>113</v>
      </c>
      <c r="O67" s="72" t="s">
        <v>402</v>
      </c>
      <c r="P67" s="72" t="s">
        <v>596</v>
      </c>
    </row>
    <row r="68" spans="1:16" s="89" customFormat="1" ht="40.799999999999997">
      <c r="A68" s="59">
        <v>114</v>
      </c>
      <c r="B68" s="60">
        <v>11397</v>
      </c>
      <c r="C68" s="55" t="s">
        <v>597</v>
      </c>
      <c r="D68" s="67" t="s">
        <v>235</v>
      </c>
      <c r="E68" s="68">
        <v>1104113</v>
      </c>
      <c r="F68" s="68">
        <v>590442</v>
      </c>
      <c r="G68" s="84">
        <v>53.476591616981231</v>
      </c>
      <c r="H68" s="68">
        <v>33477</v>
      </c>
      <c r="I68" s="68">
        <v>2108</v>
      </c>
      <c r="J68" s="68">
        <v>554857</v>
      </c>
      <c r="K68" s="68">
        <v>297938</v>
      </c>
      <c r="L68" s="68">
        <v>256919</v>
      </c>
      <c r="M68" s="84">
        <v>53.696357800298102</v>
      </c>
      <c r="N68" s="82" t="s">
        <v>113</v>
      </c>
      <c r="O68" s="48" t="s">
        <v>263</v>
      </c>
      <c r="P68" s="48" t="s">
        <v>264</v>
      </c>
    </row>
    <row r="69" spans="1:16" s="89" customFormat="1" ht="20.399999999999999">
      <c r="A69" s="61">
        <v>115</v>
      </c>
      <c r="B69" s="62">
        <v>11663</v>
      </c>
      <c r="C69" s="66" t="s">
        <v>598</v>
      </c>
      <c r="D69" s="71" t="s">
        <v>388</v>
      </c>
      <c r="E69" s="69">
        <v>1124881</v>
      </c>
      <c r="F69" s="69">
        <v>879063</v>
      </c>
      <c r="G69" s="85">
        <v>78.147199570443448</v>
      </c>
      <c r="H69" s="69">
        <v>24846</v>
      </c>
      <c r="I69" s="69">
        <v>2673</v>
      </c>
      <c r="J69" s="69">
        <v>851544</v>
      </c>
      <c r="K69" s="69">
        <v>338032</v>
      </c>
      <c r="L69" s="69">
        <v>513512</v>
      </c>
      <c r="M69" s="70">
        <v>39.696363311819468</v>
      </c>
      <c r="N69" s="83" t="s">
        <v>114</v>
      </c>
      <c r="O69" s="72" t="s">
        <v>381</v>
      </c>
      <c r="P69" s="72" t="s">
        <v>381</v>
      </c>
    </row>
    <row r="70" spans="1:16" s="89" customFormat="1">
      <c r="A70" s="59">
        <v>116</v>
      </c>
      <c r="B70" s="60">
        <v>11663</v>
      </c>
      <c r="C70" s="55" t="s">
        <v>599</v>
      </c>
      <c r="D70" s="67" t="s">
        <v>388</v>
      </c>
      <c r="E70" s="68">
        <v>1124881</v>
      </c>
      <c r="F70" s="68">
        <v>879063</v>
      </c>
      <c r="G70" s="84">
        <v>78.147199570443448</v>
      </c>
      <c r="H70" s="68">
        <v>27498</v>
      </c>
      <c r="I70" s="68">
        <v>2593</v>
      </c>
      <c r="J70" s="68">
        <v>848972</v>
      </c>
      <c r="K70" s="68">
        <v>423523</v>
      </c>
      <c r="L70" s="68">
        <v>425449</v>
      </c>
      <c r="M70" s="84">
        <v>49.88656869720085</v>
      </c>
      <c r="N70" s="82" t="s">
        <v>114</v>
      </c>
      <c r="O70" s="48" t="s">
        <v>381</v>
      </c>
      <c r="P70" s="48" t="s">
        <v>381</v>
      </c>
    </row>
    <row r="71" spans="1:16" s="89" customFormat="1" ht="40.799999999999997">
      <c r="A71" s="61">
        <v>117</v>
      </c>
      <c r="B71" s="62">
        <v>12202</v>
      </c>
      <c r="C71" s="66" t="s">
        <v>600</v>
      </c>
      <c r="D71" s="71" t="s">
        <v>388</v>
      </c>
      <c r="E71" s="69">
        <v>1154963</v>
      </c>
      <c r="F71" s="69">
        <v>929849</v>
      </c>
      <c r="G71" s="85">
        <v>80.508986002148987</v>
      </c>
      <c r="H71" s="69">
        <v>11164</v>
      </c>
      <c r="I71" s="69">
        <v>1959</v>
      </c>
      <c r="J71" s="69">
        <v>916726</v>
      </c>
      <c r="K71" s="69">
        <v>411536</v>
      </c>
      <c r="L71" s="69">
        <v>505190</v>
      </c>
      <c r="M71" s="70">
        <v>44.891930631399127</v>
      </c>
      <c r="N71" s="83" t="s">
        <v>114</v>
      </c>
      <c r="O71" s="72" t="s">
        <v>381</v>
      </c>
      <c r="P71" s="72" t="s">
        <v>381</v>
      </c>
    </row>
    <row r="72" spans="1:16" s="89" customFormat="1" ht="20.399999999999999">
      <c r="A72" s="59">
        <v>118</v>
      </c>
      <c r="B72" s="60">
        <v>12489</v>
      </c>
      <c r="C72" s="55" t="s">
        <v>601</v>
      </c>
      <c r="D72" s="67" t="s">
        <v>388</v>
      </c>
      <c r="E72" s="68">
        <v>1167508</v>
      </c>
      <c r="F72" s="68">
        <v>922184</v>
      </c>
      <c r="G72" s="84">
        <v>78.987381671046364</v>
      </c>
      <c r="H72" s="68">
        <v>11431</v>
      </c>
      <c r="I72" s="68">
        <v>2682</v>
      </c>
      <c r="J72" s="68">
        <v>908071</v>
      </c>
      <c r="K72" s="68">
        <v>419399</v>
      </c>
      <c r="L72" s="68">
        <v>488672</v>
      </c>
      <c r="M72" s="84">
        <v>46.185705743273381</v>
      </c>
      <c r="N72" s="82" t="s">
        <v>114</v>
      </c>
      <c r="O72" s="48" t="s">
        <v>381</v>
      </c>
      <c r="P72" s="48" t="s">
        <v>381</v>
      </c>
    </row>
    <row r="73" spans="1:16" s="89" customFormat="1" ht="40.799999999999997">
      <c r="A73" s="61">
        <v>119</v>
      </c>
      <c r="B73" s="62">
        <v>12839</v>
      </c>
      <c r="C73" s="66" t="s">
        <v>602</v>
      </c>
      <c r="D73" s="71" t="s">
        <v>388</v>
      </c>
      <c r="E73" s="69">
        <v>1189573</v>
      </c>
      <c r="F73" s="69">
        <v>950680</v>
      </c>
      <c r="G73" s="85">
        <v>79.917752000087432</v>
      </c>
      <c r="H73" s="69">
        <v>11459</v>
      </c>
      <c r="I73" s="69">
        <v>2267</v>
      </c>
      <c r="J73" s="69">
        <v>936954</v>
      </c>
      <c r="K73" s="69">
        <v>507434</v>
      </c>
      <c r="L73" s="69">
        <v>429520</v>
      </c>
      <c r="M73" s="70">
        <v>54.157834856353674</v>
      </c>
      <c r="N73" s="83" t="s">
        <v>113</v>
      </c>
      <c r="O73" s="72" t="s">
        <v>381</v>
      </c>
      <c r="P73" s="72" t="s">
        <v>381</v>
      </c>
    </row>
    <row r="74" spans="1:16" s="89" customFormat="1" ht="40.799999999999997">
      <c r="A74" s="59">
        <v>120</v>
      </c>
      <c r="B74" s="60">
        <v>12909</v>
      </c>
      <c r="C74" s="55" t="s">
        <v>603</v>
      </c>
      <c r="D74" s="67" t="s">
        <v>388</v>
      </c>
      <c r="E74" s="68">
        <v>1190054</v>
      </c>
      <c r="F74" s="68">
        <v>751726</v>
      </c>
      <c r="G74" s="84">
        <v>63.167385681658139</v>
      </c>
      <c r="H74" s="68">
        <v>30393</v>
      </c>
      <c r="I74" s="68">
        <v>1210</v>
      </c>
      <c r="J74" s="68">
        <v>720123</v>
      </c>
      <c r="K74" s="68">
        <v>232954</v>
      </c>
      <c r="L74" s="68">
        <v>487169</v>
      </c>
      <c r="M74" s="84">
        <v>32.349195901255754</v>
      </c>
      <c r="N74" s="82" t="s">
        <v>114</v>
      </c>
      <c r="O74" s="48" t="s">
        <v>381</v>
      </c>
      <c r="P74" s="48" t="s">
        <v>381</v>
      </c>
    </row>
    <row r="75" spans="1:16" s="89" customFormat="1" ht="20.399999999999999">
      <c r="A75" s="61">
        <v>121</v>
      </c>
      <c r="B75" s="62">
        <v>12937</v>
      </c>
      <c r="C75" s="66" t="s">
        <v>604</v>
      </c>
      <c r="D75" s="71" t="s">
        <v>257</v>
      </c>
      <c r="E75" s="69">
        <v>1194129</v>
      </c>
      <c r="F75" s="69">
        <v>1007285</v>
      </c>
      <c r="G75" s="85">
        <v>84.353114278273125</v>
      </c>
      <c r="H75" s="69">
        <v>12575</v>
      </c>
      <c r="I75" s="69">
        <v>2043</v>
      </c>
      <c r="J75" s="69">
        <v>992667</v>
      </c>
      <c r="K75" s="69">
        <v>425242</v>
      </c>
      <c r="L75" s="69">
        <v>567425</v>
      </c>
      <c r="M75" s="70">
        <v>42.83833349955222</v>
      </c>
      <c r="N75" s="83" t="s">
        <v>114</v>
      </c>
      <c r="O75" s="72" t="s">
        <v>279</v>
      </c>
      <c r="P75" s="72" t="s">
        <v>280</v>
      </c>
    </row>
    <row r="76" spans="1:16" s="89" customFormat="1" ht="20.399999999999999">
      <c r="A76" s="59">
        <v>122</v>
      </c>
      <c r="B76" s="60">
        <v>13035</v>
      </c>
      <c r="C76" s="55" t="s">
        <v>605</v>
      </c>
      <c r="D76" s="67" t="s">
        <v>257</v>
      </c>
      <c r="E76" s="68">
        <v>1193941</v>
      </c>
      <c r="F76" s="68">
        <v>727063</v>
      </c>
      <c r="G76" s="84">
        <v>60.89605767789196</v>
      </c>
      <c r="H76" s="68">
        <v>17853</v>
      </c>
      <c r="I76" s="68">
        <v>1497</v>
      </c>
      <c r="J76" s="68">
        <v>707713</v>
      </c>
      <c r="K76" s="68">
        <v>196135</v>
      </c>
      <c r="L76" s="68">
        <v>511578</v>
      </c>
      <c r="M76" s="84">
        <v>27.713917930008353</v>
      </c>
      <c r="N76" s="82" t="s">
        <v>114</v>
      </c>
      <c r="O76" s="48" t="s">
        <v>236</v>
      </c>
      <c r="P76" s="48" t="s">
        <v>236</v>
      </c>
    </row>
    <row r="77" spans="1:16" s="89" customFormat="1">
      <c r="A77" s="61">
        <v>123</v>
      </c>
      <c r="B77" s="62">
        <v>13847</v>
      </c>
      <c r="C77" s="66" t="s">
        <v>606</v>
      </c>
      <c r="D77" s="71" t="s">
        <v>257</v>
      </c>
      <c r="E77" s="69">
        <v>1187637</v>
      </c>
      <c r="F77" s="69">
        <v>783116</v>
      </c>
      <c r="G77" s="85">
        <v>65.939003247625323</v>
      </c>
      <c r="H77" s="69">
        <v>30578</v>
      </c>
      <c r="I77" s="69">
        <v>2231</v>
      </c>
      <c r="J77" s="69">
        <v>750307</v>
      </c>
      <c r="K77" s="69">
        <v>234980</v>
      </c>
      <c r="L77" s="69">
        <v>515327</v>
      </c>
      <c r="M77" s="70">
        <v>31.317847227868061</v>
      </c>
      <c r="N77" s="83" t="s">
        <v>114</v>
      </c>
      <c r="O77" s="72" t="s">
        <v>289</v>
      </c>
      <c r="P77" s="72" t="s">
        <v>283</v>
      </c>
    </row>
    <row r="78" spans="1:16" s="89" customFormat="1" ht="30.6">
      <c r="A78" s="59">
        <v>124</v>
      </c>
      <c r="B78" s="60">
        <v>13931</v>
      </c>
      <c r="C78" s="55" t="s">
        <v>607</v>
      </c>
      <c r="D78" s="67" t="s">
        <v>235</v>
      </c>
      <c r="E78" s="68">
        <v>1216756</v>
      </c>
      <c r="F78" s="68">
        <v>661022</v>
      </c>
      <c r="G78" s="84">
        <v>54.326586431462019</v>
      </c>
      <c r="H78" s="68">
        <v>24692</v>
      </c>
      <c r="I78" s="68">
        <v>8512</v>
      </c>
      <c r="J78" s="68">
        <v>627818</v>
      </c>
      <c r="K78" s="68">
        <v>574991</v>
      </c>
      <c r="L78" s="68">
        <v>52827</v>
      </c>
      <c r="M78" s="84">
        <v>91.585618762125335</v>
      </c>
      <c r="N78" s="82" t="s">
        <v>113</v>
      </c>
      <c r="O78" s="48" t="s">
        <v>260</v>
      </c>
      <c r="P78" s="48" t="s">
        <v>125</v>
      </c>
    </row>
    <row r="79" spans="1:16" s="89" customFormat="1" ht="30.6">
      <c r="A79" s="61">
        <v>125</v>
      </c>
      <c r="B79" s="62">
        <v>13931</v>
      </c>
      <c r="C79" s="66" t="s">
        <v>608</v>
      </c>
      <c r="D79" s="71" t="s">
        <v>257</v>
      </c>
      <c r="E79" s="69">
        <v>1216756</v>
      </c>
      <c r="F79" s="69">
        <v>661022</v>
      </c>
      <c r="G79" s="85">
        <v>54.326586431462019</v>
      </c>
      <c r="H79" s="69">
        <v>63433</v>
      </c>
      <c r="I79" s="69">
        <v>21756</v>
      </c>
      <c r="J79" s="69">
        <v>575833</v>
      </c>
      <c r="K79" s="69">
        <v>87638</v>
      </c>
      <c r="L79" s="69">
        <v>488195</v>
      </c>
      <c r="M79" s="70">
        <v>15.219343108158096</v>
      </c>
      <c r="N79" s="83" t="s">
        <v>114</v>
      </c>
      <c r="O79" s="72" t="s">
        <v>125</v>
      </c>
      <c r="P79" s="72" t="s">
        <v>260</v>
      </c>
    </row>
    <row r="80" spans="1:16" s="89" customFormat="1">
      <c r="A80" s="59">
        <v>126.10000000000001</v>
      </c>
      <c r="B80" s="60">
        <v>13931</v>
      </c>
      <c r="C80" s="55" t="s">
        <v>609</v>
      </c>
      <c r="D80" s="67" t="s">
        <v>257</v>
      </c>
      <c r="E80" s="68">
        <v>1216756</v>
      </c>
      <c r="F80" s="68">
        <v>661022</v>
      </c>
      <c r="G80" s="84">
        <v>54.326586431462019</v>
      </c>
      <c r="H80" s="68">
        <v>52896</v>
      </c>
      <c r="I80" s="68">
        <v>35542</v>
      </c>
      <c r="J80" s="68">
        <v>484951</v>
      </c>
      <c r="K80" s="68">
        <v>65938</v>
      </c>
      <c r="L80" s="68">
        <v>419013</v>
      </c>
      <c r="M80" s="84">
        <v>13.596837618646006</v>
      </c>
      <c r="N80" s="82" t="s">
        <v>114</v>
      </c>
      <c r="O80" s="48" t="s">
        <v>125</v>
      </c>
      <c r="P80" s="48" t="s">
        <v>260</v>
      </c>
    </row>
    <row r="81" spans="1:16" s="89" customFormat="1" ht="20.399999999999999">
      <c r="A81" s="61">
        <v>126.2</v>
      </c>
      <c r="B81" s="62">
        <v>13931</v>
      </c>
      <c r="C81" s="66" t="s">
        <v>610</v>
      </c>
      <c r="D81" s="71" t="s">
        <v>389</v>
      </c>
      <c r="E81" s="69">
        <v>1216756</v>
      </c>
      <c r="F81" s="69">
        <v>661022</v>
      </c>
      <c r="G81" s="85">
        <v>54.326586431462019</v>
      </c>
      <c r="H81" s="69">
        <v>52896</v>
      </c>
      <c r="I81" s="69">
        <v>35542</v>
      </c>
      <c r="J81" s="69">
        <v>543077</v>
      </c>
      <c r="K81" s="69">
        <v>394052</v>
      </c>
      <c r="L81" s="69">
        <v>149025</v>
      </c>
      <c r="M81" s="70">
        <v>72.559139864144498</v>
      </c>
      <c r="N81" s="83" t="s">
        <v>113</v>
      </c>
      <c r="O81" s="72" t="s">
        <v>260</v>
      </c>
      <c r="P81" s="72" t="s">
        <v>125</v>
      </c>
    </row>
    <row r="82" spans="1:16" s="89" customFormat="1">
      <c r="A82" s="59">
        <v>127</v>
      </c>
      <c r="B82" s="60">
        <v>14064</v>
      </c>
      <c r="C82" s="55" t="s">
        <v>0</v>
      </c>
      <c r="D82" s="67" t="s">
        <v>388</v>
      </c>
      <c r="E82" s="68">
        <v>1219755</v>
      </c>
      <c r="F82" s="68">
        <v>695939</v>
      </c>
      <c r="G82" s="84">
        <v>57.05563822242992</v>
      </c>
      <c r="H82" s="68">
        <v>23455</v>
      </c>
      <c r="I82" s="68">
        <v>2016</v>
      </c>
      <c r="J82" s="68">
        <v>670468</v>
      </c>
      <c r="K82" s="68">
        <v>358438</v>
      </c>
      <c r="L82" s="68">
        <v>312030</v>
      </c>
      <c r="M82" s="84">
        <v>53.460866141262521</v>
      </c>
      <c r="N82" s="82" t="s">
        <v>113</v>
      </c>
      <c r="O82" s="48" t="s">
        <v>381</v>
      </c>
      <c r="P82" s="48" t="s">
        <v>381</v>
      </c>
    </row>
    <row r="83" spans="1:16" s="89" customFormat="1" ht="20.399999999999999">
      <c r="A83" s="61">
        <v>128</v>
      </c>
      <c r="B83" s="62">
        <v>14211</v>
      </c>
      <c r="C83" s="66" t="s">
        <v>1</v>
      </c>
      <c r="D83" s="71" t="s">
        <v>235</v>
      </c>
      <c r="E83" s="69">
        <v>1223336</v>
      </c>
      <c r="F83" s="69">
        <v>738307</v>
      </c>
      <c r="G83" s="85">
        <v>60.351939287325806</v>
      </c>
      <c r="H83" s="69">
        <v>30951</v>
      </c>
      <c r="I83" s="69">
        <v>2431</v>
      </c>
      <c r="J83" s="69">
        <v>704925</v>
      </c>
      <c r="K83" s="69">
        <v>509387</v>
      </c>
      <c r="L83" s="69">
        <v>195538</v>
      </c>
      <c r="M83" s="70">
        <v>72.261162535021455</v>
      </c>
      <c r="N83" s="83" t="s">
        <v>113</v>
      </c>
      <c r="O83" s="72" t="s">
        <v>283</v>
      </c>
      <c r="P83" s="72" t="s">
        <v>289</v>
      </c>
    </row>
    <row r="84" spans="1:16" s="89" customFormat="1" ht="30.6">
      <c r="A84" s="59">
        <v>129</v>
      </c>
      <c r="B84" s="60">
        <v>14267</v>
      </c>
      <c r="C84" s="55" t="s">
        <v>2</v>
      </c>
      <c r="D84" s="67" t="s">
        <v>257</v>
      </c>
      <c r="E84" s="68">
        <v>1223536</v>
      </c>
      <c r="F84" s="68">
        <v>569561</v>
      </c>
      <c r="G84" s="84">
        <v>46.550407997803092</v>
      </c>
      <c r="H84" s="68">
        <v>77687</v>
      </c>
      <c r="I84" s="68">
        <v>3211</v>
      </c>
      <c r="J84" s="68">
        <v>488663</v>
      </c>
      <c r="K84" s="68">
        <v>141323</v>
      </c>
      <c r="L84" s="68">
        <v>347340</v>
      </c>
      <c r="M84" s="84">
        <v>28.920339784268506</v>
      </c>
      <c r="N84" s="82" t="s">
        <v>114</v>
      </c>
      <c r="O84" s="48" t="s">
        <v>125</v>
      </c>
      <c r="P84" s="48" t="s">
        <v>260</v>
      </c>
    </row>
    <row r="85" spans="1:16" s="89" customFormat="1" ht="30.6">
      <c r="A85" s="61">
        <v>130</v>
      </c>
      <c r="B85" s="62">
        <v>14267</v>
      </c>
      <c r="C85" s="66" t="s">
        <v>3</v>
      </c>
      <c r="D85" s="71" t="s">
        <v>235</v>
      </c>
      <c r="E85" s="69">
        <v>1223536</v>
      </c>
      <c r="F85" s="69">
        <v>569561</v>
      </c>
      <c r="G85" s="85">
        <v>46.550407997803092</v>
      </c>
      <c r="H85" s="69">
        <v>65459</v>
      </c>
      <c r="I85" s="69">
        <v>3046</v>
      </c>
      <c r="J85" s="69">
        <v>501056</v>
      </c>
      <c r="K85" s="69">
        <v>346024</v>
      </c>
      <c r="L85" s="69">
        <v>155032</v>
      </c>
      <c r="M85" s="70">
        <v>69.058947502873934</v>
      </c>
      <c r="N85" s="83" t="s">
        <v>113</v>
      </c>
      <c r="O85" s="72" t="s">
        <v>283</v>
      </c>
      <c r="P85" s="72" t="s">
        <v>289</v>
      </c>
    </row>
    <row r="86" spans="1:16" s="89" customFormat="1" ht="51">
      <c r="A86" s="59">
        <v>131</v>
      </c>
      <c r="B86" s="60">
        <v>14400</v>
      </c>
      <c r="C86" s="55" t="s">
        <v>4</v>
      </c>
      <c r="D86" s="67" t="s">
        <v>235</v>
      </c>
      <c r="E86" s="68">
        <v>1226873</v>
      </c>
      <c r="F86" s="68">
        <v>671453</v>
      </c>
      <c r="G86" s="84">
        <v>54.728810561484366</v>
      </c>
      <c r="H86" s="68">
        <v>24871</v>
      </c>
      <c r="I86" s="68">
        <v>1420</v>
      </c>
      <c r="J86" s="68">
        <v>645162</v>
      </c>
      <c r="K86" s="68">
        <v>445622</v>
      </c>
      <c r="L86" s="68">
        <v>199540</v>
      </c>
      <c r="M86" s="84">
        <v>69.071334021532564</v>
      </c>
      <c r="N86" s="82" t="s">
        <v>113</v>
      </c>
      <c r="O86" s="48" t="s">
        <v>278</v>
      </c>
      <c r="P86" s="48" t="s">
        <v>277</v>
      </c>
    </row>
    <row r="87" spans="1:16" s="89" customFormat="1" ht="30.6">
      <c r="A87" s="61">
        <v>132</v>
      </c>
      <c r="B87" s="62">
        <v>14582</v>
      </c>
      <c r="C87" s="66" t="s">
        <v>5</v>
      </c>
      <c r="D87" s="71" t="s">
        <v>388</v>
      </c>
      <c r="E87" s="69">
        <v>1241404</v>
      </c>
      <c r="F87" s="69">
        <v>792899</v>
      </c>
      <c r="G87" s="85">
        <v>63.871149118256419</v>
      </c>
      <c r="H87" s="69">
        <v>19524</v>
      </c>
      <c r="I87" s="69">
        <v>2102</v>
      </c>
      <c r="J87" s="69">
        <v>771273</v>
      </c>
      <c r="K87" s="69">
        <v>290238</v>
      </c>
      <c r="L87" s="69">
        <v>481035</v>
      </c>
      <c r="M87" s="70">
        <v>37.631033369507293</v>
      </c>
      <c r="N87" s="83" t="s">
        <v>114</v>
      </c>
      <c r="O87" s="72" t="s">
        <v>381</v>
      </c>
      <c r="P87" s="72" t="s">
        <v>381</v>
      </c>
    </row>
    <row r="88" spans="1:16" s="89" customFormat="1" ht="51">
      <c r="A88" s="59">
        <v>133</v>
      </c>
      <c r="B88" s="60">
        <v>14946</v>
      </c>
      <c r="C88" s="55" t="s">
        <v>6</v>
      </c>
      <c r="D88" s="67" t="s">
        <v>388</v>
      </c>
      <c r="E88" s="68">
        <v>1254578</v>
      </c>
      <c r="F88" s="68">
        <v>798085</v>
      </c>
      <c r="G88" s="84">
        <v>63.613820742911166</v>
      </c>
      <c r="H88" s="68">
        <v>14716</v>
      </c>
      <c r="I88" s="68">
        <v>3122</v>
      </c>
      <c r="J88" s="68">
        <v>780247</v>
      </c>
      <c r="K88" s="68">
        <v>345430</v>
      </c>
      <c r="L88" s="68">
        <v>434817</v>
      </c>
      <c r="M88" s="84">
        <v>44.271878007861616</v>
      </c>
      <c r="N88" s="82" t="s">
        <v>114</v>
      </c>
      <c r="O88" s="48" t="s">
        <v>381</v>
      </c>
      <c r="P88" s="48" t="s">
        <v>381</v>
      </c>
    </row>
    <row r="89" spans="1:16" s="89" customFormat="1" ht="20.399999999999999">
      <c r="A89" s="61">
        <v>134</v>
      </c>
      <c r="B89" s="62">
        <v>15044</v>
      </c>
      <c r="C89" s="66" t="s">
        <v>7</v>
      </c>
      <c r="D89" s="71" t="s">
        <v>257</v>
      </c>
      <c r="E89" s="69">
        <v>1261361</v>
      </c>
      <c r="F89" s="69">
        <v>774843</v>
      </c>
      <c r="G89" s="85">
        <v>61.429122986995786</v>
      </c>
      <c r="H89" s="69">
        <v>14681</v>
      </c>
      <c r="I89" s="69">
        <v>2422</v>
      </c>
      <c r="J89" s="69">
        <v>757740</v>
      </c>
      <c r="K89" s="69">
        <v>304867</v>
      </c>
      <c r="L89" s="69">
        <v>452873</v>
      </c>
      <c r="M89" s="70">
        <v>40.233721329215825</v>
      </c>
      <c r="N89" s="83" t="s">
        <v>114</v>
      </c>
      <c r="O89" s="72" t="s">
        <v>236</v>
      </c>
      <c r="P89" s="72" t="s">
        <v>236</v>
      </c>
    </row>
    <row r="90" spans="1:16" s="89" customFormat="1" ht="30.6">
      <c r="A90" s="59">
        <v>135</v>
      </c>
      <c r="B90" s="60">
        <v>15366</v>
      </c>
      <c r="C90" s="55" t="s">
        <v>8</v>
      </c>
      <c r="D90" s="67" t="s">
        <v>257</v>
      </c>
      <c r="E90" s="68">
        <v>1278688</v>
      </c>
      <c r="F90" s="68">
        <v>792424</v>
      </c>
      <c r="G90" s="84">
        <v>61.971645937085519</v>
      </c>
      <c r="H90" s="68">
        <v>13381</v>
      </c>
      <c r="I90" s="68">
        <v>3311</v>
      </c>
      <c r="J90" s="68">
        <v>775732</v>
      </c>
      <c r="K90" s="68">
        <v>251605</v>
      </c>
      <c r="L90" s="68">
        <v>524127</v>
      </c>
      <c r="M90" s="84">
        <v>32.434526357040831</v>
      </c>
      <c r="N90" s="82" t="s">
        <v>114</v>
      </c>
      <c r="O90" s="48" t="s">
        <v>125</v>
      </c>
      <c r="P90" s="48" t="s">
        <v>260</v>
      </c>
    </row>
    <row r="91" spans="1:16" s="89" customFormat="1" ht="20.399999999999999">
      <c r="A91" s="61">
        <v>136</v>
      </c>
      <c r="B91" s="62">
        <v>15464</v>
      </c>
      <c r="C91" s="66" t="s">
        <v>9</v>
      </c>
      <c r="D91" s="71" t="s">
        <v>257</v>
      </c>
      <c r="E91" s="69">
        <v>1283487</v>
      </c>
      <c r="F91" s="69">
        <v>660818</v>
      </c>
      <c r="G91" s="85">
        <v>51.486146723729966</v>
      </c>
      <c r="H91" s="69">
        <v>30543</v>
      </c>
      <c r="I91" s="69">
        <v>1825</v>
      </c>
      <c r="J91" s="69">
        <v>628450</v>
      </c>
      <c r="K91" s="69">
        <v>219629</v>
      </c>
      <c r="L91" s="69">
        <v>408821</v>
      </c>
      <c r="M91" s="70">
        <v>34.947728538467658</v>
      </c>
      <c r="N91" s="83" t="s">
        <v>114</v>
      </c>
      <c r="O91" s="72" t="s">
        <v>269</v>
      </c>
      <c r="P91" s="72" t="s">
        <v>268</v>
      </c>
    </row>
    <row r="92" spans="1:16" s="89" customFormat="1">
      <c r="A92" s="59">
        <v>137</v>
      </c>
      <c r="B92" s="60">
        <v>16374</v>
      </c>
      <c r="C92" s="55" t="s">
        <v>10</v>
      </c>
      <c r="D92" s="67" t="s">
        <v>388</v>
      </c>
      <c r="E92" s="68">
        <v>1324498</v>
      </c>
      <c r="F92" s="68">
        <v>674469</v>
      </c>
      <c r="G92" s="84">
        <v>50.922613699680937</v>
      </c>
      <c r="H92" s="68">
        <v>22482</v>
      </c>
      <c r="I92" s="68">
        <v>2569</v>
      </c>
      <c r="J92" s="68">
        <v>649418</v>
      </c>
      <c r="K92" s="68">
        <v>343648</v>
      </c>
      <c r="L92" s="68">
        <v>305770</v>
      </c>
      <c r="M92" s="84">
        <v>52.916303520998795</v>
      </c>
      <c r="N92" s="82" t="s">
        <v>113</v>
      </c>
      <c r="O92" s="48" t="s">
        <v>381</v>
      </c>
      <c r="P92" s="48" t="s">
        <v>381</v>
      </c>
    </row>
    <row r="93" spans="1:16" s="89" customFormat="1" ht="20.399999999999999">
      <c r="A93" s="61">
        <v>138</v>
      </c>
      <c r="B93" s="62">
        <v>16458</v>
      </c>
      <c r="C93" s="66" t="s">
        <v>11</v>
      </c>
      <c r="D93" s="71" t="s">
        <v>388</v>
      </c>
      <c r="E93" s="69">
        <v>1327961</v>
      </c>
      <c r="F93" s="69">
        <v>702401</v>
      </c>
      <c r="G93" s="85">
        <v>52.893194905573282</v>
      </c>
      <c r="H93" s="69">
        <v>15300</v>
      </c>
      <c r="I93" s="69">
        <v>1461</v>
      </c>
      <c r="J93" s="69">
        <v>685640</v>
      </c>
      <c r="K93" s="69">
        <v>388831</v>
      </c>
      <c r="L93" s="69">
        <v>296809</v>
      </c>
      <c r="M93" s="70">
        <v>56.710664488652938</v>
      </c>
      <c r="N93" s="83" t="s">
        <v>113</v>
      </c>
      <c r="O93" s="72" t="s">
        <v>381</v>
      </c>
      <c r="P93" s="72" t="s">
        <v>381</v>
      </c>
    </row>
    <row r="94" spans="1:16" s="89" customFormat="1" ht="20.399999999999999">
      <c r="A94" s="59">
        <v>139</v>
      </c>
      <c r="B94" s="60">
        <v>16766</v>
      </c>
      <c r="C94" s="55" t="s">
        <v>12</v>
      </c>
      <c r="D94" s="67" t="s">
        <v>235</v>
      </c>
      <c r="E94" s="68">
        <v>1341980</v>
      </c>
      <c r="F94" s="68">
        <v>745227</v>
      </c>
      <c r="G94" s="84">
        <v>55.531900624450437</v>
      </c>
      <c r="H94" s="68">
        <v>24738</v>
      </c>
      <c r="I94" s="68">
        <v>1610</v>
      </c>
      <c r="J94" s="68">
        <v>718879</v>
      </c>
      <c r="K94" s="68">
        <v>548601</v>
      </c>
      <c r="L94" s="68">
        <v>170278</v>
      </c>
      <c r="M94" s="84">
        <v>76.313399056030292</v>
      </c>
      <c r="N94" s="82" t="s">
        <v>113</v>
      </c>
      <c r="O94" s="48" t="s">
        <v>268</v>
      </c>
      <c r="P94" s="48" t="s">
        <v>269</v>
      </c>
    </row>
    <row r="95" spans="1:16" s="89" customFormat="1" ht="20.399999999999999">
      <c r="A95" s="61">
        <v>140</v>
      </c>
      <c r="B95" s="62">
        <v>16843</v>
      </c>
      <c r="C95" s="66" t="s">
        <v>13</v>
      </c>
      <c r="D95" s="71" t="s">
        <v>235</v>
      </c>
      <c r="E95" s="69">
        <v>1347483</v>
      </c>
      <c r="F95" s="69">
        <v>878675</v>
      </c>
      <c r="G95" s="85">
        <v>65.20861487677395</v>
      </c>
      <c r="H95" s="69">
        <v>14857</v>
      </c>
      <c r="I95" s="69">
        <v>2317</v>
      </c>
      <c r="J95" s="69">
        <v>861501</v>
      </c>
      <c r="K95" s="69">
        <v>289935</v>
      </c>
      <c r="L95" s="69">
        <v>571566</v>
      </c>
      <c r="M95" s="70">
        <v>33.654633018417854</v>
      </c>
      <c r="N95" s="83" t="s">
        <v>114</v>
      </c>
      <c r="O95" s="72" t="s">
        <v>289</v>
      </c>
      <c r="P95" s="72" t="s">
        <v>283</v>
      </c>
    </row>
    <row r="96" spans="1:16" s="89" customFormat="1">
      <c r="A96" s="59">
        <v>141</v>
      </c>
      <c r="B96" s="60">
        <v>17144</v>
      </c>
      <c r="C96" s="55" t="s">
        <v>14</v>
      </c>
      <c r="D96" s="67" t="s">
        <v>257</v>
      </c>
      <c r="E96" s="68">
        <v>1359392</v>
      </c>
      <c r="F96" s="68">
        <v>681489</v>
      </c>
      <c r="G96" s="84">
        <v>50.131897201101673</v>
      </c>
      <c r="H96" s="68">
        <v>28852</v>
      </c>
      <c r="I96" s="68">
        <v>2479</v>
      </c>
      <c r="J96" s="68">
        <v>650158</v>
      </c>
      <c r="K96" s="68">
        <v>124792</v>
      </c>
      <c r="L96" s="68">
        <v>525366</v>
      </c>
      <c r="M96" s="84">
        <v>19.194103587128055</v>
      </c>
      <c r="N96" s="82" t="s">
        <v>114</v>
      </c>
      <c r="O96" s="48" t="s">
        <v>125</v>
      </c>
      <c r="P96" s="48" t="s">
        <v>260</v>
      </c>
    </row>
    <row r="97" spans="1:17" s="89" customFormat="1" ht="20.399999999999999">
      <c r="A97" s="61">
        <v>142</v>
      </c>
      <c r="B97" s="62">
        <v>17305</v>
      </c>
      <c r="C97" s="66" t="s">
        <v>15</v>
      </c>
      <c r="D97" s="71" t="s">
        <v>257</v>
      </c>
      <c r="E97" s="69">
        <v>1364771</v>
      </c>
      <c r="F97" s="69">
        <v>811088</v>
      </c>
      <c r="G97" s="85">
        <v>59.430336664539333</v>
      </c>
      <c r="H97" s="69">
        <v>24694</v>
      </c>
      <c r="I97" s="69">
        <v>2734</v>
      </c>
      <c r="J97" s="69">
        <v>783660</v>
      </c>
      <c r="K97" s="69">
        <v>244415</v>
      </c>
      <c r="L97" s="69">
        <v>539244</v>
      </c>
      <c r="M97" s="70">
        <v>31.188908455197407</v>
      </c>
      <c r="N97" s="83" t="s">
        <v>114</v>
      </c>
      <c r="O97" s="72" t="s">
        <v>125</v>
      </c>
      <c r="P97" s="72" t="s">
        <v>260</v>
      </c>
    </row>
    <row r="98" spans="1:17" s="89" customFormat="1" ht="20.399999999999999">
      <c r="A98" s="59">
        <v>143</v>
      </c>
      <c r="B98" s="60">
        <v>17354</v>
      </c>
      <c r="C98" s="55" t="s">
        <v>16</v>
      </c>
      <c r="D98" s="67" t="s">
        <v>235</v>
      </c>
      <c r="E98" s="68">
        <v>1371760</v>
      </c>
      <c r="F98" s="68">
        <v>1092849</v>
      </c>
      <c r="G98" s="84">
        <v>79.667653233801829</v>
      </c>
      <c r="H98" s="68">
        <v>39695</v>
      </c>
      <c r="I98" s="68">
        <v>1937</v>
      </c>
      <c r="J98" s="68">
        <v>1051217</v>
      </c>
      <c r="K98" s="68">
        <v>556803</v>
      </c>
      <c r="L98" s="68">
        <v>494414</v>
      </c>
      <c r="M98" s="84">
        <v>52.967465328281413</v>
      </c>
      <c r="N98" s="82" t="s">
        <v>113</v>
      </c>
      <c r="O98" s="48" t="s">
        <v>378</v>
      </c>
      <c r="P98" s="48" t="s">
        <v>295</v>
      </c>
    </row>
    <row r="99" spans="1:17" s="89" customFormat="1" ht="20.399999999999999">
      <c r="A99" s="61">
        <v>144</v>
      </c>
      <c r="B99" s="62">
        <v>17354</v>
      </c>
      <c r="C99" s="66" t="s">
        <v>598</v>
      </c>
      <c r="D99" s="71" t="s">
        <v>388</v>
      </c>
      <c r="E99" s="69">
        <v>1371760</v>
      </c>
      <c r="F99" s="69">
        <v>1092849</v>
      </c>
      <c r="G99" s="85">
        <v>79.667653233801829</v>
      </c>
      <c r="H99" s="69">
        <v>13573</v>
      </c>
      <c r="I99" s="69">
        <v>1744</v>
      </c>
      <c r="J99" s="69">
        <v>1077532</v>
      </c>
      <c r="K99" s="69">
        <v>862036</v>
      </c>
      <c r="L99" s="69">
        <v>215496</v>
      </c>
      <c r="M99" s="70">
        <v>80.000965168551843</v>
      </c>
      <c r="N99" s="83" t="s">
        <v>113</v>
      </c>
      <c r="O99" s="72" t="s">
        <v>381</v>
      </c>
      <c r="P99" s="72" t="s">
        <v>381</v>
      </c>
    </row>
    <row r="100" spans="1:17" s="89" customFormat="1" ht="20.399999999999999">
      <c r="A100" s="59">
        <v>145</v>
      </c>
      <c r="B100" s="60">
        <v>17606</v>
      </c>
      <c r="C100" s="55" t="s">
        <v>17</v>
      </c>
      <c r="D100" s="67" t="s">
        <v>388</v>
      </c>
      <c r="E100" s="68">
        <v>1376490</v>
      </c>
      <c r="F100" s="68">
        <v>778427</v>
      </c>
      <c r="G100" s="84">
        <v>56.551591366446544</v>
      </c>
      <c r="H100" s="68">
        <v>22857</v>
      </c>
      <c r="I100" s="68">
        <v>1517</v>
      </c>
      <c r="J100" s="68">
        <v>754053</v>
      </c>
      <c r="K100" s="68">
        <v>272701</v>
      </c>
      <c r="L100" s="68">
        <v>481352</v>
      </c>
      <c r="M100" s="84">
        <v>36.164699298325182</v>
      </c>
      <c r="N100" s="82" t="s">
        <v>114</v>
      </c>
      <c r="O100" s="48" t="s">
        <v>381</v>
      </c>
      <c r="P100" s="48" t="s">
        <v>381</v>
      </c>
    </row>
    <row r="101" spans="1:17" s="89" customFormat="1" ht="30.6">
      <c r="A101" s="61">
        <v>146</v>
      </c>
      <c r="B101" s="62">
        <v>18040</v>
      </c>
      <c r="C101" s="66" t="s">
        <v>18</v>
      </c>
      <c r="D101" s="71" t="s">
        <v>235</v>
      </c>
      <c r="E101" s="69">
        <v>1385582</v>
      </c>
      <c r="F101" s="69">
        <v>845867</v>
      </c>
      <c r="G101" s="85">
        <v>61.047776313491376</v>
      </c>
      <c r="H101" s="69">
        <v>81909</v>
      </c>
      <c r="I101" s="69">
        <v>1485</v>
      </c>
      <c r="J101" s="69">
        <v>762473</v>
      </c>
      <c r="K101" s="69">
        <v>293650</v>
      </c>
      <c r="L101" s="69">
        <v>468823</v>
      </c>
      <c r="M101" s="70">
        <v>38.512839143156548</v>
      </c>
      <c r="N101" s="83" t="s">
        <v>114</v>
      </c>
      <c r="O101" s="72" t="s">
        <v>254</v>
      </c>
      <c r="P101" s="72" t="s">
        <v>253</v>
      </c>
    </row>
    <row r="102" spans="1:17" s="89" customFormat="1" ht="30.6">
      <c r="A102" s="59">
        <v>147</v>
      </c>
      <c r="B102" s="60">
        <v>18040</v>
      </c>
      <c r="C102" s="55" t="s">
        <v>19</v>
      </c>
      <c r="D102" s="67" t="s">
        <v>388</v>
      </c>
      <c r="E102" s="68">
        <v>1385582</v>
      </c>
      <c r="F102" s="68">
        <v>845867</v>
      </c>
      <c r="G102" s="84">
        <v>61.047776313491376</v>
      </c>
      <c r="H102" s="68">
        <v>28241</v>
      </c>
      <c r="I102" s="68">
        <v>1211</v>
      </c>
      <c r="J102" s="68">
        <v>816415</v>
      </c>
      <c r="K102" s="68">
        <v>202863</v>
      </c>
      <c r="L102" s="68">
        <v>613552</v>
      </c>
      <c r="M102" s="84">
        <v>24.848024595334479</v>
      </c>
      <c r="N102" s="82" t="s">
        <v>114</v>
      </c>
      <c r="O102" s="48" t="s">
        <v>381</v>
      </c>
      <c r="P102" s="48" t="s">
        <v>381</v>
      </c>
    </row>
    <row r="103" spans="1:17" s="89" customFormat="1" ht="20.399999999999999">
      <c r="A103" s="61">
        <v>148</v>
      </c>
      <c r="B103" s="62">
        <v>18152</v>
      </c>
      <c r="C103" s="66" t="s">
        <v>20</v>
      </c>
      <c r="D103" s="71" t="s">
        <v>257</v>
      </c>
      <c r="E103" s="69">
        <v>1389856</v>
      </c>
      <c r="F103" s="69">
        <v>590950</v>
      </c>
      <c r="G103" s="85">
        <v>42.518793313839709</v>
      </c>
      <c r="H103" s="69">
        <v>35655</v>
      </c>
      <c r="I103" s="69">
        <v>1941</v>
      </c>
      <c r="J103" s="69">
        <v>553354</v>
      </c>
      <c r="K103" s="69">
        <v>280755</v>
      </c>
      <c r="L103" s="69">
        <v>272599</v>
      </c>
      <c r="M103" s="70">
        <v>50.736960426779241</v>
      </c>
      <c r="N103" s="83" t="s">
        <v>113</v>
      </c>
      <c r="O103" s="72" t="s">
        <v>21</v>
      </c>
      <c r="P103" s="72" t="s">
        <v>22</v>
      </c>
    </row>
    <row r="104" spans="1:17" s="89" customFormat="1" ht="30.6">
      <c r="A104" s="59">
        <v>149</v>
      </c>
      <c r="B104" s="60">
        <v>18243</v>
      </c>
      <c r="C104" s="55" t="s">
        <v>23</v>
      </c>
      <c r="D104" s="67" t="s">
        <v>388</v>
      </c>
      <c r="E104" s="68">
        <v>1394818</v>
      </c>
      <c r="F104" s="68">
        <v>1004362</v>
      </c>
      <c r="G104" s="84">
        <v>72.00667040431081</v>
      </c>
      <c r="H104" s="68">
        <v>14552</v>
      </c>
      <c r="I104" s="68">
        <v>1865</v>
      </c>
      <c r="J104" s="68">
        <v>987945</v>
      </c>
      <c r="K104" s="68">
        <v>546160</v>
      </c>
      <c r="L104" s="68">
        <v>441785</v>
      </c>
      <c r="M104" s="84">
        <v>55.282429689911879</v>
      </c>
      <c r="N104" s="82" t="s">
        <v>113</v>
      </c>
      <c r="O104" s="48" t="s">
        <v>381</v>
      </c>
      <c r="P104" s="48" t="s">
        <v>381</v>
      </c>
    </row>
    <row r="105" spans="1:17" s="89" customFormat="1" ht="3.75" customHeight="1">
      <c r="A105" s="10"/>
      <c r="B105" s="11"/>
      <c r="C105" s="10"/>
      <c r="D105" s="10"/>
      <c r="E105" s="12"/>
      <c r="F105" s="12"/>
      <c r="G105" s="13"/>
      <c r="H105" s="12"/>
      <c r="I105" s="12"/>
      <c r="J105" s="12"/>
      <c r="K105" s="12"/>
      <c r="L105" s="12"/>
      <c r="M105" s="13"/>
      <c r="N105" s="77"/>
      <c r="O105" s="10"/>
      <c r="P105" s="10"/>
      <c r="Q105" s="58"/>
    </row>
    <row r="106" spans="1:17" ht="12.6" customHeight="1">
      <c r="A106" s="9" t="s">
        <v>358</v>
      </c>
      <c r="B106" s="8"/>
      <c r="C106" s="9"/>
      <c r="D106" s="9"/>
      <c r="E106" s="14"/>
      <c r="F106" s="14"/>
      <c r="G106" s="15"/>
      <c r="H106" s="14"/>
      <c r="I106" s="14"/>
      <c r="J106" s="14"/>
      <c r="K106" s="14"/>
      <c r="L106" s="14"/>
      <c r="M106" s="15"/>
      <c r="N106" s="75"/>
      <c r="O106" s="9"/>
      <c r="P106" s="9"/>
    </row>
    <row r="107" spans="1:17" ht="12.6" customHeight="1">
      <c r="A107" s="16" t="s">
        <v>141</v>
      </c>
      <c r="B107" s="17"/>
      <c r="C107" s="17"/>
      <c r="D107" s="17"/>
      <c r="E107" s="14"/>
      <c r="F107" s="14"/>
      <c r="G107" s="15"/>
      <c r="H107" s="14"/>
      <c r="I107" s="14"/>
      <c r="J107" s="14"/>
      <c r="K107" s="14"/>
      <c r="L107" s="14"/>
      <c r="M107" s="15"/>
      <c r="N107" s="75"/>
      <c r="O107" s="9"/>
      <c r="P107" s="9"/>
    </row>
    <row r="108" spans="1:17" ht="12.6" customHeight="1">
      <c r="A108" s="52" t="s">
        <v>137</v>
      </c>
      <c r="B108" s="17"/>
      <c r="C108" s="17"/>
      <c r="D108" s="17"/>
      <c r="E108" s="17"/>
      <c r="F108" s="17"/>
      <c r="G108" s="17"/>
      <c r="H108" s="17"/>
      <c r="I108" s="17"/>
      <c r="J108" s="18"/>
      <c r="K108" s="17"/>
      <c r="L108" s="17"/>
      <c r="M108" s="17"/>
      <c r="N108" s="63"/>
      <c r="O108" s="17"/>
      <c r="P108" s="17"/>
    </row>
    <row r="109" spans="1:17" ht="12.6" customHeight="1">
      <c r="A109" s="52" t="s">
        <v>138</v>
      </c>
      <c r="B109" s="17"/>
      <c r="C109" s="17"/>
      <c r="D109" s="17"/>
      <c r="E109" s="17"/>
      <c r="F109" s="17"/>
      <c r="G109" s="17"/>
      <c r="H109" s="17"/>
      <c r="I109" s="17"/>
      <c r="J109" s="18"/>
      <c r="K109" s="17"/>
      <c r="L109" s="17"/>
      <c r="M109" s="17"/>
      <c r="N109" s="63"/>
      <c r="O109" s="17"/>
      <c r="P109" s="17"/>
    </row>
    <row r="110" spans="1:17" ht="12.6" customHeight="1">
      <c r="A110" s="52" t="s">
        <v>139</v>
      </c>
      <c r="B110" s="17"/>
      <c r="C110" s="17"/>
      <c r="D110" s="17"/>
      <c r="E110" s="17"/>
      <c r="F110" s="17"/>
      <c r="G110" s="17"/>
      <c r="H110" s="17"/>
      <c r="I110" s="17"/>
      <c r="J110" s="18"/>
      <c r="K110" s="17"/>
      <c r="L110" s="17"/>
      <c r="M110" s="17"/>
      <c r="N110" s="63"/>
      <c r="O110" s="17"/>
      <c r="P110" s="17"/>
    </row>
    <row r="111" spans="1:17" ht="12.6" customHeight="1">
      <c r="A111" s="16" t="s">
        <v>345</v>
      </c>
      <c r="B111" s="17"/>
      <c r="C111" s="17"/>
      <c r="D111" s="17"/>
      <c r="E111" s="17"/>
      <c r="F111" s="17"/>
      <c r="G111" s="17"/>
      <c r="H111" s="17"/>
      <c r="I111" s="17"/>
      <c r="J111" s="18"/>
      <c r="K111" s="17"/>
      <c r="L111" s="17"/>
      <c r="M111" s="17"/>
      <c r="N111" s="63"/>
      <c r="O111" s="17"/>
      <c r="P111" s="17"/>
    </row>
    <row r="112" spans="1:17" ht="12.6" customHeight="1">
      <c r="A112" s="93" t="s">
        <v>645</v>
      </c>
      <c r="B112" s="17"/>
      <c r="C112" s="17"/>
      <c r="D112" s="17"/>
      <c r="E112" s="17"/>
      <c r="F112" s="17"/>
      <c r="G112" s="17"/>
      <c r="H112" s="17"/>
      <c r="I112" s="17"/>
      <c r="J112" s="18"/>
      <c r="K112" s="17"/>
      <c r="L112" s="17"/>
      <c r="M112" s="17"/>
      <c r="N112" s="63"/>
      <c r="O112" s="17"/>
      <c r="P112" s="17"/>
    </row>
    <row r="113" spans="1:16" ht="12.6" customHeight="1">
      <c r="A113" s="17"/>
      <c r="B113" s="17"/>
      <c r="C113" s="17"/>
      <c r="D113" s="17"/>
      <c r="E113" s="17"/>
      <c r="F113" s="17"/>
      <c r="G113" s="17"/>
      <c r="H113" s="17"/>
      <c r="I113" s="17"/>
      <c r="J113" s="18"/>
      <c r="K113" s="17"/>
      <c r="L113" s="17"/>
      <c r="M113" s="17"/>
      <c r="N113" s="63"/>
      <c r="O113" s="17"/>
      <c r="P113" s="17"/>
    </row>
    <row r="114" spans="1:16" ht="12.6" customHeight="1">
      <c r="A114" s="45" t="s">
        <v>344</v>
      </c>
      <c r="B114" s="45"/>
      <c r="C114" s="45"/>
      <c r="D114" s="45"/>
      <c r="E114" s="45"/>
      <c r="F114" s="31"/>
      <c r="G114" s="53"/>
      <c r="H114" s="54"/>
      <c r="I114" s="54"/>
      <c r="J114" s="54"/>
      <c r="K114" s="54"/>
      <c r="L114" s="54"/>
      <c r="M114" s="54"/>
      <c r="N114" s="78"/>
      <c r="O114" s="54"/>
      <c r="P114" s="54"/>
    </row>
    <row r="115" spans="1:16" ht="12.6" customHeight="1">
      <c r="A115" s="95" t="s">
        <v>338</v>
      </c>
      <c r="B115" s="45"/>
      <c r="C115" s="45"/>
      <c r="D115" s="45"/>
      <c r="E115" s="45"/>
      <c r="F115" s="45"/>
      <c r="G115" s="53"/>
      <c r="H115" s="54"/>
      <c r="I115" s="54"/>
      <c r="J115" s="54"/>
      <c r="K115" s="54"/>
      <c r="L115" s="54"/>
      <c r="M115" s="54"/>
      <c r="N115" s="78"/>
      <c r="O115" s="54"/>
      <c r="P115" s="54"/>
    </row>
    <row r="116" spans="1:16" ht="12.6" customHeight="1">
      <c r="A116" s="95" t="s">
        <v>615</v>
      </c>
      <c r="B116" s="45"/>
      <c r="C116" s="45"/>
      <c r="D116" s="45"/>
      <c r="E116" s="45"/>
      <c r="F116" s="45"/>
      <c r="G116" s="53"/>
      <c r="H116" s="54"/>
      <c r="I116" s="54"/>
      <c r="J116" s="54"/>
      <c r="K116" s="54"/>
      <c r="L116" s="54"/>
      <c r="M116" s="54"/>
      <c r="N116" s="78"/>
      <c r="O116" s="54"/>
      <c r="P116" s="54"/>
    </row>
    <row r="117" spans="1:16" ht="12.6" customHeight="1">
      <c r="A117" s="95" t="s">
        <v>644</v>
      </c>
      <c r="B117" s="45"/>
      <c r="C117" s="45"/>
      <c r="D117" s="45"/>
      <c r="E117" s="45"/>
      <c r="F117" s="45"/>
      <c r="G117" s="53"/>
      <c r="H117" s="54"/>
      <c r="I117" s="54"/>
      <c r="J117" s="54"/>
      <c r="K117" s="54"/>
      <c r="L117" s="54"/>
      <c r="M117" s="54"/>
      <c r="N117" s="78"/>
      <c r="O117" s="54"/>
      <c r="P117" s="54"/>
    </row>
    <row r="118" spans="1:16" ht="12.6" customHeight="1">
      <c r="A118" s="95" t="s">
        <v>396</v>
      </c>
      <c r="B118" s="45"/>
      <c r="C118" s="45"/>
      <c r="D118" s="45"/>
      <c r="E118" s="45"/>
      <c r="F118" s="31"/>
      <c r="G118" s="53"/>
      <c r="H118" s="54"/>
      <c r="I118" s="54"/>
      <c r="J118" s="54"/>
      <c r="K118" s="54"/>
      <c r="L118" s="54"/>
      <c r="M118" s="54"/>
      <c r="N118" s="78"/>
      <c r="O118" s="54"/>
      <c r="P118" s="54"/>
    </row>
  </sheetData>
  <autoFilter ref="A8:P104" xr:uid="{00000000-0009-0000-0000-000007000000}"/>
  <phoneticPr fontId="10" type="noConversion"/>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78"/>
  <sheetViews>
    <sheetView workbookViewId="0">
      <pane ySplit="6" topLeftCell="A64" activePane="bottomLeft" state="frozen"/>
      <selection pane="bottomLeft"/>
    </sheetView>
  </sheetViews>
  <sheetFormatPr baseColWidth="10" defaultColWidth="11.375" defaultRowHeight="11.4"/>
  <cols>
    <col min="1" max="1" width="8" style="58" customWidth="1"/>
    <col min="2" max="2" width="12.375" style="58" customWidth="1"/>
    <col min="3" max="3" width="29.75" style="58" customWidth="1"/>
    <col min="4" max="4" width="8.125" style="58" customWidth="1"/>
    <col min="5" max="5" width="10" style="58" customWidth="1"/>
    <col min="6" max="6" width="9.875" style="58" customWidth="1"/>
    <col min="7" max="7" width="10" style="58" customWidth="1"/>
    <col min="8" max="8" width="7.25" style="58" customWidth="1"/>
    <col min="9" max="9" width="6.625" style="58" customWidth="1"/>
    <col min="10" max="10" width="8.125" style="58" customWidth="1"/>
    <col min="11" max="11" width="7.75" style="58" customWidth="1"/>
    <col min="12" max="12" width="7.625" style="58" customWidth="1"/>
    <col min="13" max="13" width="6.75" style="58" customWidth="1"/>
    <col min="14" max="14" width="11.25" style="58" customWidth="1"/>
    <col min="15" max="15" width="8.625" style="58" customWidth="1"/>
    <col min="16" max="16" width="7.75" style="58" customWidth="1"/>
    <col min="17" max="16384" width="11.375" style="58"/>
  </cols>
  <sheetData>
    <row r="1" spans="1:16" ht="12.6" customHeight="1">
      <c r="A1" s="25" t="s">
        <v>533</v>
      </c>
      <c r="B1" s="26"/>
      <c r="C1" s="27"/>
      <c r="D1" s="28"/>
      <c r="E1" s="28"/>
      <c r="F1" s="28"/>
      <c r="G1" s="28"/>
      <c r="H1" s="28"/>
      <c r="I1" s="28"/>
      <c r="J1" s="28"/>
      <c r="K1" s="29"/>
      <c r="L1" s="28"/>
      <c r="M1" s="28"/>
      <c r="N1" s="73"/>
      <c r="O1" s="28"/>
      <c r="P1" s="47" t="s">
        <v>788</v>
      </c>
    </row>
    <row r="2" spans="1:16" ht="3.75" customHeight="1">
      <c r="A2" s="32"/>
      <c r="B2" s="33"/>
      <c r="C2" s="32"/>
      <c r="D2" s="32"/>
      <c r="E2" s="32"/>
      <c r="F2" s="32"/>
      <c r="G2" s="32"/>
      <c r="H2" s="32"/>
      <c r="I2" s="32"/>
      <c r="J2" s="32"/>
      <c r="K2" s="34"/>
      <c r="L2" s="32"/>
      <c r="M2" s="32"/>
      <c r="N2" s="74"/>
      <c r="O2" s="32"/>
      <c r="P2" s="32"/>
    </row>
    <row r="3" spans="1:16" ht="3.75" customHeight="1">
      <c r="A3" s="9"/>
      <c r="B3" s="49"/>
      <c r="C3" s="9"/>
      <c r="D3" s="50"/>
      <c r="E3" s="4"/>
      <c r="F3" s="14"/>
      <c r="G3" s="5"/>
      <c r="H3" s="14"/>
      <c r="I3" s="4"/>
      <c r="J3" s="14"/>
      <c r="K3" s="1"/>
      <c r="L3" s="14"/>
      <c r="M3" s="2"/>
      <c r="N3" s="79"/>
      <c r="O3" s="9"/>
      <c r="P3" s="42"/>
    </row>
    <row r="4" spans="1:16" ht="12.6" customHeight="1">
      <c r="A4" s="9" t="s">
        <v>219</v>
      </c>
      <c r="B4" s="39" t="s">
        <v>220</v>
      </c>
      <c r="C4" s="30" t="s">
        <v>221</v>
      </c>
      <c r="D4" s="4" t="s">
        <v>530</v>
      </c>
      <c r="E4" s="4" t="s">
        <v>222</v>
      </c>
      <c r="F4" s="14" t="s">
        <v>226</v>
      </c>
      <c r="G4" s="5" t="s">
        <v>222</v>
      </c>
      <c r="H4" s="14" t="s">
        <v>227</v>
      </c>
      <c r="I4" s="4" t="s">
        <v>228</v>
      </c>
      <c r="J4" s="14" t="s">
        <v>229</v>
      </c>
      <c r="K4" s="4" t="s">
        <v>343</v>
      </c>
      <c r="L4" s="14" t="s">
        <v>342</v>
      </c>
      <c r="M4" s="5" t="s">
        <v>340</v>
      </c>
      <c r="N4" s="80" t="s">
        <v>410</v>
      </c>
      <c r="O4" s="31" t="s">
        <v>230</v>
      </c>
      <c r="P4" s="43" t="s">
        <v>231</v>
      </c>
    </row>
    <row r="5" spans="1:16" ht="12.6" customHeight="1">
      <c r="A5" s="9" t="s">
        <v>223</v>
      </c>
      <c r="B5" s="40"/>
      <c r="C5" s="9"/>
      <c r="D5" s="3"/>
      <c r="E5" s="4" t="s">
        <v>232</v>
      </c>
      <c r="F5" s="14" t="s">
        <v>233</v>
      </c>
      <c r="G5" s="5" t="s">
        <v>234</v>
      </c>
      <c r="H5" s="14"/>
      <c r="I5" s="4"/>
      <c r="J5" s="14" t="s">
        <v>233</v>
      </c>
      <c r="K5" s="4" t="s">
        <v>233</v>
      </c>
      <c r="L5" s="14" t="s">
        <v>233</v>
      </c>
      <c r="M5" s="5" t="s">
        <v>339</v>
      </c>
      <c r="N5" s="80" t="s">
        <v>411</v>
      </c>
      <c r="O5" s="31" t="s">
        <v>341</v>
      </c>
      <c r="P5" s="43" t="s">
        <v>341</v>
      </c>
    </row>
    <row r="6" spans="1:16" ht="3.75" customHeight="1">
      <c r="A6" s="35"/>
      <c r="B6" s="41"/>
      <c r="C6" s="36"/>
      <c r="D6" s="51"/>
      <c r="E6" s="6"/>
      <c r="F6" s="37"/>
      <c r="G6" s="7"/>
      <c r="H6" s="37"/>
      <c r="I6" s="6"/>
      <c r="J6" s="37"/>
      <c r="K6" s="6"/>
      <c r="L6" s="37"/>
      <c r="M6" s="7"/>
      <c r="N6" s="81"/>
      <c r="O6" s="38"/>
      <c r="P6" s="44"/>
    </row>
    <row r="7" spans="1:16" ht="3.75" customHeight="1">
      <c r="A7" s="19"/>
      <c r="B7" s="20"/>
      <c r="C7" s="21"/>
      <c r="D7" s="19"/>
      <c r="E7" s="22"/>
      <c r="F7" s="22"/>
      <c r="G7" s="23"/>
      <c r="H7" s="22"/>
      <c r="I7" s="22"/>
      <c r="J7" s="22"/>
      <c r="K7" s="22"/>
      <c r="L7" s="22"/>
      <c r="M7" s="23"/>
      <c r="N7" s="94"/>
      <c r="O7" s="24"/>
      <c r="P7" s="24"/>
    </row>
    <row r="8" spans="1:16" s="89" customFormat="1">
      <c r="A8" s="59">
        <v>1</v>
      </c>
      <c r="B8" s="60" t="s">
        <v>77</v>
      </c>
      <c r="C8" s="55" t="s">
        <v>24</v>
      </c>
      <c r="D8" s="67" t="s">
        <v>235</v>
      </c>
      <c r="E8" s="68"/>
      <c r="F8" s="68"/>
      <c r="G8" s="84"/>
      <c r="H8" s="68"/>
      <c r="I8" s="68"/>
      <c r="J8" s="68">
        <v>199904</v>
      </c>
      <c r="K8" s="68">
        <v>145584</v>
      </c>
      <c r="L8" s="68">
        <v>54320</v>
      </c>
      <c r="M8" s="84">
        <v>72.826956939330884</v>
      </c>
      <c r="N8" s="82" t="s">
        <v>113</v>
      </c>
      <c r="O8" s="48" t="s">
        <v>237</v>
      </c>
      <c r="P8" s="48" t="s">
        <v>238</v>
      </c>
    </row>
    <row r="9" spans="1:16" s="89" customFormat="1">
      <c r="A9" s="61">
        <v>2</v>
      </c>
      <c r="B9" s="62" t="s">
        <v>78</v>
      </c>
      <c r="C9" s="66" t="s">
        <v>25</v>
      </c>
      <c r="D9" s="71" t="s">
        <v>235</v>
      </c>
      <c r="E9" s="69"/>
      <c r="F9" s="69"/>
      <c r="G9" s="69"/>
      <c r="H9" s="69"/>
      <c r="I9" s="69"/>
      <c r="J9" s="69">
        <v>315578</v>
      </c>
      <c r="K9" s="69">
        <v>159182</v>
      </c>
      <c r="L9" s="69">
        <v>156396</v>
      </c>
      <c r="M9" s="70">
        <v>50.441412265747296</v>
      </c>
      <c r="N9" s="83" t="s">
        <v>114</v>
      </c>
      <c r="O9" s="72" t="s">
        <v>22</v>
      </c>
      <c r="P9" s="72" t="s">
        <v>21</v>
      </c>
    </row>
    <row r="10" spans="1:16" s="89" customFormat="1" ht="20.399999999999999">
      <c r="A10" s="59">
        <v>3</v>
      </c>
      <c r="B10" s="60" t="s">
        <v>78</v>
      </c>
      <c r="C10" s="55" t="s">
        <v>614</v>
      </c>
      <c r="D10" s="67" t="s">
        <v>235</v>
      </c>
      <c r="E10" s="68"/>
      <c r="F10" s="68"/>
      <c r="G10" s="84"/>
      <c r="H10" s="68"/>
      <c r="I10" s="68"/>
      <c r="J10" s="68">
        <v>319433</v>
      </c>
      <c r="K10" s="68">
        <v>170032</v>
      </c>
      <c r="L10" s="68">
        <v>149401</v>
      </c>
      <c r="M10" s="84">
        <v>53.229315693744852</v>
      </c>
      <c r="N10" s="82" t="s">
        <v>113</v>
      </c>
      <c r="O10" s="48" t="s">
        <v>21</v>
      </c>
      <c r="P10" s="48" t="s">
        <v>22</v>
      </c>
    </row>
    <row r="11" spans="1:16" s="89" customFormat="1" ht="20.399999999999999">
      <c r="A11" s="61">
        <v>4</v>
      </c>
      <c r="B11" s="62" t="s">
        <v>78</v>
      </c>
      <c r="C11" s="66" t="s">
        <v>26</v>
      </c>
      <c r="D11" s="71" t="s">
        <v>235</v>
      </c>
      <c r="E11" s="69"/>
      <c r="F11" s="69"/>
      <c r="G11" s="69"/>
      <c r="H11" s="69"/>
      <c r="I11" s="69"/>
      <c r="J11" s="69">
        <v>318762</v>
      </c>
      <c r="K11" s="69">
        <v>137321</v>
      </c>
      <c r="L11" s="69">
        <v>181441</v>
      </c>
      <c r="M11" s="70">
        <v>43.079476223640206</v>
      </c>
      <c r="N11" s="83" t="s">
        <v>114</v>
      </c>
      <c r="O11" s="72" t="s">
        <v>239</v>
      </c>
      <c r="P11" s="72" t="s">
        <v>240</v>
      </c>
    </row>
    <row r="12" spans="1:16" s="89" customFormat="1" ht="20.399999999999999">
      <c r="A12" s="59">
        <v>5</v>
      </c>
      <c r="B12" s="60" t="s">
        <v>78</v>
      </c>
      <c r="C12" s="55" t="s">
        <v>27</v>
      </c>
      <c r="D12" s="67" t="s">
        <v>235</v>
      </c>
      <c r="E12" s="68"/>
      <c r="F12" s="68"/>
      <c r="G12" s="84"/>
      <c r="H12" s="68"/>
      <c r="I12" s="68"/>
      <c r="J12" s="68">
        <v>315754</v>
      </c>
      <c r="K12" s="68">
        <v>125924</v>
      </c>
      <c r="L12" s="68">
        <v>189830</v>
      </c>
      <c r="M12" s="84">
        <v>39.880413233086514</v>
      </c>
      <c r="N12" s="82" t="s">
        <v>114</v>
      </c>
      <c r="O12" s="48" t="s">
        <v>241</v>
      </c>
      <c r="P12" s="48" t="s">
        <v>242</v>
      </c>
    </row>
    <row r="13" spans="1:16" s="89" customFormat="1" ht="20.399999999999999">
      <c r="A13" s="61">
        <v>6</v>
      </c>
      <c r="B13" s="62" t="s">
        <v>78</v>
      </c>
      <c r="C13" s="66" t="s">
        <v>28</v>
      </c>
      <c r="D13" s="71" t="s">
        <v>235</v>
      </c>
      <c r="E13" s="69"/>
      <c r="F13" s="69"/>
      <c r="G13" s="69"/>
      <c r="H13" s="69"/>
      <c r="I13" s="69"/>
      <c r="J13" s="69">
        <v>319148</v>
      </c>
      <c r="K13" s="69">
        <v>153469</v>
      </c>
      <c r="L13" s="69">
        <v>165679</v>
      </c>
      <c r="M13" s="70">
        <v>48.087094388810208</v>
      </c>
      <c r="N13" s="83" t="s">
        <v>114</v>
      </c>
      <c r="O13" s="72" t="s">
        <v>243</v>
      </c>
      <c r="P13" s="72" t="s">
        <v>244</v>
      </c>
    </row>
    <row r="14" spans="1:16" s="89" customFormat="1">
      <c r="A14" s="59">
        <v>7</v>
      </c>
      <c r="B14" s="60" t="s">
        <v>78</v>
      </c>
      <c r="C14" s="55" t="s">
        <v>29</v>
      </c>
      <c r="D14" s="67" t="s">
        <v>235</v>
      </c>
      <c r="E14" s="68"/>
      <c r="F14" s="68"/>
      <c r="G14" s="84"/>
      <c r="H14" s="68"/>
      <c r="I14" s="68"/>
      <c r="J14" s="68">
        <v>320621</v>
      </c>
      <c r="K14" s="68">
        <v>157629</v>
      </c>
      <c r="L14" s="68">
        <v>162992</v>
      </c>
      <c r="M14" s="84">
        <v>49.163654283406267</v>
      </c>
      <c r="N14" s="82" t="s">
        <v>114</v>
      </c>
      <c r="O14" s="48" t="s">
        <v>245</v>
      </c>
      <c r="P14" s="48" t="s">
        <v>246</v>
      </c>
    </row>
    <row r="15" spans="1:16" s="89" customFormat="1">
      <c r="A15" s="61">
        <v>8</v>
      </c>
      <c r="B15" s="62" t="s">
        <v>78</v>
      </c>
      <c r="C15" s="66" t="s">
        <v>30</v>
      </c>
      <c r="D15" s="71" t="s">
        <v>235</v>
      </c>
      <c r="E15" s="69"/>
      <c r="F15" s="69"/>
      <c r="G15" s="69"/>
      <c r="H15" s="69"/>
      <c r="I15" s="69"/>
      <c r="J15" s="69">
        <v>316983</v>
      </c>
      <c r="K15" s="69">
        <v>108364</v>
      </c>
      <c r="L15" s="69">
        <v>208619</v>
      </c>
      <c r="M15" s="70">
        <v>34.186060451191395</v>
      </c>
      <c r="N15" s="83" t="s">
        <v>114</v>
      </c>
      <c r="O15" s="72" t="s">
        <v>400</v>
      </c>
      <c r="P15" s="72" t="s">
        <v>247</v>
      </c>
    </row>
    <row r="16" spans="1:16" s="89" customFormat="1">
      <c r="A16" s="59">
        <v>9</v>
      </c>
      <c r="B16" s="60" t="s">
        <v>78</v>
      </c>
      <c r="C16" s="55" t="s">
        <v>31</v>
      </c>
      <c r="D16" s="67" t="s">
        <v>235</v>
      </c>
      <c r="E16" s="68"/>
      <c r="F16" s="68"/>
      <c r="G16" s="84"/>
      <c r="H16" s="68"/>
      <c r="I16" s="68"/>
      <c r="J16" s="68">
        <v>314862</v>
      </c>
      <c r="K16" s="68">
        <v>137476</v>
      </c>
      <c r="L16" s="68">
        <v>177386</v>
      </c>
      <c r="M16" s="84">
        <v>43.662302850137522</v>
      </c>
      <c r="N16" s="82" t="s">
        <v>114</v>
      </c>
      <c r="O16" s="48" t="s">
        <v>22</v>
      </c>
      <c r="P16" s="48" t="s">
        <v>21</v>
      </c>
    </row>
    <row r="17" spans="1:16" s="89" customFormat="1">
      <c r="A17" s="61">
        <v>10</v>
      </c>
      <c r="B17" s="62" t="s">
        <v>78</v>
      </c>
      <c r="C17" s="66" t="s">
        <v>32</v>
      </c>
      <c r="D17" s="71" t="s">
        <v>235</v>
      </c>
      <c r="E17" s="69"/>
      <c r="F17" s="69"/>
      <c r="G17" s="69"/>
      <c r="H17" s="69"/>
      <c r="I17" s="69"/>
      <c r="J17" s="69">
        <v>315850</v>
      </c>
      <c r="K17" s="69">
        <v>139062</v>
      </c>
      <c r="L17" s="69">
        <v>176788</v>
      </c>
      <c r="M17" s="70">
        <v>44.027861326579071</v>
      </c>
      <c r="N17" s="83" t="s">
        <v>114</v>
      </c>
      <c r="O17" s="72" t="s">
        <v>22</v>
      </c>
      <c r="P17" s="72" t="s">
        <v>242</v>
      </c>
    </row>
    <row r="18" spans="1:16" s="89" customFormat="1">
      <c r="A18" s="59">
        <v>11</v>
      </c>
      <c r="B18" s="60" t="s">
        <v>79</v>
      </c>
      <c r="C18" s="55" t="s">
        <v>33</v>
      </c>
      <c r="D18" s="67" t="s">
        <v>235</v>
      </c>
      <c r="E18" s="68"/>
      <c r="F18" s="68"/>
      <c r="G18" s="84"/>
      <c r="H18" s="68"/>
      <c r="I18" s="68"/>
      <c r="J18" s="68">
        <v>516468</v>
      </c>
      <c r="K18" s="68">
        <v>255609</v>
      </c>
      <c r="L18" s="68">
        <v>260859</v>
      </c>
      <c r="M18" s="84">
        <v>49.491740049722345</v>
      </c>
      <c r="N18" s="82" t="s">
        <v>114</v>
      </c>
      <c r="O18" s="48" t="s">
        <v>241</v>
      </c>
      <c r="P18" s="48" t="s">
        <v>242</v>
      </c>
    </row>
    <row r="19" spans="1:16" s="89" customFormat="1">
      <c r="A19" s="61">
        <v>12</v>
      </c>
      <c r="B19" s="62" t="s">
        <v>80</v>
      </c>
      <c r="C19" s="66" t="s">
        <v>33</v>
      </c>
      <c r="D19" s="71" t="s">
        <v>235</v>
      </c>
      <c r="E19" s="69"/>
      <c r="F19" s="69"/>
      <c r="G19" s="69"/>
      <c r="H19" s="69"/>
      <c r="I19" s="69"/>
      <c r="J19" s="69">
        <v>538212</v>
      </c>
      <c r="K19" s="69">
        <v>340199</v>
      </c>
      <c r="L19" s="69">
        <v>198013</v>
      </c>
      <c r="M19" s="70">
        <v>63.209107191961536</v>
      </c>
      <c r="N19" s="83" t="s">
        <v>113</v>
      </c>
      <c r="O19" s="72" t="s">
        <v>527</v>
      </c>
      <c r="P19" s="72" t="s">
        <v>248</v>
      </c>
    </row>
    <row r="20" spans="1:16" s="89" customFormat="1" ht="20.399999999999999">
      <c r="A20" s="59">
        <v>13</v>
      </c>
      <c r="B20" s="60" t="s">
        <v>81</v>
      </c>
      <c r="C20" s="55" t="s">
        <v>34</v>
      </c>
      <c r="D20" s="67" t="s">
        <v>388</v>
      </c>
      <c r="E20" s="68"/>
      <c r="F20" s="68"/>
      <c r="G20" s="84"/>
      <c r="H20" s="68"/>
      <c r="I20" s="68"/>
      <c r="J20" s="68">
        <v>418268</v>
      </c>
      <c r="K20" s="68">
        <v>213199</v>
      </c>
      <c r="L20" s="68">
        <v>205069</v>
      </c>
      <c r="M20" s="84">
        <v>50.971864928705997</v>
      </c>
      <c r="N20" s="82" t="s">
        <v>113</v>
      </c>
      <c r="O20" s="48" t="s">
        <v>381</v>
      </c>
      <c r="P20" s="48" t="s">
        <v>381</v>
      </c>
    </row>
    <row r="21" spans="1:16" s="89" customFormat="1" ht="20.399999999999999">
      <c r="A21" s="61">
        <v>14</v>
      </c>
      <c r="B21" s="62" t="s">
        <v>81</v>
      </c>
      <c r="C21" s="66" t="s">
        <v>35</v>
      </c>
      <c r="D21" s="71" t="s">
        <v>388</v>
      </c>
      <c r="E21" s="69"/>
      <c r="F21" s="69"/>
      <c r="G21" s="69"/>
      <c r="H21" s="69"/>
      <c r="I21" s="69"/>
      <c r="J21" s="69">
        <v>409846</v>
      </c>
      <c r="K21" s="69">
        <v>202583</v>
      </c>
      <c r="L21" s="69">
        <v>207263</v>
      </c>
      <c r="M21" s="70">
        <v>49.429053839734927</v>
      </c>
      <c r="N21" s="83" t="s">
        <v>114</v>
      </c>
      <c r="O21" s="72" t="s">
        <v>381</v>
      </c>
      <c r="P21" s="72" t="s">
        <v>381</v>
      </c>
    </row>
    <row r="22" spans="1:16" s="89" customFormat="1" ht="20.399999999999999">
      <c r="A22" s="59">
        <v>15</v>
      </c>
      <c r="B22" s="60" t="s">
        <v>82</v>
      </c>
      <c r="C22" s="55" t="s">
        <v>36</v>
      </c>
      <c r="D22" s="67" t="s">
        <v>388</v>
      </c>
      <c r="E22" s="68"/>
      <c r="F22" s="68"/>
      <c r="G22" s="84"/>
      <c r="H22" s="68"/>
      <c r="I22" s="68"/>
      <c r="J22" s="68">
        <v>313321</v>
      </c>
      <c r="K22" s="68">
        <v>120068</v>
      </c>
      <c r="L22" s="68">
        <v>193253</v>
      </c>
      <c r="M22" s="84">
        <v>38.321082851133504</v>
      </c>
      <c r="N22" s="82" t="s">
        <v>114</v>
      </c>
      <c r="O22" s="48" t="s">
        <v>381</v>
      </c>
      <c r="P22" s="48" t="s">
        <v>381</v>
      </c>
    </row>
    <row r="23" spans="1:16" s="89" customFormat="1" ht="20.399999999999999">
      <c r="A23" s="61">
        <v>16</v>
      </c>
      <c r="B23" s="62" t="s">
        <v>83</v>
      </c>
      <c r="C23" s="66" t="s">
        <v>37</v>
      </c>
      <c r="D23" s="71" t="s">
        <v>388</v>
      </c>
      <c r="E23" s="69"/>
      <c r="F23" s="69"/>
      <c r="G23" s="69"/>
      <c r="H23" s="69"/>
      <c r="I23" s="69"/>
      <c r="J23" s="69">
        <v>341051</v>
      </c>
      <c r="K23" s="69">
        <v>156157</v>
      </c>
      <c r="L23" s="69">
        <v>184894</v>
      </c>
      <c r="M23" s="70">
        <v>45.786993734074962</v>
      </c>
      <c r="N23" s="83" t="s">
        <v>114</v>
      </c>
      <c r="O23" s="72" t="s">
        <v>381</v>
      </c>
      <c r="P23" s="72" t="s">
        <v>381</v>
      </c>
    </row>
    <row r="24" spans="1:16" s="89" customFormat="1" ht="20.399999999999999">
      <c r="A24" s="59">
        <v>17</v>
      </c>
      <c r="B24" s="60" t="s">
        <v>84</v>
      </c>
      <c r="C24" s="55" t="s">
        <v>38</v>
      </c>
      <c r="D24" s="67" t="s">
        <v>388</v>
      </c>
      <c r="E24" s="68"/>
      <c r="F24" s="68"/>
      <c r="G24" s="84"/>
      <c r="H24" s="68"/>
      <c r="I24" s="68"/>
      <c r="J24" s="68">
        <v>352061</v>
      </c>
      <c r="K24" s="68">
        <v>181204</v>
      </c>
      <c r="L24" s="68">
        <v>170857</v>
      </c>
      <c r="M24" s="84">
        <v>51.469489662302834</v>
      </c>
      <c r="N24" s="82" t="s">
        <v>113</v>
      </c>
      <c r="O24" s="48" t="s">
        <v>381</v>
      </c>
      <c r="P24" s="48" t="s">
        <v>381</v>
      </c>
    </row>
    <row r="25" spans="1:16" s="89" customFormat="1">
      <c r="A25" s="61">
        <v>18</v>
      </c>
      <c r="B25" s="62" t="s">
        <v>84</v>
      </c>
      <c r="C25" s="66" t="s">
        <v>39</v>
      </c>
      <c r="D25" s="71" t="s">
        <v>388</v>
      </c>
      <c r="E25" s="69"/>
      <c r="F25" s="69"/>
      <c r="G25" s="69"/>
      <c r="H25" s="69"/>
      <c r="I25" s="69"/>
      <c r="J25" s="69">
        <v>351606</v>
      </c>
      <c r="K25" s="69">
        <v>170223</v>
      </c>
      <c r="L25" s="69">
        <v>181383</v>
      </c>
      <c r="M25" s="70">
        <v>48.412996365249739</v>
      </c>
      <c r="N25" s="83" t="s">
        <v>114</v>
      </c>
      <c r="O25" s="72" t="s">
        <v>381</v>
      </c>
      <c r="P25" s="72" t="s">
        <v>381</v>
      </c>
    </row>
    <row r="26" spans="1:16" s="89" customFormat="1" ht="40.799999999999997">
      <c r="A26" s="59">
        <v>19</v>
      </c>
      <c r="B26" s="60" t="s">
        <v>84</v>
      </c>
      <c r="C26" s="55" t="s">
        <v>40</v>
      </c>
      <c r="D26" s="67" t="s">
        <v>388</v>
      </c>
      <c r="E26" s="68"/>
      <c r="F26" s="68"/>
      <c r="G26" s="84"/>
      <c r="H26" s="68"/>
      <c r="I26" s="68"/>
      <c r="J26" s="68">
        <v>344787</v>
      </c>
      <c r="K26" s="68">
        <v>131557</v>
      </c>
      <c r="L26" s="68">
        <v>213230</v>
      </c>
      <c r="M26" s="84">
        <v>38.156020963667423</v>
      </c>
      <c r="N26" s="82" t="s">
        <v>114</v>
      </c>
      <c r="O26" s="48" t="s">
        <v>381</v>
      </c>
      <c r="P26" s="48" t="s">
        <v>381</v>
      </c>
    </row>
    <row r="27" spans="1:16" s="89" customFormat="1" ht="20.399999999999999">
      <c r="A27" s="61">
        <v>20</v>
      </c>
      <c r="B27" s="62" t="s">
        <v>85</v>
      </c>
      <c r="C27" s="66" t="s">
        <v>41</v>
      </c>
      <c r="D27" s="71" t="s">
        <v>388</v>
      </c>
      <c r="E27" s="69">
        <v>636996</v>
      </c>
      <c r="F27" s="69"/>
      <c r="G27" s="69"/>
      <c r="H27" s="69"/>
      <c r="I27" s="69"/>
      <c r="J27" s="69">
        <v>394302</v>
      </c>
      <c r="K27" s="69">
        <v>278731</v>
      </c>
      <c r="L27" s="69">
        <v>115571</v>
      </c>
      <c r="M27" s="70">
        <v>70.689725134541547</v>
      </c>
      <c r="N27" s="83" t="s">
        <v>113</v>
      </c>
      <c r="O27" s="72" t="s">
        <v>381</v>
      </c>
      <c r="P27" s="72" t="s">
        <v>381</v>
      </c>
    </row>
    <row r="28" spans="1:16" s="89" customFormat="1" ht="20.399999999999999">
      <c r="A28" s="59">
        <v>21</v>
      </c>
      <c r="B28" s="60" t="s">
        <v>86</v>
      </c>
      <c r="C28" s="55" t="s">
        <v>42</v>
      </c>
      <c r="D28" s="67" t="s">
        <v>235</v>
      </c>
      <c r="E28" s="68">
        <v>633138</v>
      </c>
      <c r="F28" s="68"/>
      <c r="G28" s="84"/>
      <c r="H28" s="68"/>
      <c r="I28" s="68"/>
      <c r="J28" s="68">
        <v>382073</v>
      </c>
      <c r="K28" s="68">
        <v>200485</v>
      </c>
      <c r="L28" s="68">
        <v>181588</v>
      </c>
      <c r="M28" s="84">
        <v>52.472956738633712</v>
      </c>
      <c r="N28" s="82" t="s">
        <v>113</v>
      </c>
      <c r="O28" s="48" t="s">
        <v>249</v>
      </c>
      <c r="P28" s="48" t="s">
        <v>250</v>
      </c>
    </row>
    <row r="29" spans="1:16" s="89" customFormat="1" ht="38.25" customHeight="1">
      <c r="A29" s="61">
        <v>22</v>
      </c>
      <c r="B29" s="62" t="s">
        <v>87</v>
      </c>
      <c r="C29" s="66" t="s">
        <v>43</v>
      </c>
      <c r="D29" s="71" t="s">
        <v>235</v>
      </c>
      <c r="E29" s="69">
        <v>641576</v>
      </c>
      <c r="F29" s="69"/>
      <c r="G29" s="69"/>
      <c r="H29" s="249" t="s">
        <v>224</v>
      </c>
      <c r="I29" s="249"/>
      <c r="J29" s="69">
        <v>381225</v>
      </c>
      <c r="K29" s="69">
        <v>121099</v>
      </c>
      <c r="L29" s="69">
        <v>260126</v>
      </c>
      <c r="M29" s="70">
        <v>31.765755131484031</v>
      </c>
      <c r="N29" s="83" t="s">
        <v>114</v>
      </c>
      <c r="O29" s="72" t="s">
        <v>251</v>
      </c>
      <c r="P29" s="72" t="s">
        <v>398</v>
      </c>
    </row>
    <row r="30" spans="1:16" s="89" customFormat="1" ht="20.399999999999999">
      <c r="A30" s="59">
        <v>23</v>
      </c>
      <c r="B30" s="60" t="s">
        <v>88</v>
      </c>
      <c r="C30" s="55" t="s">
        <v>44</v>
      </c>
      <c r="D30" s="67" t="s">
        <v>235</v>
      </c>
      <c r="E30" s="68">
        <v>635249</v>
      </c>
      <c r="F30" s="68"/>
      <c r="G30" s="84"/>
      <c r="H30" s="68"/>
      <c r="I30" s="68"/>
      <c r="J30" s="68">
        <v>298274</v>
      </c>
      <c r="K30" s="68">
        <v>141616</v>
      </c>
      <c r="L30" s="68">
        <v>156658</v>
      </c>
      <c r="M30" s="84">
        <v>47.478492929320019</v>
      </c>
      <c r="N30" s="82" t="s">
        <v>114</v>
      </c>
      <c r="O30" s="48" t="s">
        <v>252</v>
      </c>
      <c r="P30" s="48" t="s">
        <v>45</v>
      </c>
    </row>
    <row r="31" spans="1:16" s="89" customFormat="1" ht="20.399999999999999">
      <c r="A31" s="61">
        <v>24</v>
      </c>
      <c r="B31" s="62" t="s">
        <v>88</v>
      </c>
      <c r="C31" s="66" t="s">
        <v>46</v>
      </c>
      <c r="D31" s="71" t="s">
        <v>388</v>
      </c>
      <c r="E31" s="69">
        <v>635249</v>
      </c>
      <c r="F31" s="69"/>
      <c r="G31" s="69"/>
      <c r="H31" s="69"/>
      <c r="I31" s="69"/>
      <c r="J31" s="69">
        <v>322367</v>
      </c>
      <c r="K31" s="69">
        <v>68027</v>
      </c>
      <c r="L31" s="69">
        <v>254340</v>
      </c>
      <c r="M31" s="70">
        <v>21.102346083811309</v>
      </c>
      <c r="N31" s="83" t="s">
        <v>114</v>
      </c>
      <c r="O31" s="72" t="s">
        <v>381</v>
      </c>
      <c r="P31" s="72" t="s">
        <v>381</v>
      </c>
    </row>
    <row r="32" spans="1:16" s="89" customFormat="1" ht="20.399999999999999">
      <c r="A32" s="59">
        <v>25</v>
      </c>
      <c r="B32" s="60" t="s">
        <v>89</v>
      </c>
      <c r="C32" s="55" t="s">
        <v>47</v>
      </c>
      <c r="D32" s="67" t="s">
        <v>388</v>
      </c>
      <c r="E32" s="68">
        <v>648000</v>
      </c>
      <c r="F32" s="68"/>
      <c r="G32" s="84"/>
      <c r="H32" s="90"/>
      <c r="I32" s="68">
        <v>4829</v>
      </c>
      <c r="J32" s="68">
        <v>490149</v>
      </c>
      <c r="K32" s="68">
        <v>172010</v>
      </c>
      <c r="L32" s="68">
        <v>318139</v>
      </c>
      <c r="M32" s="84">
        <v>35.093410371132045</v>
      </c>
      <c r="N32" s="82" t="s">
        <v>114</v>
      </c>
      <c r="O32" s="48" t="s">
        <v>381</v>
      </c>
      <c r="P32" s="48" t="s">
        <v>381</v>
      </c>
    </row>
    <row r="33" spans="1:16" s="89" customFormat="1" ht="20.399999999999999">
      <c r="A33" s="61">
        <v>26</v>
      </c>
      <c r="B33" s="62" t="s">
        <v>90</v>
      </c>
      <c r="C33" s="66" t="s">
        <v>48</v>
      </c>
      <c r="D33" s="71" t="s">
        <v>388</v>
      </c>
      <c r="E33" s="69">
        <v>634299</v>
      </c>
      <c r="F33" s="69">
        <v>381140</v>
      </c>
      <c r="G33" s="85">
        <v>60.088381031658564</v>
      </c>
      <c r="H33" s="69"/>
      <c r="I33" s="69">
        <v>16495</v>
      </c>
      <c r="J33" s="69">
        <v>364645</v>
      </c>
      <c r="K33" s="69">
        <v>149729</v>
      </c>
      <c r="L33" s="69">
        <v>214916</v>
      </c>
      <c r="M33" s="70">
        <v>41.061580441251081</v>
      </c>
      <c r="N33" s="83" t="s">
        <v>114</v>
      </c>
      <c r="O33" s="72" t="s">
        <v>381</v>
      </c>
      <c r="P33" s="72" t="s">
        <v>381</v>
      </c>
    </row>
    <row r="34" spans="1:16" s="89" customFormat="1" ht="20.399999999999999">
      <c r="A34" s="59">
        <v>27</v>
      </c>
      <c r="B34" s="60" t="s">
        <v>90</v>
      </c>
      <c r="C34" s="55" t="s">
        <v>49</v>
      </c>
      <c r="D34" s="67" t="s">
        <v>388</v>
      </c>
      <c r="E34" s="68">
        <v>634299</v>
      </c>
      <c r="F34" s="68">
        <v>381140</v>
      </c>
      <c r="G34" s="84">
        <v>60.088381031658564</v>
      </c>
      <c r="H34" s="68"/>
      <c r="I34" s="68">
        <v>17370</v>
      </c>
      <c r="J34" s="68">
        <v>363745</v>
      </c>
      <c r="K34" s="68">
        <v>174195</v>
      </c>
      <c r="L34" s="68">
        <v>189550</v>
      </c>
      <c r="M34" s="84">
        <v>47.889318066227716</v>
      </c>
      <c r="N34" s="82" t="s">
        <v>114</v>
      </c>
      <c r="O34" s="48" t="s">
        <v>381</v>
      </c>
      <c r="P34" s="48" t="s">
        <v>381</v>
      </c>
    </row>
    <row r="35" spans="1:16" s="89" customFormat="1" ht="20.399999999999999">
      <c r="A35" s="61">
        <v>28</v>
      </c>
      <c r="B35" s="62" t="s">
        <v>90</v>
      </c>
      <c r="C35" s="66" t="s">
        <v>50</v>
      </c>
      <c r="D35" s="71" t="s">
        <v>388</v>
      </c>
      <c r="E35" s="69">
        <v>634299</v>
      </c>
      <c r="F35" s="69">
        <v>381140</v>
      </c>
      <c r="G35" s="85">
        <v>60.088381031658564</v>
      </c>
      <c r="H35" s="69"/>
      <c r="I35" s="69">
        <v>19146</v>
      </c>
      <c r="J35" s="69">
        <v>361841</v>
      </c>
      <c r="K35" s="69">
        <v>159068</v>
      </c>
      <c r="L35" s="69">
        <v>202773</v>
      </c>
      <c r="M35" s="70">
        <v>43.96074518918531</v>
      </c>
      <c r="N35" s="83" t="s">
        <v>114</v>
      </c>
      <c r="O35" s="72" t="s">
        <v>381</v>
      </c>
      <c r="P35" s="72" t="s">
        <v>381</v>
      </c>
    </row>
    <row r="36" spans="1:16" s="89" customFormat="1" ht="40.799999999999997">
      <c r="A36" s="59">
        <v>29</v>
      </c>
      <c r="B36" s="60" t="s">
        <v>90</v>
      </c>
      <c r="C36" s="55" t="s">
        <v>51</v>
      </c>
      <c r="D36" s="67" t="s">
        <v>388</v>
      </c>
      <c r="E36" s="68">
        <v>634299</v>
      </c>
      <c r="F36" s="68">
        <v>381140</v>
      </c>
      <c r="G36" s="84">
        <v>60.088381031658564</v>
      </c>
      <c r="H36" s="68"/>
      <c r="I36" s="68">
        <v>23455</v>
      </c>
      <c r="J36" s="68">
        <v>357552</v>
      </c>
      <c r="K36" s="68">
        <v>137824</v>
      </c>
      <c r="L36" s="68">
        <v>219728</v>
      </c>
      <c r="M36" s="84">
        <v>38.546561059650067</v>
      </c>
      <c r="N36" s="82" t="s">
        <v>114</v>
      </c>
      <c r="O36" s="48" t="s">
        <v>381</v>
      </c>
      <c r="P36" s="48" t="s">
        <v>381</v>
      </c>
    </row>
    <row r="37" spans="1:16" s="89" customFormat="1" ht="30.6">
      <c r="A37" s="61">
        <v>30</v>
      </c>
      <c r="B37" s="62" t="s">
        <v>91</v>
      </c>
      <c r="C37" s="66" t="s">
        <v>52</v>
      </c>
      <c r="D37" s="71" t="s">
        <v>235</v>
      </c>
      <c r="E37" s="69">
        <v>641689</v>
      </c>
      <c r="F37" s="69">
        <v>387713</v>
      </c>
      <c r="G37" s="85">
        <v>60.420702240493455</v>
      </c>
      <c r="H37" s="86"/>
      <c r="I37" s="86"/>
      <c r="J37" s="69">
        <v>387713</v>
      </c>
      <c r="K37" s="69">
        <v>230250</v>
      </c>
      <c r="L37" s="69">
        <v>157463</v>
      </c>
      <c r="M37" s="70">
        <v>59.386711304495854</v>
      </c>
      <c r="N37" s="83" t="s">
        <v>113</v>
      </c>
      <c r="O37" s="72" t="s">
        <v>249</v>
      </c>
      <c r="P37" s="72" t="s">
        <v>250</v>
      </c>
    </row>
    <row r="38" spans="1:16" s="89" customFormat="1">
      <c r="A38" s="59">
        <v>31</v>
      </c>
      <c r="B38" s="60" t="s">
        <v>92</v>
      </c>
      <c r="C38" s="55" t="s">
        <v>53</v>
      </c>
      <c r="D38" s="67" t="s">
        <v>388</v>
      </c>
      <c r="E38" s="68">
        <v>649494</v>
      </c>
      <c r="F38" s="68">
        <v>405618</v>
      </c>
      <c r="G38" s="84">
        <v>62.451385232196145</v>
      </c>
      <c r="H38" s="87"/>
      <c r="I38" s="87"/>
      <c r="J38" s="68">
        <v>405618</v>
      </c>
      <c r="K38" s="68">
        <v>267122</v>
      </c>
      <c r="L38" s="68">
        <v>138496</v>
      </c>
      <c r="M38" s="84">
        <v>65.855558678362399</v>
      </c>
      <c r="N38" s="82" t="s">
        <v>113</v>
      </c>
      <c r="O38" s="48" t="s">
        <v>381</v>
      </c>
      <c r="P38" s="48" t="s">
        <v>381</v>
      </c>
    </row>
    <row r="39" spans="1:16" s="89" customFormat="1" ht="30.6">
      <c r="A39" s="61">
        <v>32</v>
      </c>
      <c r="B39" s="62" t="s">
        <v>93</v>
      </c>
      <c r="C39" s="66" t="s">
        <v>54</v>
      </c>
      <c r="D39" s="71" t="s">
        <v>235</v>
      </c>
      <c r="E39" s="69">
        <v>647071</v>
      </c>
      <c r="F39" s="69">
        <v>274346</v>
      </c>
      <c r="G39" s="85">
        <v>42.398129417019156</v>
      </c>
      <c r="H39" s="69">
        <v>11463</v>
      </c>
      <c r="I39" s="69">
        <v>1515</v>
      </c>
      <c r="J39" s="69">
        <v>261368</v>
      </c>
      <c r="K39" s="69">
        <v>203506</v>
      </c>
      <c r="L39" s="69">
        <v>57862</v>
      </c>
      <c r="M39" s="70">
        <v>77.861865262771275</v>
      </c>
      <c r="N39" s="83" t="s">
        <v>113</v>
      </c>
      <c r="O39" s="72" t="s">
        <v>253</v>
      </c>
      <c r="P39" s="72" t="s">
        <v>254</v>
      </c>
    </row>
    <row r="40" spans="1:16" s="89" customFormat="1" ht="20.399999999999999">
      <c r="A40" s="59">
        <v>33</v>
      </c>
      <c r="B40" s="60" t="s">
        <v>94</v>
      </c>
      <c r="C40" s="55" t="s">
        <v>55</v>
      </c>
      <c r="D40" s="67" t="s">
        <v>388</v>
      </c>
      <c r="E40" s="68">
        <v>661225</v>
      </c>
      <c r="F40" s="68">
        <v>468618</v>
      </c>
      <c r="G40" s="84">
        <v>70.871186056183603</v>
      </c>
      <c r="H40" s="68">
        <v>3833</v>
      </c>
      <c r="I40" s="68">
        <v>2547</v>
      </c>
      <c r="J40" s="68">
        <v>462238</v>
      </c>
      <c r="K40" s="68">
        <v>244317</v>
      </c>
      <c r="L40" s="68">
        <v>217921</v>
      </c>
      <c r="M40" s="84">
        <v>52.855239075973849</v>
      </c>
      <c r="N40" s="82" t="s">
        <v>113</v>
      </c>
      <c r="O40" s="48" t="s">
        <v>381</v>
      </c>
      <c r="P40" s="48" t="s">
        <v>381</v>
      </c>
    </row>
    <row r="41" spans="1:16" s="89" customFormat="1" ht="51">
      <c r="A41" s="61">
        <v>34</v>
      </c>
      <c r="B41" s="62" t="s">
        <v>95</v>
      </c>
      <c r="C41" s="66" t="s">
        <v>56</v>
      </c>
      <c r="D41" s="71" t="s">
        <v>235</v>
      </c>
      <c r="E41" s="69">
        <v>663531</v>
      </c>
      <c r="F41" s="69">
        <v>396448</v>
      </c>
      <c r="G41" s="85">
        <v>59.748225779956023</v>
      </c>
      <c r="H41" s="69">
        <v>12409</v>
      </c>
      <c r="I41" s="69">
        <v>8611</v>
      </c>
      <c r="J41" s="69">
        <v>375428</v>
      </c>
      <c r="K41" s="69">
        <v>283228</v>
      </c>
      <c r="L41" s="69">
        <v>92200</v>
      </c>
      <c r="M41" s="70">
        <v>75.441362924448896</v>
      </c>
      <c r="N41" s="83" t="s">
        <v>113</v>
      </c>
      <c r="O41" s="72" t="s">
        <v>253</v>
      </c>
      <c r="P41" s="72" t="s">
        <v>254</v>
      </c>
    </row>
    <row r="42" spans="1:16" s="89" customFormat="1" ht="30.6">
      <c r="A42" s="59">
        <v>35</v>
      </c>
      <c r="B42" s="60" t="s">
        <v>96</v>
      </c>
      <c r="C42" s="55" t="s">
        <v>57</v>
      </c>
      <c r="D42" s="67" t="s">
        <v>388</v>
      </c>
      <c r="E42" s="68">
        <v>657779</v>
      </c>
      <c r="F42" s="68">
        <v>451328</v>
      </c>
      <c r="G42" s="84">
        <v>68.613926561960781</v>
      </c>
      <c r="H42" s="68">
        <v>2984</v>
      </c>
      <c r="I42" s="68">
        <v>2516</v>
      </c>
      <c r="J42" s="68">
        <v>445828</v>
      </c>
      <c r="K42" s="68">
        <v>91851</v>
      </c>
      <c r="L42" s="68">
        <v>353977</v>
      </c>
      <c r="M42" s="84">
        <v>20.602339915841984</v>
      </c>
      <c r="N42" s="82" t="s">
        <v>114</v>
      </c>
      <c r="O42" s="48" t="s">
        <v>381</v>
      </c>
      <c r="P42" s="48" t="s">
        <v>381</v>
      </c>
    </row>
    <row r="43" spans="1:16" s="89" customFormat="1" ht="20.399999999999999">
      <c r="A43" s="61">
        <v>36</v>
      </c>
      <c r="B43" s="62" t="s">
        <v>97</v>
      </c>
      <c r="C43" s="66" t="s">
        <v>58</v>
      </c>
      <c r="D43" s="71" t="s">
        <v>235</v>
      </c>
      <c r="E43" s="69">
        <v>641692</v>
      </c>
      <c r="F43" s="69">
        <v>320356</v>
      </c>
      <c r="G43" s="85">
        <v>49.923639378393375</v>
      </c>
      <c r="H43" s="69">
        <v>15398</v>
      </c>
      <c r="I43" s="69">
        <v>1330</v>
      </c>
      <c r="J43" s="69">
        <v>303628</v>
      </c>
      <c r="K43" s="69">
        <v>183029</v>
      </c>
      <c r="L43" s="69">
        <v>120599</v>
      </c>
      <c r="M43" s="70">
        <v>60.280672401754778</v>
      </c>
      <c r="N43" s="83" t="s">
        <v>113</v>
      </c>
      <c r="O43" s="72" t="s">
        <v>255</v>
      </c>
      <c r="P43" s="72" t="s">
        <v>256</v>
      </c>
    </row>
    <row r="44" spans="1:16" s="89" customFormat="1" ht="20.399999999999999">
      <c r="A44" s="59">
        <v>37</v>
      </c>
      <c r="B44" s="60" t="s">
        <v>98</v>
      </c>
      <c r="C44" s="55" t="s">
        <v>59</v>
      </c>
      <c r="D44" s="67" t="s">
        <v>235</v>
      </c>
      <c r="E44" s="68">
        <v>654372</v>
      </c>
      <c r="F44" s="68">
        <v>405483</v>
      </c>
      <c r="G44" s="84">
        <v>61.965212447965378</v>
      </c>
      <c r="H44" s="68">
        <v>13400</v>
      </c>
      <c r="I44" s="68">
        <v>1890</v>
      </c>
      <c r="J44" s="68">
        <v>390193</v>
      </c>
      <c r="K44" s="68">
        <v>231578</v>
      </c>
      <c r="L44" s="68">
        <v>158615</v>
      </c>
      <c r="M44" s="84">
        <v>59.349603913960522</v>
      </c>
      <c r="N44" s="82" t="s">
        <v>113</v>
      </c>
      <c r="O44" s="48" t="s">
        <v>240</v>
      </c>
      <c r="P44" s="48" t="s">
        <v>239</v>
      </c>
    </row>
    <row r="45" spans="1:16" s="89" customFormat="1" ht="20.399999999999999">
      <c r="A45" s="61">
        <v>38</v>
      </c>
      <c r="B45" s="62" t="s">
        <v>98</v>
      </c>
      <c r="C45" s="66" t="s">
        <v>538</v>
      </c>
      <c r="D45" s="71" t="s">
        <v>388</v>
      </c>
      <c r="E45" s="69">
        <v>654372</v>
      </c>
      <c r="F45" s="69">
        <v>402812</v>
      </c>
      <c r="G45" s="85">
        <v>61.55703483645388</v>
      </c>
      <c r="H45" s="69">
        <v>22034</v>
      </c>
      <c r="I45" s="69">
        <v>1840</v>
      </c>
      <c r="J45" s="69">
        <v>378938</v>
      </c>
      <c r="K45" s="69">
        <v>220004</v>
      </c>
      <c r="L45" s="69">
        <v>158934</v>
      </c>
      <c r="M45" s="70">
        <v>58.058046435036871</v>
      </c>
      <c r="N45" s="83" t="s">
        <v>113</v>
      </c>
      <c r="O45" s="72" t="s">
        <v>381</v>
      </c>
      <c r="P45" s="72" t="s">
        <v>381</v>
      </c>
    </row>
    <row r="46" spans="1:16" s="89" customFormat="1" ht="20.399999999999999">
      <c r="A46" s="59">
        <v>39</v>
      </c>
      <c r="B46" s="60" t="s">
        <v>99</v>
      </c>
      <c r="C46" s="55" t="s">
        <v>60</v>
      </c>
      <c r="D46" s="67" t="s">
        <v>388</v>
      </c>
      <c r="E46" s="68">
        <v>653792</v>
      </c>
      <c r="F46" s="68">
        <v>420135</v>
      </c>
      <c r="G46" s="84">
        <v>64.261263521119872</v>
      </c>
      <c r="H46" s="68">
        <v>0</v>
      </c>
      <c r="I46" s="68">
        <v>0</v>
      </c>
      <c r="J46" s="68">
        <v>420135</v>
      </c>
      <c r="K46" s="68">
        <v>130729</v>
      </c>
      <c r="L46" s="68">
        <v>289406</v>
      </c>
      <c r="M46" s="84">
        <v>31.115950825329953</v>
      </c>
      <c r="N46" s="82" t="s">
        <v>114</v>
      </c>
      <c r="O46" s="48" t="s">
        <v>381</v>
      </c>
      <c r="P46" s="48" t="s">
        <v>381</v>
      </c>
    </row>
    <row r="47" spans="1:16" s="89" customFormat="1" ht="20.399999999999999">
      <c r="A47" s="61">
        <v>40</v>
      </c>
      <c r="B47" s="62" t="s">
        <v>100</v>
      </c>
      <c r="C47" s="66" t="s">
        <v>61</v>
      </c>
      <c r="D47" s="71" t="s">
        <v>257</v>
      </c>
      <c r="E47" s="69">
        <v>668913</v>
      </c>
      <c r="F47" s="69">
        <v>328983</v>
      </c>
      <c r="G47" s="85">
        <v>49.181732153508747</v>
      </c>
      <c r="H47" s="69">
        <v>8600</v>
      </c>
      <c r="I47" s="69">
        <v>1755</v>
      </c>
      <c r="J47" s="69">
        <v>318628</v>
      </c>
      <c r="K47" s="69">
        <v>191527</v>
      </c>
      <c r="L47" s="69">
        <v>127101</v>
      </c>
      <c r="M47" s="70">
        <v>60.109908733695718</v>
      </c>
      <c r="N47" s="83" t="s">
        <v>113</v>
      </c>
      <c r="O47" s="72" t="s">
        <v>258</v>
      </c>
      <c r="P47" s="72" t="s">
        <v>259</v>
      </c>
    </row>
    <row r="48" spans="1:16" s="89" customFormat="1" ht="40.799999999999997">
      <c r="A48" s="59">
        <v>41</v>
      </c>
      <c r="B48" s="60" t="s">
        <v>101</v>
      </c>
      <c r="C48" s="55" t="s">
        <v>62</v>
      </c>
      <c r="D48" s="67" t="s">
        <v>235</v>
      </c>
      <c r="E48" s="68">
        <v>676854</v>
      </c>
      <c r="F48" s="68">
        <v>316707</v>
      </c>
      <c r="G48" s="84">
        <v>46.791036176191611</v>
      </c>
      <c r="H48" s="68">
        <v>21454</v>
      </c>
      <c r="I48" s="68">
        <v>1048</v>
      </c>
      <c r="J48" s="68">
        <v>294205</v>
      </c>
      <c r="K48" s="68">
        <v>135713</v>
      </c>
      <c r="L48" s="68">
        <v>158492</v>
      </c>
      <c r="M48" s="84">
        <v>46.128719770228244</v>
      </c>
      <c r="N48" s="82" t="s">
        <v>114</v>
      </c>
      <c r="O48" s="48" t="s">
        <v>252</v>
      </c>
      <c r="P48" s="48" t="s">
        <v>45</v>
      </c>
    </row>
    <row r="49" spans="1:16" s="89" customFormat="1" ht="20.399999999999999">
      <c r="A49" s="61">
        <v>42</v>
      </c>
      <c r="B49" s="62" t="s">
        <v>102</v>
      </c>
      <c r="C49" s="66" t="s">
        <v>63</v>
      </c>
      <c r="D49" s="71" t="s">
        <v>257</v>
      </c>
      <c r="E49" s="69">
        <v>680731</v>
      </c>
      <c r="F49" s="69">
        <v>392027</v>
      </c>
      <c r="G49" s="85">
        <v>57.589121106575135</v>
      </c>
      <c r="H49" s="69">
        <v>5865</v>
      </c>
      <c r="I49" s="69">
        <v>1993</v>
      </c>
      <c r="J49" s="69">
        <v>384169</v>
      </c>
      <c r="K49" s="69">
        <v>75880</v>
      </c>
      <c r="L49" s="69">
        <v>308289</v>
      </c>
      <c r="M49" s="70">
        <v>19.751723850701126</v>
      </c>
      <c r="N49" s="83" t="s">
        <v>114</v>
      </c>
      <c r="O49" s="72" t="s">
        <v>125</v>
      </c>
      <c r="P49" s="72" t="s">
        <v>260</v>
      </c>
    </row>
    <row r="50" spans="1:16" s="89" customFormat="1" ht="20.399999999999999">
      <c r="A50" s="59">
        <v>43</v>
      </c>
      <c r="B50" s="60" t="s">
        <v>103</v>
      </c>
      <c r="C50" s="55" t="s">
        <v>64</v>
      </c>
      <c r="D50" s="67" t="s">
        <v>257</v>
      </c>
      <c r="E50" s="68">
        <v>690250</v>
      </c>
      <c r="F50" s="68">
        <v>502864</v>
      </c>
      <c r="G50" s="84">
        <v>72.852444766388984</v>
      </c>
      <c r="H50" s="68">
        <v>5524</v>
      </c>
      <c r="I50" s="68">
        <v>1239</v>
      </c>
      <c r="J50" s="68">
        <v>496101</v>
      </c>
      <c r="K50" s="68">
        <v>145462</v>
      </c>
      <c r="L50" s="68">
        <v>350639</v>
      </c>
      <c r="M50" s="84">
        <v>29.32104551290967</v>
      </c>
      <c r="N50" s="82" t="s">
        <v>114</v>
      </c>
      <c r="O50" s="48" t="s">
        <v>248</v>
      </c>
      <c r="P50" s="48" t="s">
        <v>527</v>
      </c>
    </row>
    <row r="51" spans="1:16" s="89" customFormat="1" ht="20.399999999999999">
      <c r="A51" s="61">
        <v>44</v>
      </c>
      <c r="B51" s="62" t="s">
        <v>104</v>
      </c>
      <c r="C51" s="66" t="s">
        <v>65</v>
      </c>
      <c r="D51" s="71" t="s">
        <v>388</v>
      </c>
      <c r="E51" s="69">
        <v>689180</v>
      </c>
      <c r="F51" s="69">
        <v>319281</v>
      </c>
      <c r="G51" s="85">
        <v>46.327664761020344</v>
      </c>
      <c r="H51" s="69">
        <v>11992</v>
      </c>
      <c r="I51" s="69">
        <v>4781</v>
      </c>
      <c r="J51" s="69">
        <v>302508</v>
      </c>
      <c r="K51" s="69">
        <v>124517</v>
      </c>
      <c r="L51" s="69">
        <v>177991</v>
      </c>
      <c r="M51" s="70">
        <v>41.161556058021603</v>
      </c>
      <c r="N51" s="83" t="s">
        <v>114</v>
      </c>
      <c r="O51" s="72" t="s">
        <v>381</v>
      </c>
      <c r="P51" s="72" t="s">
        <v>381</v>
      </c>
    </row>
    <row r="52" spans="1:16" s="89" customFormat="1" ht="40.799999999999997">
      <c r="A52" s="59">
        <v>45</v>
      </c>
      <c r="B52" s="60" t="s">
        <v>105</v>
      </c>
      <c r="C52" s="55" t="s">
        <v>66</v>
      </c>
      <c r="D52" s="67" t="s">
        <v>235</v>
      </c>
      <c r="E52" s="68">
        <v>690592</v>
      </c>
      <c r="F52" s="68">
        <v>335818</v>
      </c>
      <c r="G52" s="84">
        <v>48.62755433019786</v>
      </c>
      <c r="H52" s="68">
        <v>9442</v>
      </c>
      <c r="I52" s="68">
        <v>2236</v>
      </c>
      <c r="J52" s="68">
        <v>324283</v>
      </c>
      <c r="K52" s="68">
        <v>140174</v>
      </c>
      <c r="L52" s="68">
        <v>184109</v>
      </c>
      <c r="M52" s="84">
        <v>43.225824357120167</v>
      </c>
      <c r="N52" s="82" t="s">
        <v>114</v>
      </c>
      <c r="O52" s="48" t="s">
        <v>261</v>
      </c>
      <c r="P52" s="48" t="s">
        <v>262</v>
      </c>
    </row>
    <row r="53" spans="1:16" s="89" customFormat="1" ht="20.399999999999999">
      <c r="A53" s="61">
        <v>46</v>
      </c>
      <c r="B53" s="62" t="s">
        <v>106</v>
      </c>
      <c r="C53" s="66" t="s">
        <v>67</v>
      </c>
      <c r="D53" s="71" t="s">
        <v>235</v>
      </c>
      <c r="E53" s="69">
        <v>697131</v>
      </c>
      <c r="F53" s="69">
        <v>473178</v>
      </c>
      <c r="G53" s="85">
        <v>67.875047874789672</v>
      </c>
      <c r="H53" s="69">
        <v>7066</v>
      </c>
      <c r="I53" s="69">
        <v>1277</v>
      </c>
      <c r="J53" s="69">
        <v>464929</v>
      </c>
      <c r="K53" s="69">
        <v>195178</v>
      </c>
      <c r="L53" s="69">
        <v>269751</v>
      </c>
      <c r="M53" s="70">
        <v>41.980173316786001</v>
      </c>
      <c r="N53" s="83" t="s">
        <v>114</v>
      </c>
      <c r="O53" s="72" t="s">
        <v>251</v>
      </c>
      <c r="P53" s="72" t="s">
        <v>398</v>
      </c>
    </row>
    <row r="54" spans="1:16" s="89" customFormat="1" ht="20.399999999999999">
      <c r="A54" s="59">
        <v>47</v>
      </c>
      <c r="B54" s="60" t="s">
        <v>107</v>
      </c>
      <c r="C54" s="55" t="s">
        <v>68</v>
      </c>
      <c r="D54" s="67" t="s">
        <v>388</v>
      </c>
      <c r="E54" s="68">
        <v>714033</v>
      </c>
      <c r="F54" s="68">
        <v>411308</v>
      </c>
      <c r="G54" s="84">
        <v>57.603500118341863</v>
      </c>
      <c r="H54" s="68">
        <v>20483</v>
      </c>
      <c r="I54" s="68">
        <v>6827</v>
      </c>
      <c r="J54" s="68">
        <v>383998</v>
      </c>
      <c r="K54" s="68">
        <v>174880</v>
      </c>
      <c r="L54" s="68">
        <v>209118</v>
      </c>
      <c r="M54" s="84">
        <v>45.541903864082627</v>
      </c>
      <c r="N54" s="82" t="s">
        <v>114</v>
      </c>
      <c r="O54" s="48" t="s">
        <v>381</v>
      </c>
      <c r="P54" s="48" t="s">
        <v>381</v>
      </c>
    </row>
    <row r="55" spans="1:16" s="89" customFormat="1" ht="20.399999999999999">
      <c r="A55" s="61">
        <v>48</v>
      </c>
      <c r="B55" s="62" t="s">
        <v>107</v>
      </c>
      <c r="C55" s="66" t="s">
        <v>69</v>
      </c>
      <c r="D55" s="71" t="s">
        <v>388</v>
      </c>
      <c r="E55" s="69">
        <v>714033</v>
      </c>
      <c r="F55" s="69">
        <v>412989</v>
      </c>
      <c r="G55" s="85">
        <v>57.838923411102847</v>
      </c>
      <c r="H55" s="69">
        <v>10095</v>
      </c>
      <c r="I55" s="69">
        <v>3089</v>
      </c>
      <c r="J55" s="69">
        <v>399805</v>
      </c>
      <c r="K55" s="69">
        <v>223228</v>
      </c>
      <c r="L55" s="69">
        <v>176577</v>
      </c>
      <c r="M55" s="70">
        <v>55.834219181851154</v>
      </c>
      <c r="N55" s="83" t="s">
        <v>113</v>
      </c>
      <c r="O55" s="72" t="s">
        <v>381</v>
      </c>
      <c r="P55" s="72" t="s">
        <v>381</v>
      </c>
    </row>
    <row r="56" spans="1:16" s="89" customFormat="1" ht="30.6">
      <c r="A56" s="59">
        <v>49</v>
      </c>
      <c r="B56" s="60" t="s">
        <v>107</v>
      </c>
      <c r="C56" s="55" t="s">
        <v>70</v>
      </c>
      <c r="D56" s="67" t="s">
        <v>388</v>
      </c>
      <c r="E56" s="68">
        <v>714033</v>
      </c>
      <c r="F56" s="68">
        <v>411173</v>
      </c>
      <c r="G56" s="84">
        <v>57.584593429155241</v>
      </c>
      <c r="H56" s="68">
        <v>15717</v>
      </c>
      <c r="I56" s="68">
        <v>7295</v>
      </c>
      <c r="J56" s="68">
        <v>388161</v>
      </c>
      <c r="K56" s="68">
        <v>77169</v>
      </c>
      <c r="L56" s="68">
        <v>310992</v>
      </c>
      <c r="M56" s="84">
        <v>19.880668073299482</v>
      </c>
      <c r="N56" s="82" t="s">
        <v>114</v>
      </c>
      <c r="O56" s="48" t="s">
        <v>381</v>
      </c>
      <c r="P56" s="48" t="s">
        <v>381</v>
      </c>
    </row>
    <row r="57" spans="1:16" s="89" customFormat="1" ht="20.399999999999999">
      <c r="A57" s="61">
        <v>50</v>
      </c>
      <c r="B57" s="62" t="s">
        <v>108</v>
      </c>
      <c r="C57" s="66" t="s">
        <v>71</v>
      </c>
      <c r="D57" s="71" t="s">
        <v>388</v>
      </c>
      <c r="E57" s="69">
        <v>715342</v>
      </c>
      <c r="F57" s="69">
        <v>462143</v>
      </c>
      <c r="G57" s="85">
        <v>64.604482890701235</v>
      </c>
      <c r="H57" s="69">
        <v>8198</v>
      </c>
      <c r="I57" s="69">
        <v>2197</v>
      </c>
      <c r="J57" s="69">
        <v>451748</v>
      </c>
      <c r="K57" s="69">
        <v>195764</v>
      </c>
      <c r="L57" s="69">
        <v>255984</v>
      </c>
      <c r="M57" s="70">
        <v>43.334779567369416</v>
      </c>
      <c r="N57" s="83" t="s">
        <v>114</v>
      </c>
      <c r="O57" s="72" t="s">
        <v>381</v>
      </c>
      <c r="P57" s="72" t="s">
        <v>381</v>
      </c>
    </row>
    <row r="58" spans="1:16" s="89" customFormat="1" ht="20.399999999999999">
      <c r="A58" s="59">
        <v>51</v>
      </c>
      <c r="B58" s="60" t="s">
        <v>109</v>
      </c>
      <c r="C58" s="55" t="s">
        <v>72</v>
      </c>
      <c r="D58" s="67" t="s">
        <v>235</v>
      </c>
      <c r="E58" s="68">
        <v>716883</v>
      </c>
      <c r="F58" s="68">
        <v>277184</v>
      </c>
      <c r="G58" s="84">
        <v>38.665165724392963</v>
      </c>
      <c r="H58" s="68">
        <v>25444</v>
      </c>
      <c r="I58" s="68">
        <v>6077</v>
      </c>
      <c r="J58" s="68">
        <v>245663</v>
      </c>
      <c r="K58" s="68">
        <v>156102</v>
      </c>
      <c r="L58" s="68">
        <v>89561</v>
      </c>
      <c r="M58" s="84">
        <v>63.543146505578783</v>
      </c>
      <c r="N58" s="82" t="s">
        <v>113</v>
      </c>
      <c r="O58" s="48" t="s">
        <v>263</v>
      </c>
      <c r="P58" s="48" t="s">
        <v>264</v>
      </c>
    </row>
    <row r="59" spans="1:16" s="89" customFormat="1" ht="61.2">
      <c r="A59" s="61">
        <v>52</v>
      </c>
      <c r="B59" s="62" t="s">
        <v>109</v>
      </c>
      <c r="C59" s="66" t="s">
        <v>73</v>
      </c>
      <c r="D59" s="71" t="s">
        <v>235</v>
      </c>
      <c r="E59" s="69">
        <v>716883</v>
      </c>
      <c r="F59" s="69">
        <v>277852</v>
      </c>
      <c r="G59" s="85">
        <v>38.758346899005836</v>
      </c>
      <c r="H59" s="69">
        <v>24023</v>
      </c>
      <c r="I59" s="69">
        <v>4624</v>
      </c>
      <c r="J59" s="69">
        <v>249205</v>
      </c>
      <c r="K59" s="69">
        <v>162250</v>
      </c>
      <c r="L59" s="69">
        <v>86955</v>
      </c>
      <c r="M59" s="70">
        <v>65.107040388435223</v>
      </c>
      <c r="N59" s="83" t="s">
        <v>113</v>
      </c>
      <c r="O59" s="72" t="s">
        <v>265</v>
      </c>
      <c r="P59" s="72" t="s">
        <v>266</v>
      </c>
    </row>
    <row r="60" spans="1:16" s="89" customFormat="1" ht="40.799999999999997">
      <c r="A60" s="59">
        <v>53</v>
      </c>
      <c r="B60" s="60" t="s">
        <v>110</v>
      </c>
      <c r="C60" s="55" t="s">
        <v>74</v>
      </c>
      <c r="D60" s="67" t="s">
        <v>388</v>
      </c>
      <c r="E60" s="68">
        <v>734644</v>
      </c>
      <c r="F60" s="68">
        <v>573565</v>
      </c>
      <c r="G60" s="84">
        <v>78.073869792715939</v>
      </c>
      <c r="H60" s="68">
        <v>2754</v>
      </c>
      <c r="I60" s="68">
        <v>1459</v>
      </c>
      <c r="J60" s="68">
        <v>569352</v>
      </c>
      <c r="K60" s="68">
        <v>386634</v>
      </c>
      <c r="L60" s="68">
        <v>182718</v>
      </c>
      <c r="M60" s="84">
        <v>67.907726678750578</v>
      </c>
      <c r="N60" s="82" t="s">
        <v>113</v>
      </c>
      <c r="O60" s="48" t="s">
        <v>381</v>
      </c>
      <c r="P60" s="48" t="s">
        <v>381</v>
      </c>
    </row>
    <row r="61" spans="1:16" s="89" customFormat="1" ht="20.399999999999999">
      <c r="A61" s="61">
        <v>54</v>
      </c>
      <c r="B61" s="62" t="s">
        <v>111</v>
      </c>
      <c r="C61" s="66" t="s">
        <v>75</v>
      </c>
      <c r="D61" s="71" t="s">
        <v>235</v>
      </c>
      <c r="E61" s="69">
        <v>734075</v>
      </c>
      <c r="F61" s="69">
        <v>387226</v>
      </c>
      <c r="G61" s="85">
        <v>52.750195824677313</v>
      </c>
      <c r="H61" s="69">
        <v>15922</v>
      </c>
      <c r="I61" s="69">
        <v>4628</v>
      </c>
      <c r="J61" s="69">
        <v>366676</v>
      </c>
      <c r="K61" s="69">
        <v>264914</v>
      </c>
      <c r="L61" s="69">
        <v>101762</v>
      </c>
      <c r="M61" s="70">
        <v>72.247433701687598</v>
      </c>
      <c r="N61" s="83" t="s">
        <v>113</v>
      </c>
      <c r="O61" s="72" t="s">
        <v>528</v>
      </c>
      <c r="P61" s="72" t="s">
        <v>267</v>
      </c>
    </row>
    <row r="62" spans="1:16" s="89" customFormat="1" ht="20.399999999999999">
      <c r="A62" s="59">
        <v>55</v>
      </c>
      <c r="B62" s="60" t="s">
        <v>111</v>
      </c>
      <c r="C62" s="55" t="s">
        <v>76</v>
      </c>
      <c r="D62" s="67" t="s">
        <v>235</v>
      </c>
      <c r="E62" s="68">
        <v>734075</v>
      </c>
      <c r="F62" s="68">
        <v>387593</v>
      </c>
      <c r="G62" s="84">
        <v>52.800190716207474</v>
      </c>
      <c r="H62" s="68">
        <v>15300</v>
      </c>
      <c r="I62" s="68">
        <v>3903</v>
      </c>
      <c r="J62" s="68">
        <v>368390</v>
      </c>
      <c r="K62" s="68">
        <v>266610</v>
      </c>
      <c r="L62" s="68">
        <v>101780</v>
      </c>
      <c r="M62" s="84">
        <v>72.37167132658324</v>
      </c>
      <c r="N62" s="82" t="s">
        <v>113</v>
      </c>
      <c r="O62" s="48" t="s">
        <v>528</v>
      </c>
      <c r="P62" s="48" t="s">
        <v>267</v>
      </c>
    </row>
    <row r="63" spans="1:16" s="89" customFormat="1" ht="3.75" customHeight="1">
      <c r="A63" s="10"/>
      <c r="B63" s="11"/>
      <c r="C63" s="10"/>
      <c r="D63" s="10"/>
      <c r="E63" s="12"/>
      <c r="F63" s="12"/>
      <c r="G63" s="13"/>
      <c r="H63" s="12"/>
      <c r="I63" s="12"/>
      <c r="J63" s="12"/>
      <c r="K63" s="12"/>
      <c r="L63" s="12"/>
      <c r="M63" s="13"/>
      <c r="N63" s="77"/>
      <c r="O63" s="10"/>
      <c r="P63" s="10"/>
    </row>
    <row r="64" spans="1:16" ht="12.6" customHeight="1">
      <c r="A64" s="9" t="s">
        <v>358</v>
      </c>
      <c r="B64" s="8"/>
      <c r="C64" s="9"/>
      <c r="D64" s="9"/>
      <c r="E64" s="14"/>
      <c r="F64" s="14"/>
      <c r="G64" s="15"/>
      <c r="H64" s="14"/>
      <c r="I64" s="14"/>
      <c r="J64" s="14"/>
      <c r="K64" s="14"/>
      <c r="L64" s="14"/>
      <c r="M64" s="15"/>
      <c r="N64" s="75"/>
      <c r="O64" s="9"/>
      <c r="P64" s="9"/>
    </row>
    <row r="65" spans="1:16" ht="12.6" customHeight="1">
      <c r="A65" s="16" t="s">
        <v>141</v>
      </c>
      <c r="B65" s="17"/>
      <c r="C65" s="17"/>
      <c r="D65" s="17"/>
      <c r="E65" s="14"/>
      <c r="F65" s="14"/>
      <c r="G65" s="15"/>
      <c r="H65" s="14"/>
      <c r="I65" s="14"/>
      <c r="J65" s="14"/>
      <c r="K65" s="14"/>
      <c r="L65" s="14"/>
      <c r="M65" s="15"/>
      <c r="N65" s="75"/>
      <c r="O65" s="9"/>
      <c r="P65" s="9"/>
    </row>
    <row r="66" spans="1:16" ht="12.6" customHeight="1">
      <c r="A66" s="52" t="s">
        <v>137</v>
      </c>
      <c r="B66" s="17"/>
      <c r="C66" s="17"/>
      <c r="D66" s="17"/>
      <c r="E66" s="17"/>
      <c r="F66" s="17"/>
      <c r="G66" s="17"/>
      <c r="H66" s="17"/>
      <c r="I66" s="17"/>
      <c r="J66" s="18"/>
      <c r="K66" s="17"/>
      <c r="L66" s="17"/>
      <c r="M66" s="17"/>
      <c r="N66" s="63"/>
      <c r="O66" s="17"/>
      <c r="P66" s="17"/>
    </row>
    <row r="67" spans="1:16" ht="12.6" customHeight="1">
      <c r="A67" s="52" t="s">
        <v>138</v>
      </c>
      <c r="B67" s="17"/>
      <c r="C67" s="17"/>
      <c r="D67" s="17"/>
      <c r="E67" s="17"/>
      <c r="F67" s="17"/>
      <c r="G67" s="17"/>
      <c r="H67" s="17"/>
      <c r="I67" s="17"/>
      <c r="J67" s="18"/>
      <c r="K67" s="17"/>
      <c r="L67" s="17"/>
      <c r="M67" s="17"/>
      <c r="N67" s="63"/>
      <c r="O67" s="17"/>
      <c r="P67" s="17"/>
    </row>
    <row r="68" spans="1:16" ht="12.6" customHeight="1">
      <c r="A68" s="52" t="s">
        <v>139</v>
      </c>
      <c r="B68" s="17"/>
      <c r="C68" s="17"/>
      <c r="D68" s="17"/>
      <c r="E68" s="17"/>
      <c r="F68" s="17"/>
      <c r="G68" s="17"/>
      <c r="H68" s="17"/>
      <c r="I68" s="17"/>
      <c r="J68" s="18"/>
      <c r="K68" s="17"/>
      <c r="L68" s="17"/>
      <c r="M68" s="17"/>
      <c r="N68" s="63"/>
      <c r="O68" s="17"/>
      <c r="P68" s="17"/>
    </row>
    <row r="69" spans="1:16" ht="12.6" customHeight="1">
      <c r="A69" s="16" t="s">
        <v>345</v>
      </c>
      <c r="B69" s="17"/>
      <c r="C69" s="17"/>
      <c r="D69" s="17"/>
      <c r="E69" s="17"/>
      <c r="F69" s="17"/>
      <c r="G69" s="17"/>
      <c r="H69" s="17"/>
      <c r="I69" s="17"/>
      <c r="J69" s="18"/>
      <c r="K69" s="17"/>
      <c r="L69" s="17"/>
      <c r="M69" s="17"/>
      <c r="N69" s="63"/>
      <c r="O69" s="17"/>
      <c r="P69" s="17"/>
    </row>
    <row r="70" spans="1:16" ht="12.6" customHeight="1">
      <c r="A70" s="93" t="s">
        <v>645</v>
      </c>
      <c r="B70" s="17"/>
      <c r="C70" s="17"/>
      <c r="D70" s="17"/>
      <c r="E70" s="17"/>
      <c r="F70" s="17"/>
      <c r="G70" s="17"/>
      <c r="H70" s="17"/>
      <c r="I70" s="17"/>
      <c r="J70" s="18"/>
      <c r="K70" s="17"/>
      <c r="L70" s="17"/>
      <c r="M70" s="17"/>
      <c r="N70" s="63"/>
      <c r="O70" s="17"/>
      <c r="P70" s="17"/>
    </row>
    <row r="71" spans="1:16" ht="12.6" customHeight="1">
      <c r="A71" s="16" t="s">
        <v>225</v>
      </c>
      <c r="B71" s="17"/>
      <c r="C71" s="17"/>
      <c r="D71" s="17"/>
      <c r="E71" s="17"/>
      <c r="F71" s="17"/>
      <c r="G71" s="17"/>
      <c r="H71" s="17"/>
      <c r="I71" s="17"/>
      <c r="J71" s="18"/>
      <c r="K71" s="17"/>
      <c r="L71" s="17"/>
      <c r="M71" s="17"/>
      <c r="N71" s="63"/>
      <c r="O71" s="17"/>
      <c r="P71" s="17"/>
    </row>
    <row r="72" spans="1:16" ht="12.6" customHeight="1">
      <c r="A72" s="17"/>
      <c r="B72" s="17"/>
      <c r="C72" s="17"/>
      <c r="D72" s="17"/>
      <c r="E72" s="17"/>
      <c r="F72" s="17"/>
      <c r="G72" s="17"/>
      <c r="H72" s="17"/>
      <c r="I72" s="17"/>
      <c r="J72" s="18"/>
      <c r="K72" s="17"/>
      <c r="L72" s="17"/>
      <c r="M72" s="17"/>
      <c r="N72" s="63"/>
      <c r="O72" s="17"/>
      <c r="P72" s="17"/>
    </row>
    <row r="73" spans="1:16" ht="12.6" customHeight="1">
      <c r="A73" s="45" t="s">
        <v>344</v>
      </c>
      <c r="B73" s="45"/>
      <c r="C73" s="45"/>
      <c r="D73" s="45"/>
      <c r="E73" s="45"/>
      <c r="F73" s="31"/>
      <c r="G73" s="53"/>
      <c r="H73" s="54"/>
      <c r="I73" s="54"/>
      <c r="J73" s="54"/>
      <c r="K73" s="54"/>
      <c r="L73" s="54"/>
      <c r="M73" s="54"/>
      <c r="N73" s="78"/>
      <c r="O73" s="54"/>
      <c r="P73" s="54"/>
    </row>
    <row r="74" spans="1:16" ht="12.6" customHeight="1">
      <c r="A74" s="95" t="s">
        <v>338</v>
      </c>
      <c r="B74" s="45"/>
      <c r="C74" s="45"/>
      <c r="D74" s="45"/>
      <c r="E74" s="45"/>
      <c r="F74" s="45"/>
      <c r="G74" s="53"/>
      <c r="H74" s="54"/>
      <c r="I74" s="54"/>
      <c r="J74" s="54"/>
      <c r="K74" s="54"/>
      <c r="L74" s="54"/>
      <c r="M74" s="54"/>
      <c r="N74" s="78"/>
      <c r="O74" s="54"/>
      <c r="P74" s="54"/>
    </row>
    <row r="75" spans="1:16" ht="12.6" customHeight="1">
      <c r="A75" s="95" t="s">
        <v>615</v>
      </c>
      <c r="B75" s="45"/>
      <c r="C75" s="45"/>
      <c r="D75" s="45"/>
      <c r="E75" s="45"/>
      <c r="F75" s="45"/>
      <c r="G75" s="53"/>
      <c r="H75" s="54"/>
      <c r="I75" s="54"/>
      <c r="J75" s="54"/>
      <c r="K75" s="54"/>
      <c r="L75" s="54"/>
      <c r="M75" s="54"/>
      <c r="N75" s="78"/>
      <c r="O75" s="54"/>
      <c r="P75" s="54"/>
    </row>
    <row r="76" spans="1:16" ht="12.6" customHeight="1">
      <c r="A76" s="95" t="s">
        <v>644</v>
      </c>
      <c r="B76" s="45"/>
      <c r="C76" s="45"/>
      <c r="D76" s="45"/>
      <c r="E76" s="45"/>
      <c r="F76" s="45"/>
      <c r="G76" s="53"/>
      <c r="H76" s="54"/>
      <c r="I76" s="54"/>
      <c r="J76" s="54"/>
      <c r="K76" s="54"/>
      <c r="L76" s="54"/>
      <c r="M76" s="54"/>
      <c r="N76" s="78"/>
      <c r="O76" s="54"/>
      <c r="P76" s="54"/>
    </row>
    <row r="77" spans="1:16" ht="12.6" customHeight="1">
      <c r="A77" s="95" t="s">
        <v>396</v>
      </c>
      <c r="B77" s="45"/>
      <c r="C77" s="45"/>
      <c r="D77" s="45"/>
      <c r="E77" s="45"/>
      <c r="F77" s="31"/>
      <c r="G77" s="53"/>
      <c r="H77" s="54"/>
      <c r="I77" s="54"/>
      <c r="J77" s="54"/>
      <c r="K77" s="54"/>
      <c r="L77" s="54"/>
      <c r="M77" s="54"/>
      <c r="N77" s="78"/>
      <c r="O77" s="54"/>
      <c r="P77" s="54"/>
    </row>
    <row r="78" spans="1:16">
      <c r="G78" s="88"/>
    </row>
  </sheetData>
  <mergeCells count="1">
    <mergeCell ref="H29:I29"/>
  </mergeCells>
  <phoneticPr fontId="1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5</vt:i4>
      </vt:variant>
    </vt:vector>
  </HeadingPairs>
  <TitlesOfParts>
    <vt:vector size="14" baseType="lpstr">
      <vt:lpstr>2020-2023</vt:lpstr>
      <vt:lpstr>2010-2019</vt:lpstr>
      <vt:lpstr>2000-2009</vt:lpstr>
      <vt:lpstr>1990-1999</vt:lpstr>
      <vt:lpstr>1980-1989</vt:lpstr>
      <vt:lpstr>1970-1979</vt:lpstr>
      <vt:lpstr>1950-1969</vt:lpstr>
      <vt:lpstr>1900-1949</vt:lpstr>
      <vt:lpstr>1848-1899</vt:lpstr>
      <vt:lpstr>'1970-1979'!Druckbereich</vt:lpstr>
      <vt:lpstr>'1980-1989'!Druckbereich</vt:lpstr>
      <vt:lpstr>'1990-1999'!Druckbereich</vt:lpstr>
      <vt:lpstr>'2000-2009'!Druckbereich</vt:lpstr>
      <vt:lpstr>'2010-2019'!Druckbereich</vt:lpstr>
    </vt:vector>
  </TitlesOfParts>
  <Company>BFS/OFS/UST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Madeleine Schneider, KULT</dc:creator>
  <cp:lastModifiedBy>Yin Jenny BFS</cp:lastModifiedBy>
  <cp:lastPrinted>2012-08-14T15:06:00Z</cp:lastPrinted>
  <dcterms:created xsi:type="dcterms:W3CDTF">2000-07-11T07:04:38Z</dcterms:created>
  <dcterms:modified xsi:type="dcterms:W3CDTF">2023-09-06T14:12:51Z</dcterms:modified>
</cp:coreProperties>
</file>