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68303403-6C31-46D5-BA90-4C7E7FBF64B6}" xr6:coauthVersionLast="43" xr6:coauthVersionMax="43" xr10:uidLastSave="{00000000-0000-0000-0000-000000000000}"/>
  <bookViews>
    <workbookView xWindow="-120" yWindow="-120" windowWidth="20730" windowHeight="11160" activeTab="3" xr2:uid="{00000000-000D-0000-FFFF-FFFF00000000}"/>
  </bookViews>
  <sheets>
    <sheet name="Data Used" sheetId="1" r:id="rId1"/>
    <sheet name="Answer Report 1" sheetId="13" r:id="rId2"/>
    <sheet name="Sensitivity Report 1" sheetId="14" r:id="rId3"/>
    <sheet name="Limits Report 1" sheetId="15" r:id="rId4"/>
    <sheet name="Linear Program" sheetId="2" r:id="rId5"/>
  </sheets>
  <definedNames>
    <definedName name="solver_adj" localSheetId="4" hidden="1">'Linear Program'!$B$3:$CQ$3</definedName>
    <definedName name="solver_cvg" localSheetId="4" hidden="1">0.0001</definedName>
    <definedName name="solver_drv" localSheetId="4" hidden="1">1</definedName>
    <definedName name="solver_eng" localSheetId="4" hidden="1">1</definedName>
    <definedName name="solver_est" localSheetId="4" hidden="1">1</definedName>
    <definedName name="solver_itr" localSheetId="4" hidden="1">2147483647</definedName>
    <definedName name="solver_lhs1" localSheetId="4" hidden="1">'Linear Program'!$CR$16</definedName>
    <definedName name="solver_lhs2" localSheetId="4" hidden="1">'Linear Program'!$CR$19</definedName>
    <definedName name="solver_lhs3" localSheetId="4" hidden="1">'Linear Program'!$CR$8:$CR$13</definedName>
    <definedName name="solver_mip" localSheetId="4" hidden="1">2147483647</definedName>
    <definedName name="solver_mni" localSheetId="4" hidden="1">30</definedName>
    <definedName name="solver_mrt" localSheetId="4" hidden="1">0.075</definedName>
    <definedName name="solver_msl" localSheetId="4" hidden="1">2</definedName>
    <definedName name="solver_neg" localSheetId="4" hidden="1">1</definedName>
    <definedName name="solver_nod" localSheetId="4" hidden="1">2147483647</definedName>
    <definedName name="solver_num" localSheetId="4" hidden="1">3</definedName>
    <definedName name="solver_nwt" localSheetId="4" hidden="1">1</definedName>
    <definedName name="solver_opt" localSheetId="4" hidden="1">'Linear Program'!$B$4</definedName>
    <definedName name="solver_pre" localSheetId="4" hidden="1">0.000001</definedName>
    <definedName name="solver_rbv" localSheetId="4" hidden="1">1</definedName>
    <definedName name="solver_rel1" localSheetId="4" hidden="1">1</definedName>
    <definedName name="solver_rel2" localSheetId="4" hidden="1">2</definedName>
    <definedName name="solver_rel3" localSheetId="4" hidden="1">3</definedName>
    <definedName name="solver_rhs1" localSheetId="4" hidden="1">'Linear Program'!$CT$16</definedName>
    <definedName name="solver_rhs2" localSheetId="4" hidden="1">'Linear Program'!$CT$19</definedName>
    <definedName name="solver_rhs3" localSheetId="4" hidden="1">'Linear Program'!$CT$8:$CT$13</definedName>
    <definedName name="solver_rlx" localSheetId="4" hidden="1">2</definedName>
    <definedName name="solver_rsd" localSheetId="4" hidden="1">0</definedName>
    <definedName name="solver_scl" localSheetId="4" hidden="1">1</definedName>
    <definedName name="solver_sho" localSheetId="3" hidden="1">2</definedName>
    <definedName name="solver_sho" localSheetId="4" hidden="1">2</definedName>
    <definedName name="solver_ssz" localSheetId="4" hidden="1">100</definedName>
    <definedName name="solver_tim" localSheetId="4" hidden="1">2147483647</definedName>
    <definedName name="solver_tol" localSheetId="4" hidden="1">0.01</definedName>
    <definedName name="solver_typ" localSheetId="4" hidden="1">1</definedName>
    <definedName name="solver_val" localSheetId="4" hidden="1">0</definedName>
    <definedName name="solver_ver" localSheetId="4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R16" i="2" l="1"/>
  <c r="CT6" i="2" l="1"/>
  <c r="CT5" i="2"/>
  <c r="CW5" i="2" s="1"/>
  <c r="CT16" i="2" s="1"/>
  <c r="CT4" i="2"/>
  <c r="CR19" i="2" l="1"/>
  <c r="CR9" i="2"/>
  <c r="CR10" i="2"/>
  <c r="CR11" i="2"/>
  <c r="CR12" i="2"/>
  <c r="CR13" i="2"/>
  <c r="CR8" i="2"/>
  <c r="B4" i="2"/>
</calcChain>
</file>

<file path=xl/sharedStrings.xml><?xml version="1.0" encoding="utf-8"?>
<sst xmlns="http://schemas.openxmlformats.org/spreadsheetml/2006/main" count="1267" uniqueCount="523">
  <si>
    <t>POWER GENERATION &amp; DISTRIBUTION</t>
  </si>
  <si>
    <t>(5 companies)</t>
  </si>
  <si>
    <t>Symbol</t>
  </si>
  <si>
    <t>Company Name</t>
  </si>
  <si>
    <t>Outstanding Shares</t>
  </si>
  <si>
    <t>KEL</t>
  </si>
  <si>
    <t>K-Electric Limited</t>
  </si>
  <si>
    <t>HUBC</t>
  </si>
  <si>
    <t>Hub Power Company Limited</t>
  </si>
  <si>
    <t>KAPCO</t>
  </si>
  <si>
    <t>Kot Addu Power Company Limited</t>
  </si>
  <si>
    <t>SPWL</t>
  </si>
  <si>
    <t>Saif Power Limited</t>
  </si>
  <si>
    <t>NCPL</t>
  </si>
  <si>
    <t>Nishat Chunian Power Limited</t>
  </si>
  <si>
    <t>REFINERY</t>
  </si>
  <si>
    <t>(3 companies)</t>
  </si>
  <si>
    <t>BYCO</t>
  </si>
  <si>
    <t>Byco Petroleum Pakistan Limited</t>
  </si>
  <si>
    <t>ATRL</t>
  </si>
  <si>
    <t>Attock Refinery Limited</t>
  </si>
  <si>
    <t>NRL</t>
  </si>
  <si>
    <t>National Refinery Limited</t>
  </si>
  <si>
    <t>OIL &amp; GAS EXPLORATION COMPANIES</t>
  </si>
  <si>
    <t>(4 companies)</t>
  </si>
  <si>
    <t>OGDC</t>
  </si>
  <si>
    <t>Oil and Gas Development Company Limited</t>
  </si>
  <si>
    <t>PPL</t>
  </si>
  <si>
    <t>Pakistan Petroleum Limited</t>
  </si>
  <si>
    <t>POL</t>
  </si>
  <si>
    <t>Pakistan Oilfields Limited</t>
  </si>
  <si>
    <t>MARI</t>
  </si>
  <si>
    <t>Mari Petroleum Company Limited</t>
  </si>
  <si>
    <t>COMMERCIAL BANKS</t>
  </si>
  <si>
    <t>(14 companies)</t>
  </si>
  <si>
    <t>SCBPL</t>
  </si>
  <si>
    <t>Standard Chartered Bank Limited</t>
  </si>
  <si>
    <t>BOP</t>
  </si>
  <si>
    <t>Bank Of Punjab Limited</t>
  </si>
  <si>
    <t>NBP</t>
  </si>
  <si>
    <t>National Bank Of Pakistan</t>
  </si>
  <si>
    <t>BAFL</t>
  </si>
  <si>
    <t>Bank Al-Falah Limited</t>
  </si>
  <si>
    <t>FABL</t>
  </si>
  <si>
    <t>Faysal Bank Limited</t>
  </si>
  <si>
    <t>HBL</t>
  </si>
  <si>
    <t>Habib Bank Limited</t>
  </si>
  <si>
    <t>AKBL</t>
  </si>
  <si>
    <t>Askari Bank Limited</t>
  </si>
  <si>
    <t>UBL</t>
  </si>
  <si>
    <t>United Bank Limited</t>
  </si>
  <si>
    <t>MCB</t>
  </si>
  <si>
    <t>MCB Bank Limited</t>
  </si>
  <si>
    <t>MEBL</t>
  </si>
  <si>
    <t>Meezan Bank Limited</t>
  </si>
  <si>
    <t>ABL</t>
  </si>
  <si>
    <t>Allied Bank Limited</t>
  </si>
  <si>
    <t>BAHL</t>
  </si>
  <si>
    <t>Bank Al-Habib Limited</t>
  </si>
  <si>
    <t>SNBL</t>
  </si>
  <si>
    <t>Soneri Bank Limited</t>
  </si>
  <si>
    <t>HMB</t>
  </si>
  <si>
    <t>Habib Metropolitan Bank Limited</t>
  </si>
  <si>
    <t>TECHNOLOGY &amp; COMMUNICATION</t>
  </si>
  <si>
    <t>(2 companies)</t>
  </si>
  <si>
    <t>PTC</t>
  </si>
  <si>
    <t>Pakistan Telecommunication Company Limited</t>
  </si>
  <si>
    <t>TRG</t>
  </si>
  <si>
    <t>TRG Pakistan Limited</t>
  </si>
  <si>
    <t>REAL ESTATE INVESTMENT TRUST</t>
  </si>
  <si>
    <t>(1 company)</t>
  </si>
  <si>
    <t>DCR</t>
  </si>
  <si>
    <t>Dolmen City Reit</t>
  </si>
  <si>
    <t>FERTILIZER</t>
  </si>
  <si>
    <t>(6 companies)</t>
  </si>
  <si>
    <t>FATIMA</t>
  </si>
  <si>
    <t>Fatima Fertilizer Company Limited</t>
  </si>
  <si>
    <t>EFERT</t>
  </si>
  <si>
    <t>Engro Fertilizers Limited</t>
  </si>
  <si>
    <t>FFC</t>
  </si>
  <si>
    <t>Fauji Fertilizer Company Limited</t>
  </si>
  <si>
    <t>FFBL</t>
  </si>
  <si>
    <t>Fauji Fertilizer Bin Qasim Limited</t>
  </si>
  <si>
    <t>ENGRO</t>
  </si>
  <si>
    <t>Engro Corporation Limited</t>
  </si>
  <si>
    <t>DAWH</t>
  </si>
  <si>
    <t>Dawood Hercules Corporation Limited</t>
  </si>
  <si>
    <t>TRANSPORT</t>
  </si>
  <si>
    <t>PIBTL</t>
  </si>
  <si>
    <t>Pakistan International Bulk Terminal Limited</t>
  </si>
  <si>
    <t>CHEMICAL</t>
  </si>
  <si>
    <t>LOTCHEM</t>
  </si>
  <si>
    <t>Lotte Chemical Pakistan Limited</t>
  </si>
  <si>
    <t>ICI</t>
  </si>
  <si>
    <t>I.C.I. Pakistan Limited</t>
  </si>
  <si>
    <t>COLG</t>
  </si>
  <si>
    <t>Colgate Palmolive (Pakistan) Limited</t>
  </si>
  <si>
    <t>CEMENT</t>
  </si>
  <si>
    <t>(9 companies)</t>
  </si>
  <si>
    <t>FCCL</t>
  </si>
  <si>
    <t>Fauji Cement Company Limited</t>
  </si>
  <si>
    <t>BWCL</t>
  </si>
  <si>
    <t>Bestway Cement Limited</t>
  </si>
  <si>
    <t>MLCF</t>
  </si>
  <si>
    <t>Maple Leaf Cement Factory Limited</t>
  </si>
  <si>
    <t>DGKC</t>
  </si>
  <si>
    <t>D.G. Khan Cement Company Limited</t>
  </si>
  <si>
    <t>LUCK</t>
  </si>
  <si>
    <t>Lucky Cement Limited</t>
  </si>
  <si>
    <t>PIOC</t>
  </si>
  <si>
    <t>Pioneer Cement Limited</t>
  </si>
  <si>
    <t>KOHC</t>
  </si>
  <si>
    <t>Kohat Cement Limited</t>
  </si>
  <si>
    <t>CHCC</t>
  </si>
  <si>
    <t>Cherat Cement Company Limited</t>
  </si>
  <si>
    <t>ACPL</t>
  </si>
  <si>
    <t>Attock Cement (Pakistan) Limited</t>
  </si>
  <si>
    <t>OIL &amp; GAS MARKETING COMPANIES</t>
  </si>
  <si>
    <t>SSGC</t>
  </si>
  <si>
    <t>Sui Southern Gas Company Limited</t>
  </si>
  <si>
    <t>SNGP</t>
  </si>
  <si>
    <t>Sui Northern Gas Pipelines Limited</t>
  </si>
  <si>
    <t>PSO</t>
  </si>
  <si>
    <t>Pakistan State Oil Company Limited</t>
  </si>
  <si>
    <t>HASCOL</t>
  </si>
  <si>
    <t>Hascol Petroleum Limited</t>
  </si>
  <si>
    <t>SHEL</t>
  </si>
  <si>
    <t>Shell Pakistan Limited</t>
  </si>
  <si>
    <t>APL</t>
  </si>
  <si>
    <t>Attock Petroleum Limited</t>
  </si>
  <si>
    <t>FOOD &amp; PERSONAL CARE PRODUCTS</t>
  </si>
  <si>
    <t>EFOODS</t>
  </si>
  <si>
    <t>Engro Foods Limited</t>
  </si>
  <si>
    <t>FFL</t>
  </si>
  <si>
    <t>Fauji Foods Limited</t>
  </si>
  <si>
    <t>NATF</t>
  </si>
  <si>
    <t>National Foods Limited</t>
  </si>
  <si>
    <t>NESTLE</t>
  </si>
  <si>
    <t>Nestle Pakistan Limited</t>
  </si>
  <si>
    <t>MUREB</t>
  </si>
  <si>
    <t>Murree Brewery Company Limited</t>
  </si>
  <si>
    <t>GLASS &amp; CERAMICS</t>
  </si>
  <si>
    <t>GHGL</t>
  </si>
  <si>
    <t>Ghani Glass Limited</t>
  </si>
  <si>
    <t>CABLE &amp; ELECTRICAL GOODS</t>
  </si>
  <si>
    <t>PAEL</t>
  </si>
  <si>
    <t>Pak Elektron Limited</t>
  </si>
  <si>
    <t>ENGINEERING</t>
  </si>
  <si>
    <t>ISL</t>
  </si>
  <si>
    <t>International Steels Limited</t>
  </si>
  <si>
    <t>INIL</t>
  </si>
  <si>
    <t>International Industries Limited</t>
  </si>
  <si>
    <t>TEXTILE COMPOSITE</t>
  </si>
  <si>
    <t>FML</t>
  </si>
  <si>
    <t>Feroze 1888 Mills Limited</t>
  </si>
  <si>
    <t>GATM</t>
  </si>
  <si>
    <t>Gul Ahmed Textile Mills Limited</t>
  </si>
  <si>
    <t>NML</t>
  </si>
  <si>
    <t>Nishat Mills Limited</t>
  </si>
  <si>
    <t>KTML</t>
  </si>
  <si>
    <t>Kohinoor Textile Mills Limited</t>
  </si>
  <si>
    <t>NCL</t>
  </si>
  <si>
    <t>Nishat Chunian Limited</t>
  </si>
  <si>
    <t>INSURANCE</t>
  </si>
  <si>
    <t>AICL</t>
  </si>
  <si>
    <t>Adamjee Insurance Company Limited</t>
  </si>
  <si>
    <t>EFUG</t>
  </si>
  <si>
    <t>EFU General Insurance Limited</t>
  </si>
  <si>
    <t>JGICL</t>
  </si>
  <si>
    <t>Jubilee General Insurance Company Limited</t>
  </si>
  <si>
    <t>JLICL</t>
  </si>
  <si>
    <t>Jubilee Life Insurance Company Limited</t>
  </si>
  <si>
    <t>PHARMACEUTICALS</t>
  </si>
  <si>
    <t>GLAXO</t>
  </si>
  <si>
    <t>GlaxoSmithKline (Pakistan) Limited</t>
  </si>
  <si>
    <t>AGP</t>
  </si>
  <si>
    <t>AGP Limited</t>
  </si>
  <si>
    <t>SEARL</t>
  </si>
  <si>
    <t>The Searle Company Limited</t>
  </si>
  <si>
    <t>GSKCH</t>
  </si>
  <si>
    <t>GlaxoSmithKline Consumer Healthcare Pakistan Limited</t>
  </si>
  <si>
    <t>ABOT</t>
  </si>
  <si>
    <t>Abbot Laboatories (Pakistan) Limited</t>
  </si>
  <si>
    <t>SYNTHETIC &amp; RAYON</t>
  </si>
  <si>
    <t>IBFL</t>
  </si>
  <si>
    <t>Ibrahim Fibre Limited</t>
  </si>
  <si>
    <t>TOBACCO</t>
  </si>
  <si>
    <t>PAKT</t>
  </si>
  <si>
    <t>Pakistan Tobacco Company Limited</t>
  </si>
  <si>
    <t>PMPK</t>
  </si>
  <si>
    <t>Philip Morris (Pakistan) Limited</t>
  </si>
  <si>
    <t>MODARABAS</t>
  </si>
  <si>
    <t>ARM</t>
  </si>
  <si>
    <t>Allied Rental Modarba</t>
  </si>
  <si>
    <t>LEASING COMPANIES</t>
  </si>
  <si>
    <t>OLPL</t>
  </si>
  <si>
    <t>Orix Leasing Pakistan Limited</t>
  </si>
  <si>
    <t>AUTOMOBILE ASSEMBLER</t>
  </si>
  <si>
    <t>HCAR</t>
  </si>
  <si>
    <t>Honda Atlas Cars (Pakistan) Limited</t>
  </si>
  <si>
    <t>ATLH</t>
  </si>
  <si>
    <t>Atlas Honda Limited</t>
  </si>
  <si>
    <t>PSMC</t>
  </si>
  <si>
    <t>Pak Suzuki Motor Company Limited</t>
  </si>
  <si>
    <t>INDU</t>
  </si>
  <si>
    <t>Indus Motor Company Limited</t>
  </si>
  <si>
    <t>MTL</t>
  </si>
  <si>
    <t>Millat Tractors Limited</t>
  </si>
  <si>
    <t>SUGAR &amp; ALLIED INDUSTRIES</t>
  </si>
  <si>
    <t>SML</t>
  </si>
  <si>
    <t>Shakarganj Limited</t>
  </si>
  <si>
    <t>PAPER &amp; BOARD</t>
  </si>
  <si>
    <t>PKGS</t>
  </si>
  <si>
    <t>Packages Limited</t>
  </si>
  <si>
    <t>CPPL</t>
  </si>
  <si>
    <t>Cherat Packaging Limited.</t>
  </si>
  <si>
    <t>AUTOMOBILE PARTS &amp; ACCESSORIES</t>
  </si>
  <si>
    <t>THALL</t>
  </si>
  <si>
    <t>Thal Limited</t>
  </si>
  <si>
    <t>MISCELLANEOUS</t>
  </si>
  <si>
    <t>SHFA</t>
  </si>
  <si>
    <t>Shifa International Hospitals Limited</t>
  </si>
  <si>
    <t>PSEL</t>
  </si>
  <si>
    <t>Pakistan Services Limited</t>
  </si>
  <si>
    <t>TEXTILE SPINNING</t>
  </si>
  <si>
    <t>GADT</t>
  </si>
  <si>
    <t>Gadoon Textile Mills Limited</t>
  </si>
  <si>
    <t>JUTE</t>
  </si>
  <si>
    <t>CJPL</t>
  </si>
  <si>
    <t>Crescent Jute Proudcts Limited</t>
  </si>
  <si>
    <t>LEATHER &amp; TANNERIES</t>
  </si>
  <si>
    <t>SRVI</t>
  </si>
  <si>
    <t>Service Industries Limited</t>
  </si>
  <si>
    <t>WOOLLEN</t>
  </si>
  <si>
    <t>BNWM</t>
  </si>
  <si>
    <t>Bannu Woollen Mills Limited</t>
  </si>
  <si>
    <t>VANASPATI &amp; ALLIED INDUSTRIES</t>
  </si>
  <si>
    <t>POML</t>
  </si>
  <si>
    <t>Punjab Oil Mills Limited</t>
  </si>
  <si>
    <t>Returns</t>
  </si>
  <si>
    <t>Betas</t>
  </si>
  <si>
    <t>excluded</t>
  </si>
  <si>
    <t>EXCLUDED</t>
  </si>
  <si>
    <t>Stocks</t>
  </si>
  <si>
    <t>Wieghts</t>
  </si>
  <si>
    <t>Maximize Wieghtage Returns</t>
  </si>
  <si>
    <t>Constraints</t>
  </si>
  <si>
    <t>Sectors</t>
  </si>
  <si>
    <t>Banking/Insurance</t>
  </si>
  <si>
    <t>Technology</t>
  </si>
  <si>
    <t>LHS</t>
  </si>
  <si>
    <t>Sign</t>
  </si>
  <si>
    <t>RHS</t>
  </si>
  <si>
    <t>Manafucturing</t>
  </si>
  <si>
    <t>Agriculture</t>
  </si>
  <si>
    <t>Others</t>
  </si>
  <si>
    <t>&gt;=</t>
  </si>
  <si>
    <t>Service/Entertainment/Food/Personal Care</t>
  </si>
  <si>
    <t>Risk Perference</t>
  </si>
  <si>
    <t>Weight Constraint</t>
  </si>
  <si>
    <t>"="</t>
  </si>
  <si>
    <t>Beta Constraint(Yasir Fill this constraint)</t>
  </si>
  <si>
    <t>&lt;=</t>
  </si>
  <si>
    <t>Average Beta</t>
  </si>
  <si>
    <t>Max Beta</t>
  </si>
  <si>
    <t xml:space="preserve">Min Beta </t>
  </si>
  <si>
    <t>Range</t>
  </si>
  <si>
    <t>Preferred level of risk</t>
  </si>
  <si>
    <t>Microsoft Excel 16.0 Answer Report</t>
  </si>
  <si>
    <t>Worksheet: [ims.xlsx]Linear Program</t>
  </si>
  <si>
    <t>Result: Solver found a solution.  All Constraints and optimality conditions are satisfied.</t>
  </si>
  <si>
    <t>Solver Engine</t>
  </si>
  <si>
    <t>Engine: GRG Nonlinear</t>
  </si>
  <si>
    <t>Solver Options</t>
  </si>
  <si>
    <t>Max Time Unlimited,  Iterations Unlimited, Precision 0.000001, Use Automatic Scaling</t>
  </si>
  <si>
    <t xml:space="preserve"> Convergence 0.0001, Population Size 100, Random Seed 0, Derivatives Forward, Require Bounds</t>
  </si>
  <si>
    <t>Max Subproblems Unlimited, Max Integer Sols Unlimited, Integer Tolerance 1%, Assume NonNegative</t>
  </si>
  <si>
    <t>Objective Cell (Max)</t>
  </si>
  <si>
    <t>Cell</t>
  </si>
  <si>
    <t>Name</t>
  </si>
  <si>
    <t>Original Value</t>
  </si>
  <si>
    <t>Final Value</t>
  </si>
  <si>
    <t>Variable Cells</t>
  </si>
  <si>
    <t>Integer</t>
  </si>
  <si>
    <t>Cell Value</t>
  </si>
  <si>
    <t>Formula</t>
  </si>
  <si>
    <t>Status</t>
  </si>
  <si>
    <t>Slack</t>
  </si>
  <si>
    <t>$B$4</t>
  </si>
  <si>
    <t>Maximize Wieghtage Returns KEL</t>
  </si>
  <si>
    <t>$B$3</t>
  </si>
  <si>
    <t>Wieghts KEL</t>
  </si>
  <si>
    <t>Contin</t>
  </si>
  <si>
    <t>$C$3</t>
  </si>
  <si>
    <t>Wieghts HUBC</t>
  </si>
  <si>
    <t>$D$3</t>
  </si>
  <si>
    <t>Wieghts KAPCO</t>
  </si>
  <si>
    <t>$E$3</t>
  </si>
  <si>
    <t>Wieghts SPWL</t>
  </si>
  <si>
    <t>$F$3</t>
  </si>
  <si>
    <t>Wieghts NCPL</t>
  </si>
  <si>
    <t>$G$3</t>
  </si>
  <si>
    <t>Wieghts BYCO</t>
  </si>
  <si>
    <t>$H$3</t>
  </si>
  <si>
    <t>Wieghts ATRL</t>
  </si>
  <si>
    <t>$I$3</t>
  </si>
  <si>
    <t>Wieghts NRL</t>
  </si>
  <si>
    <t>$J$3</t>
  </si>
  <si>
    <t>Wieghts OGDC</t>
  </si>
  <si>
    <t>$K$3</t>
  </si>
  <si>
    <t>Wieghts PPL</t>
  </si>
  <si>
    <t>$L$3</t>
  </si>
  <si>
    <t>Wieghts POL</t>
  </si>
  <si>
    <t>$M$3</t>
  </si>
  <si>
    <t>Wieghts MARI</t>
  </si>
  <si>
    <t>$N$3</t>
  </si>
  <si>
    <t>Wieghts SCBPL</t>
  </si>
  <si>
    <t>$O$3</t>
  </si>
  <si>
    <t>Wieghts BOP</t>
  </si>
  <si>
    <t>$P$3</t>
  </si>
  <si>
    <t>Wieghts NBP</t>
  </si>
  <si>
    <t>$Q$3</t>
  </si>
  <si>
    <t>Wieghts BAFL</t>
  </si>
  <si>
    <t>$R$3</t>
  </si>
  <si>
    <t>Wieghts FABL</t>
  </si>
  <si>
    <t>$S$3</t>
  </si>
  <si>
    <t>Wieghts HBL</t>
  </si>
  <si>
    <t>$T$3</t>
  </si>
  <si>
    <t>Wieghts AKBL</t>
  </si>
  <si>
    <t>$U$3</t>
  </si>
  <si>
    <t>Wieghts UBL</t>
  </si>
  <si>
    <t>$V$3</t>
  </si>
  <si>
    <t>Wieghts MCB</t>
  </si>
  <si>
    <t>$W$3</t>
  </si>
  <si>
    <t>Wieghts MEBL</t>
  </si>
  <si>
    <t>$X$3</t>
  </si>
  <si>
    <t>Wieghts ABL</t>
  </si>
  <si>
    <t>$Y$3</t>
  </si>
  <si>
    <t>Wieghts BAHL</t>
  </si>
  <si>
    <t>$Z$3</t>
  </si>
  <si>
    <t>Wieghts HMB</t>
  </si>
  <si>
    <t>$AA$3</t>
  </si>
  <si>
    <t>Wieghts PTC</t>
  </si>
  <si>
    <t>$AB$3</t>
  </si>
  <si>
    <t>Wieghts TRG</t>
  </si>
  <si>
    <t>$AC$3</t>
  </si>
  <si>
    <t>Wieghts FATIMA</t>
  </si>
  <si>
    <t>$AD$3</t>
  </si>
  <si>
    <t>Wieghts EFERT</t>
  </si>
  <si>
    <t>$AE$3</t>
  </si>
  <si>
    <t>Wieghts FFC</t>
  </si>
  <si>
    <t>$AF$3</t>
  </si>
  <si>
    <t>Wieghts FFBL</t>
  </si>
  <si>
    <t>$AG$3</t>
  </si>
  <si>
    <t>Wieghts ENGRO</t>
  </si>
  <si>
    <t>$AH$3</t>
  </si>
  <si>
    <t>Wieghts DAWH</t>
  </si>
  <si>
    <t>$AI$3</t>
  </si>
  <si>
    <t>Wieghts PIBTL</t>
  </si>
  <si>
    <t>$AJ$3</t>
  </si>
  <si>
    <t>Wieghts LOTCHEM</t>
  </si>
  <si>
    <t>$AK$3</t>
  </si>
  <si>
    <t>Wieghts ICI</t>
  </si>
  <si>
    <t>$AL$3</t>
  </si>
  <si>
    <t>Wieghts COLG</t>
  </si>
  <si>
    <t>$AM$3</t>
  </si>
  <si>
    <t>Wieghts FCCL</t>
  </si>
  <si>
    <t>$AN$3</t>
  </si>
  <si>
    <t>Wieghts BWCL</t>
  </si>
  <si>
    <t>$AO$3</t>
  </si>
  <si>
    <t>Wieghts MLCF</t>
  </si>
  <si>
    <t>$AP$3</t>
  </si>
  <si>
    <t>Wieghts DGKC</t>
  </si>
  <si>
    <t>$AQ$3</t>
  </si>
  <si>
    <t>Wieghts LUCK</t>
  </si>
  <si>
    <t>$AR$3</t>
  </si>
  <si>
    <t>Wieghts PIOC</t>
  </si>
  <si>
    <t>$AS$3</t>
  </si>
  <si>
    <t>Wieghts KOHC</t>
  </si>
  <si>
    <t>$AT$3</t>
  </si>
  <si>
    <t>Wieghts CHCC</t>
  </si>
  <si>
    <t>$AU$3</t>
  </si>
  <si>
    <t>Wieghts ACPL</t>
  </si>
  <si>
    <t>$AV$3</t>
  </si>
  <si>
    <t>Wieghts SSGC</t>
  </si>
  <si>
    <t>$AW$3</t>
  </si>
  <si>
    <t>Wieghts SNGP</t>
  </si>
  <si>
    <t>$AX$3</t>
  </si>
  <si>
    <t>Wieghts PSO</t>
  </si>
  <si>
    <t>$AY$3</t>
  </si>
  <si>
    <t>Wieghts HASCOL</t>
  </si>
  <si>
    <t>$AZ$3</t>
  </si>
  <si>
    <t>Wieghts SHEL</t>
  </si>
  <si>
    <t>$BA$3</t>
  </si>
  <si>
    <t>Wieghts APL</t>
  </si>
  <si>
    <t>$BB$3</t>
  </si>
  <si>
    <t>Wieghts EFOODS</t>
  </si>
  <si>
    <t>$BC$3</t>
  </si>
  <si>
    <t>Wieghts FFL</t>
  </si>
  <si>
    <t>$BD$3</t>
  </si>
  <si>
    <t>Wieghts NATF</t>
  </si>
  <si>
    <t>$BE$3</t>
  </si>
  <si>
    <t>Wieghts NESTLE</t>
  </si>
  <si>
    <t>$BF$3</t>
  </si>
  <si>
    <t>Wieghts MUREB</t>
  </si>
  <si>
    <t>$BG$3</t>
  </si>
  <si>
    <t>Wieghts GHGL</t>
  </si>
  <si>
    <t>$BH$3</t>
  </si>
  <si>
    <t>Wieghts PAEL</t>
  </si>
  <si>
    <t>$BI$3</t>
  </si>
  <si>
    <t>Wieghts ISL</t>
  </si>
  <si>
    <t>$BJ$3</t>
  </si>
  <si>
    <t>Wieghts INIL</t>
  </si>
  <si>
    <t>$BK$3</t>
  </si>
  <si>
    <t>Wieghts FML</t>
  </si>
  <si>
    <t>$BL$3</t>
  </si>
  <si>
    <t>Wieghts GATM</t>
  </si>
  <si>
    <t>$BM$3</t>
  </si>
  <si>
    <t>Wieghts NML</t>
  </si>
  <si>
    <t>$BN$3</t>
  </si>
  <si>
    <t>Wieghts KTML</t>
  </si>
  <si>
    <t>$BO$3</t>
  </si>
  <si>
    <t>Wieghts NCL</t>
  </si>
  <si>
    <t>$BP$3</t>
  </si>
  <si>
    <t>Wieghts AICL</t>
  </si>
  <si>
    <t>$BQ$3</t>
  </si>
  <si>
    <t>Wieghts EFUG</t>
  </si>
  <si>
    <t>$BR$3</t>
  </si>
  <si>
    <t>Wieghts JGICL</t>
  </si>
  <si>
    <t>$BS$3</t>
  </si>
  <si>
    <t>Wieghts JLICL</t>
  </si>
  <si>
    <t>$BT$3</t>
  </si>
  <si>
    <t>Wieghts GLAXO</t>
  </si>
  <si>
    <t>$BU$3</t>
  </si>
  <si>
    <t>Wieghts AGP</t>
  </si>
  <si>
    <t>$BV$3</t>
  </si>
  <si>
    <t>Wieghts SEARL</t>
  </si>
  <si>
    <t>$BW$3</t>
  </si>
  <si>
    <t>Wieghts GSKCH</t>
  </si>
  <si>
    <t>$BX$3</t>
  </si>
  <si>
    <t>Wieghts ABOT</t>
  </si>
  <si>
    <t>$BY$3</t>
  </si>
  <si>
    <t>Wieghts IBFL</t>
  </si>
  <si>
    <t>$BZ$3</t>
  </si>
  <si>
    <t>Wieghts PAKT</t>
  </si>
  <si>
    <t>$CA$3</t>
  </si>
  <si>
    <t>Wieghts PMPK</t>
  </si>
  <si>
    <t>$CB$3</t>
  </si>
  <si>
    <t>Wieghts ARM</t>
  </si>
  <si>
    <t>$CC$3</t>
  </si>
  <si>
    <t>Wieghts OLPL</t>
  </si>
  <si>
    <t>$CD$3</t>
  </si>
  <si>
    <t>Wieghts HCAR</t>
  </si>
  <si>
    <t>$CE$3</t>
  </si>
  <si>
    <t>Wieghts ATLH</t>
  </si>
  <si>
    <t>$CF$3</t>
  </si>
  <si>
    <t>Wieghts PSMC</t>
  </si>
  <si>
    <t>$CG$3</t>
  </si>
  <si>
    <t>Wieghts INDU</t>
  </si>
  <si>
    <t>$CH$3</t>
  </si>
  <si>
    <t>Wieghts MTL</t>
  </si>
  <si>
    <t>$CI$3</t>
  </si>
  <si>
    <t>Wieghts SML</t>
  </si>
  <si>
    <t>$CJ$3</t>
  </si>
  <si>
    <t>Wieghts PKGS</t>
  </si>
  <si>
    <t>$CK$3</t>
  </si>
  <si>
    <t>Wieghts CPPL</t>
  </si>
  <si>
    <t>$CL$3</t>
  </si>
  <si>
    <t>Wieghts THALL</t>
  </si>
  <si>
    <t>$CM$3</t>
  </si>
  <si>
    <t>Wieghts PSEL</t>
  </si>
  <si>
    <t>$CN$3</t>
  </si>
  <si>
    <t>Wieghts GADT</t>
  </si>
  <si>
    <t>$CO$3</t>
  </si>
  <si>
    <t>Wieghts SRVI</t>
  </si>
  <si>
    <t>$CP$3</t>
  </si>
  <si>
    <t>Wieghts BNWM</t>
  </si>
  <si>
    <t>$CQ$3</t>
  </si>
  <si>
    <t>Wieghts POML</t>
  </si>
  <si>
    <t>$CR$16</t>
  </si>
  <si>
    <t>Beta Constraint(Yasir Fill this constraint) LHS</t>
  </si>
  <si>
    <t>$CR$16&lt;=$CT$16</t>
  </si>
  <si>
    <t>Not Binding</t>
  </si>
  <si>
    <t>$CR$19</t>
  </si>
  <si>
    <t>$CR$19=$CT$19</t>
  </si>
  <si>
    <t>Binding</t>
  </si>
  <si>
    <t>$CR$8</t>
  </si>
  <si>
    <t>Banking/Insurance LHS</t>
  </si>
  <si>
    <t>$CR$8&gt;=$CT$8</t>
  </si>
  <si>
    <t>$CR$9</t>
  </si>
  <si>
    <t>Technology LHS</t>
  </si>
  <si>
    <t>$CR$9&gt;=$CT$9</t>
  </si>
  <si>
    <t>$CR$10</t>
  </si>
  <si>
    <t>Manafucturing LHS</t>
  </si>
  <si>
    <t>$CR$10&gt;=$CT$10</t>
  </si>
  <si>
    <t>$CR$11</t>
  </si>
  <si>
    <t>Agriculture LHS</t>
  </si>
  <si>
    <t>$CR$11&gt;=$CT$11</t>
  </si>
  <si>
    <t>$CR$12</t>
  </si>
  <si>
    <t>Service/Entertainment/Food/Personal Care LHS</t>
  </si>
  <si>
    <t>$CR$12&gt;=$CT$12</t>
  </si>
  <si>
    <t>$CR$13</t>
  </si>
  <si>
    <t>Others LHS</t>
  </si>
  <si>
    <t>$CR$13&gt;=$CT$13</t>
  </si>
  <si>
    <t>Microsoft Excel 16.0 Sensitivity Report</t>
  </si>
  <si>
    <t>Final</t>
  </si>
  <si>
    <t>Value</t>
  </si>
  <si>
    <t>Reduced</t>
  </si>
  <si>
    <t>Gradient</t>
  </si>
  <si>
    <t>Lagrange</t>
  </si>
  <si>
    <t>Multiplier</t>
  </si>
  <si>
    <t>Microsoft Excel 16.0 Limits Report</t>
  </si>
  <si>
    <t>Objective</t>
  </si>
  <si>
    <t>Variable</t>
  </si>
  <si>
    <t>Lower</t>
  </si>
  <si>
    <t>Limit</t>
  </si>
  <si>
    <t>Result</t>
  </si>
  <si>
    <t>Upper</t>
  </si>
  <si>
    <t>Report Created: 27/04/2019 15:07:18</t>
  </si>
  <si>
    <t>Solution Time: 0.687 Seconds.</t>
  </si>
  <si>
    <t>Iterations: 9 Subproblems: 0</t>
  </si>
  <si>
    <t>Report Created: 27/04/2019 15:07:20</t>
  </si>
  <si>
    <t>Report Created: 27/04/2019 15:07:21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</si>
</sst>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rgb="FF363636"/>
      <name val="Arial"/>
      <family val="2"/>
    </font>
    <font>
      <b/>
      <sz val="9"/>
      <color rgb="FF363636"/>
      <name val="Arial"/>
      <family val="2"/>
    </font>
    <font>
      <sz val="9"/>
      <color rgb="FF363636"/>
      <name val="Arial"/>
      <family val="2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B7B78B"/>
        <bgColor indexed="64"/>
      </patternFill>
    </fill>
    <fill>
      <patternFill patternType="solid">
        <fgColor rgb="FFD8D8C4"/>
        <bgColor indexed="64"/>
      </patternFill>
    </fill>
    <fill>
      <patternFill patternType="solid">
        <fgColor rgb="FFC6EFCE"/>
      </patternFill>
    </fill>
  </fills>
  <borders count="13">
    <border>
      <left/>
      <right/>
      <top/>
      <bottom/>
      <diagonal/>
    </border>
    <border>
      <left/>
      <right/>
      <top style="medium">
        <color rgb="FFB7B78B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2">
    <xf numFmtId="0" fontId="0" fillId="0" borderId="0"/>
    <xf numFmtId="0" fontId="4" fillId="4" borderId="0" applyNumberFormat="0" applyBorder="0" applyAlignment="0" applyProtection="0"/>
  </cellStyleXfs>
  <cellXfs count="25">
    <xf numFmtId="0" fontId="0" fillId="0" borderId="0" xfId="0"/>
    <xf numFmtId="0" fontId="2" fillId="2" borderId="0" xfId="0" applyFont="1" applyFill="1" applyAlignment="1">
      <alignment horizontal="right" vertical="center"/>
    </xf>
    <xf numFmtId="0" fontId="2" fillId="3" borderId="0" xfId="0" applyFont="1" applyFill="1" applyAlignment="1">
      <alignment vertical="center" wrapText="1"/>
    </xf>
    <xf numFmtId="0" fontId="2" fillId="3" borderId="0" xfId="0" applyFont="1" applyFill="1" applyAlignment="1">
      <alignment vertical="center"/>
    </xf>
    <xf numFmtId="0" fontId="2" fillId="3" borderId="0" xfId="0" applyFont="1" applyFill="1" applyAlignment="1">
      <alignment horizontal="right" vertical="center" wrapText="1"/>
    </xf>
    <xf numFmtId="0" fontId="3" fillId="0" borderId="1" xfId="0" applyFont="1" applyBorder="1" applyAlignment="1">
      <alignment vertical="center" wrapText="1"/>
    </xf>
    <xf numFmtId="3" fontId="3" fillId="0" borderId="1" xfId="0" applyNumberFormat="1" applyFont="1" applyBorder="1" applyAlignment="1">
      <alignment horizontal="right" vertical="center" wrapText="1"/>
    </xf>
    <xf numFmtId="10" fontId="0" fillId="0" borderId="0" xfId="0" applyNumberFormat="1"/>
    <xf numFmtId="9" fontId="0" fillId="0" borderId="0" xfId="0" applyNumberForma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4" fillId="4" borderId="5" xfId="1" applyBorder="1"/>
    <xf numFmtId="0" fontId="4" fillId="4" borderId="6" xfId="1" applyBorder="1"/>
    <xf numFmtId="0" fontId="4" fillId="4" borderId="7" xfId="1" applyBorder="1"/>
    <xf numFmtId="9" fontId="4" fillId="4" borderId="7" xfId="1" applyNumberFormat="1" applyBorder="1"/>
    <xf numFmtId="0" fontId="1" fillId="2" borderId="0" xfId="0" applyFont="1" applyFill="1" applyAlignment="1">
      <alignment vertical="center" wrapText="1"/>
    </xf>
    <xf numFmtId="0" fontId="5" fillId="0" borderId="0" xfId="0" applyFont="1"/>
    <xf numFmtId="0" fontId="0" fillId="0" borderId="11" xfId="0" applyFill="1" applyBorder="1" applyAlignment="1"/>
    <xf numFmtId="0" fontId="6" fillId="0" borderId="10" xfId="0" applyFont="1" applyFill="1" applyBorder="1" applyAlignment="1">
      <alignment horizontal="center"/>
    </xf>
    <xf numFmtId="0" fontId="0" fillId="0" borderId="12" xfId="0" applyFill="1" applyBorder="1" applyAlignment="1"/>
    <xf numFmtId="0" fontId="0" fillId="0" borderId="11" xfId="0" applyNumberFormat="1" applyFill="1" applyBorder="1" applyAlignment="1"/>
    <xf numFmtId="0" fontId="0" fillId="0" borderId="12" xfId="0" applyNumberFormat="1" applyFill="1" applyBorder="1" applyAlignment="1"/>
    <xf numFmtId="0" fontId="6" fillId="0" borderId="8" xfId="0" applyFont="1" applyFill="1" applyBorder="1" applyAlignment="1">
      <alignment horizontal="center"/>
    </xf>
    <xf numFmtId="0" fontId="6" fillId="0" borderId="9" xfId="0" applyFont="1" applyFill="1" applyBorder="1" applyAlignment="1">
      <alignment horizont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62"/>
  <sheetViews>
    <sheetView topLeftCell="A27" workbookViewId="0">
      <selection activeCell="J31" sqref="J31"/>
    </sheetView>
  </sheetViews>
  <sheetFormatPr defaultRowHeight="15" x14ac:dyDescent="0.25"/>
  <cols>
    <col min="1" max="1" width="11.28515625" customWidth="1"/>
    <col min="2" max="2" width="25.7109375" customWidth="1"/>
    <col min="3" max="3" width="94.28515625" customWidth="1"/>
  </cols>
  <sheetData>
    <row r="1" spans="1:5" ht="45" customHeight="1" x14ac:dyDescent="0.25">
      <c r="A1" s="16" t="s">
        <v>0</v>
      </c>
      <c r="B1" s="16"/>
      <c r="C1" s="1" t="s">
        <v>1</v>
      </c>
    </row>
    <row r="2" spans="1:5" ht="36.75" thickBot="1" x14ac:dyDescent="0.3">
      <c r="A2" s="2" t="s">
        <v>2</v>
      </c>
      <c r="B2" s="3" t="s">
        <v>3</v>
      </c>
      <c r="C2" s="4" t="s">
        <v>4</v>
      </c>
      <c r="D2" t="s">
        <v>239</v>
      </c>
      <c r="E2" t="s">
        <v>240</v>
      </c>
    </row>
    <row r="3" spans="1:5" ht="24.75" thickBot="1" x14ac:dyDescent="0.3">
      <c r="A3" s="5" t="s">
        <v>5</v>
      </c>
      <c r="B3" s="5" t="s">
        <v>6</v>
      </c>
      <c r="C3" s="6">
        <v>27615194245</v>
      </c>
      <c r="D3" s="7">
        <v>2.3E-2</v>
      </c>
      <c r="E3">
        <v>0.86529999999999996</v>
      </c>
    </row>
    <row r="4" spans="1:5" ht="48.75" thickBot="1" x14ac:dyDescent="0.3">
      <c r="A4" s="5" t="s">
        <v>7</v>
      </c>
      <c r="B4" s="5" t="s">
        <v>8</v>
      </c>
      <c r="C4" s="6">
        <v>1157154400</v>
      </c>
      <c r="D4" s="7">
        <v>5.8999999999999999E-3</v>
      </c>
      <c r="E4">
        <v>0.92</v>
      </c>
    </row>
    <row r="5" spans="1:5" ht="48.75" thickBot="1" x14ac:dyDescent="0.3">
      <c r="A5" s="5" t="s">
        <v>9</v>
      </c>
      <c r="B5" s="5" t="s">
        <v>10</v>
      </c>
      <c r="C5" s="6">
        <v>880253228</v>
      </c>
      <c r="D5" s="7">
        <v>2.76E-2</v>
      </c>
      <c r="E5">
        <v>0.69</v>
      </c>
    </row>
    <row r="6" spans="1:5" ht="36.75" thickBot="1" x14ac:dyDescent="0.3">
      <c r="A6" s="5" t="s">
        <v>11</v>
      </c>
      <c r="B6" s="5" t="s">
        <v>12</v>
      </c>
      <c r="C6" s="6">
        <v>386471779</v>
      </c>
      <c r="D6" s="7">
        <v>3.8100000000000002E-2</v>
      </c>
      <c r="E6">
        <v>0.41</v>
      </c>
    </row>
    <row r="7" spans="1:5" ht="48" x14ac:dyDescent="0.25">
      <c r="A7" s="5" t="s">
        <v>13</v>
      </c>
      <c r="B7" s="5" t="s">
        <v>14</v>
      </c>
      <c r="C7" s="6">
        <v>367346939</v>
      </c>
      <c r="D7" s="7">
        <v>1.7999999999999999E-2</v>
      </c>
      <c r="E7">
        <v>0.64</v>
      </c>
    </row>
    <row r="8" spans="1:5" ht="15" customHeight="1" x14ac:dyDescent="0.25">
      <c r="A8" s="16" t="s">
        <v>15</v>
      </c>
      <c r="B8" s="16"/>
      <c r="C8" s="1" t="s">
        <v>16</v>
      </c>
    </row>
    <row r="9" spans="1:5" ht="36.75" thickBot="1" x14ac:dyDescent="0.3">
      <c r="A9" s="2" t="s">
        <v>2</v>
      </c>
      <c r="B9" s="3" t="s">
        <v>3</v>
      </c>
      <c r="C9" s="4" t="s">
        <v>4</v>
      </c>
    </row>
    <row r="10" spans="1:5" ht="24.75" thickBot="1" x14ac:dyDescent="0.3">
      <c r="A10" s="5" t="s">
        <v>17</v>
      </c>
      <c r="B10" s="5" t="s">
        <v>18</v>
      </c>
      <c r="C10" s="6">
        <v>5329884706</v>
      </c>
      <c r="D10" s="7">
        <v>1.2E-2</v>
      </c>
      <c r="E10">
        <v>1.43</v>
      </c>
    </row>
    <row r="11" spans="1:5" ht="15.75" thickBot="1" x14ac:dyDescent="0.3">
      <c r="A11" s="5" t="s">
        <v>19</v>
      </c>
      <c r="B11" s="5" t="s">
        <v>20</v>
      </c>
      <c r="C11" s="6">
        <v>106616250</v>
      </c>
      <c r="D11" s="7">
        <v>1.5599999999999999E-2</v>
      </c>
      <c r="E11">
        <v>1.48</v>
      </c>
    </row>
    <row r="12" spans="1:5" x14ac:dyDescent="0.25">
      <c r="A12" s="5" t="s">
        <v>21</v>
      </c>
      <c r="B12" s="5" t="s">
        <v>22</v>
      </c>
      <c r="C12" s="6">
        <v>79966560</v>
      </c>
      <c r="D12" s="7">
        <v>1.3100000000000001E-2</v>
      </c>
      <c r="E12">
        <v>1.1599999999999999</v>
      </c>
    </row>
    <row r="13" spans="1:5" ht="45" customHeight="1" x14ac:dyDescent="0.25">
      <c r="A13" s="16" t="s">
        <v>23</v>
      </c>
      <c r="B13" s="16"/>
      <c r="C13" s="1" t="s">
        <v>24</v>
      </c>
    </row>
    <row r="14" spans="1:5" ht="15.75" thickBot="1" x14ac:dyDescent="0.3">
      <c r="A14" s="2" t="s">
        <v>2</v>
      </c>
      <c r="B14" s="3" t="s">
        <v>3</v>
      </c>
      <c r="C14" s="4" t="s">
        <v>4</v>
      </c>
    </row>
    <row r="15" spans="1:5" ht="24.75" thickBot="1" x14ac:dyDescent="0.3">
      <c r="A15" s="5" t="s">
        <v>25</v>
      </c>
      <c r="B15" s="5" t="s">
        <v>26</v>
      </c>
      <c r="C15" s="6">
        <v>4300928400</v>
      </c>
      <c r="D15" s="7">
        <v>5.9999999999999995E-4</v>
      </c>
      <c r="E15">
        <v>0.98</v>
      </c>
    </row>
    <row r="16" spans="1:5" ht="15.75" thickBot="1" x14ac:dyDescent="0.3">
      <c r="A16" s="5" t="s">
        <v>27</v>
      </c>
      <c r="B16" s="5" t="s">
        <v>28</v>
      </c>
      <c r="C16" s="6">
        <v>2267472957</v>
      </c>
      <c r="D16" s="7">
        <v>-2.5999999999999999E-3</v>
      </c>
      <c r="E16">
        <v>0.96</v>
      </c>
    </row>
    <row r="17" spans="1:5" ht="15.75" thickBot="1" x14ac:dyDescent="0.3">
      <c r="A17" s="5" t="s">
        <v>29</v>
      </c>
      <c r="B17" s="5" t="s">
        <v>30</v>
      </c>
      <c r="C17" s="6">
        <v>283855104</v>
      </c>
      <c r="D17" s="7">
        <v>2.7000000000000001E-3</v>
      </c>
      <c r="E17">
        <v>0.89</v>
      </c>
    </row>
    <row r="18" spans="1:5" ht="24" x14ac:dyDescent="0.25">
      <c r="A18" s="5" t="s">
        <v>31</v>
      </c>
      <c r="B18" s="5" t="s">
        <v>32</v>
      </c>
      <c r="C18" s="6">
        <v>121275000</v>
      </c>
      <c r="D18" s="7">
        <v>-4.7000000000000002E-3</v>
      </c>
      <c r="E18">
        <v>0.87</v>
      </c>
    </row>
    <row r="19" spans="1:5" ht="30" customHeight="1" x14ac:dyDescent="0.25">
      <c r="A19" s="16" t="s">
        <v>33</v>
      </c>
      <c r="B19" s="16"/>
      <c r="C19" s="1" t="s">
        <v>34</v>
      </c>
    </row>
    <row r="20" spans="1:5" ht="15.75" thickBot="1" x14ac:dyDescent="0.3">
      <c r="A20" s="2" t="s">
        <v>2</v>
      </c>
      <c r="B20" s="3" t="s">
        <v>3</v>
      </c>
      <c r="C20" s="4" t="s">
        <v>4</v>
      </c>
    </row>
    <row r="21" spans="1:5" ht="24.75" thickBot="1" x14ac:dyDescent="0.3">
      <c r="A21" s="5" t="s">
        <v>35</v>
      </c>
      <c r="B21" s="5" t="s">
        <v>36</v>
      </c>
      <c r="C21" s="6">
        <v>3871585021</v>
      </c>
      <c r="D21" s="7">
        <v>4.9799999999999997E-2</v>
      </c>
      <c r="E21">
        <v>0.44</v>
      </c>
    </row>
    <row r="22" spans="1:5" ht="15.75" thickBot="1" x14ac:dyDescent="0.3">
      <c r="A22" s="5" t="s">
        <v>37</v>
      </c>
      <c r="B22" s="5" t="s">
        <v>38</v>
      </c>
      <c r="C22" s="6">
        <v>2643692380</v>
      </c>
      <c r="D22" s="7">
        <v>1.35E-2</v>
      </c>
      <c r="E22">
        <v>1.49</v>
      </c>
    </row>
    <row r="23" spans="1:5" ht="15.75" thickBot="1" x14ac:dyDescent="0.3">
      <c r="A23" s="5" t="s">
        <v>39</v>
      </c>
      <c r="B23" s="5" t="s">
        <v>40</v>
      </c>
      <c r="C23" s="6">
        <v>2127512862</v>
      </c>
      <c r="D23" s="7">
        <v>-3.5999999999999999E-3</v>
      </c>
      <c r="E23">
        <v>0.88</v>
      </c>
    </row>
    <row r="24" spans="1:5" ht="15.75" thickBot="1" x14ac:dyDescent="0.3">
      <c r="A24" s="5" t="s">
        <v>41</v>
      </c>
      <c r="B24" s="5" t="s">
        <v>42</v>
      </c>
      <c r="C24" s="6">
        <v>1774362873</v>
      </c>
      <c r="D24" s="7">
        <v>2.0400000000000001E-2</v>
      </c>
      <c r="E24">
        <v>1</v>
      </c>
    </row>
    <row r="25" spans="1:5" ht="15.75" thickBot="1" x14ac:dyDescent="0.3">
      <c r="A25" s="5" t="s">
        <v>43</v>
      </c>
      <c r="B25" s="5" t="s">
        <v>44</v>
      </c>
      <c r="C25" s="6">
        <v>1517696526</v>
      </c>
      <c r="D25" s="7">
        <v>2.58E-2</v>
      </c>
      <c r="E25">
        <v>0.94</v>
      </c>
    </row>
    <row r="26" spans="1:5" ht="15.75" thickBot="1" x14ac:dyDescent="0.3">
      <c r="A26" s="5" t="s">
        <v>45</v>
      </c>
      <c r="B26" s="5" t="s">
        <v>46</v>
      </c>
      <c r="C26" s="6">
        <v>1466852508</v>
      </c>
      <c r="D26" s="7">
        <v>6.9999999999999999E-4</v>
      </c>
      <c r="E26">
        <v>1.24</v>
      </c>
    </row>
    <row r="27" spans="1:5" ht="15.75" thickBot="1" x14ac:dyDescent="0.3">
      <c r="A27" s="5" t="s">
        <v>47</v>
      </c>
      <c r="B27" s="5" t="s">
        <v>48</v>
      </c>
      <c r="C27" s="6">
        <v>1260260180</v>
      </c>
      <c r="D27" s="7">
        <v>-5.7999999999999996E-3</v>
      </c>
      <c r="E27">
        <v>1</v>
      </c>
    </row>
    <row r="28" spans="1:5" ht="15.75" thickBot="1" x14ac:dyDescent="0.3">
      <c r="A28" s="5" t="s">
        <v>49</v>
      </c>
      <c r="B28" s="5" t="s">
        <v>50</v>
      </c>
      <c r="C28" s="6">
        <v>1224179688</v>
      </c>
      <c r="D28" s="7">
        <v>-9.4999999999999998E-3</v>
      </c>
      <c r="E28">
        <v>1.1599999999999999</v>
      </c>
    </row>
    <row r="29" spans="1:5" ht="15.75" thickBot="1" x14ac:dyDescent="0.3">
      <c r="A29" s="5" t="s">
        <v>51</v>
      </c>
      <c r="B29" s="5" t="s">
        <v>52</v>
      </c>
      <c r="C29" s="6">
        <v>1185060006</v>
      </c>
      <c r="D29" s="7">
        <v>-9.2999999999999992E-3</v>
      </c>
      <c r="E29">
        <v>0.98</v>
      </c>
    </row>
    <row r="30" spans="1:5" ht="15.75" thickBot="1" x14ac:dyDescent="0.3">
      <c r="A30" s="5" t="s">
        <v>53</v>
      </c>
      <c r="B30" s="5" t="s">
        <v>54</v>
      </c>
      <c r="C30" s="6">
        <v>1169192354</v>
      </c>
      <c r="D30" s="7">
        <v>-2.5999999999999999E-3</v>
      </c>
      <c r="E30">
        <v>0.71</v>
      </c>
    </row>
    <row r="31" spans="1:5" ht="15.75" thickBot="1" x14ac:dyDescent="0.3">
      <c r="A31" s="5" t="s">
        <v>55</v>
      </c>
      <c r="B31" s="5" t="s">
        <v>56</v>
      </c>
      <c r="C31" s="6">
        <v>1145073830</v>
      </c>
      <c r="D31" s="7">
        <v>1E-3</v>
      </c>
      <c r="E31">
        <v>0.8</v>
      </c>
    </row>
    <row r="32" spans="1:5" ht="15.75" thickBot="1" x14ac:dyDescent="0.3">
      <c r="A32" s="5" t="s">
        <v>57</v>
      </c>
      <c r="B32" s="5" t="s">
        <v>58</v>
      </c>
      <c r="C32" s="6">
        <v>1111425419</v>
      </c>
      <c r="D32" s="7">
        <v>3.5000000000000001E-3</v>
      </c>
      <c r="E32">
        <v>0.8</v>
      </c>
    </row>
    <row r="33" spans="1:5" ht="15.75" thickBot="1" x14ac:dyDescent="0.3">
      <c r="A33" s="5" t="s">
        <v>59</v>
      </c>
      <c r="B33" s="5" t="s">
        <v>60</v>
      </c>
      <c r="C33" s="6">
        <v>1102463503</v>
      </c>
      <c r="D33" t="s">
        <v>241</v>
      </c>
      <c r="E33" t="s">
        <v>241</v>
      </c>
    </row>
    <row r="34" spans="1:5" ht="24" x14ac:dyDescent="0.25">
      <c r="A34" s="5" t="s">
        <v>61</v>
      </c>
      <c r="B34" s="5" t="s">
        <v>62</v>
      </c>
      <c r="C34" s="6">
        <v>1047831480</v>
      </c>
      <c r="D34" s="7">
        <v>-1.0999999999999999E-2</v>
      </c>
      <c r="E34">
        <v>0.67</v>
      </c>
    </row>
    <row r="35" spans="1:5" ht="45" customHeight="1" x14ac:dyDescent="0.25">
      <c r="A35" s="16" t="s">
        <v>63</v>
      </c>
      <c r="B35" s="16"/>
      <c r="C35" s="1" t="s">
        <v>64</v>
      </c>
    </row>
    <row r="36" spans="1:5" ht="15.75" thickBot="1" x14ac:dyDescent="0.3">
      <c r="A36" s="2" t="s">
        <v>2</v>
      </c>
      <c r="B36" s="3" t="s">
        <v>3</v>
      </c>
      <c r="C36" s="4" t="s">
        <v>4</v>
      </c>
    </row>
    <row r="37" spans="1:5" ht="24.75" thickBot="1" x14ac:dyDescent="0.3">
      <c r="A37" s="5" t="s">
        <v>65</v>
      </c>
      <c r="B37" s="5" t="s">
        <v>66</v>
      </c>
      <c r="C37" s="6">
        <v>3774000000</v>
      </c>
      <c r="D37" s="7">
        <v>2.2000000000000001E-3</v>
      </c>
      <c r="E37">
        <v>0.9</v>
      </c>
    </row>
    <row r="38" spans="1:5" ht="36" customHeight="1" x14ac:dyDescent="0.25">
      <c r="A38" s="5" t="s">
        <v>67</v>
      </c>
      <c r="B38" s="5" t="s">
        <v>68</v>
      </c>
      <c r="C38" s="6">
        <v>545390665</v>
      </c>
      <c r="D38" s="7">
        <v>2.23E-2</v>
      </c>
      <c r="E38">
        <v>1.75</v>
      </c>
    </row>
    <row r="39" spans="1:5" ht="45" customHeight="1" x14ac:dyDescent="0.25">
      <c r="A39" s="16" t="s">
        <v>69</v>
      </c>
      <c r="B39" s="16"/>
      <c r="C39" s="1" t="s">
        <v>70</v>
      </c>
    </row>
    <row r="40" spans="1:5" ht="15.75" thickBot="1" x14ac:dyDescent="0.3">
      <c r="A40" s="2" t="s">
        <v>2</v>
      </c>
      <c r="B40" s="3" t="s">
        <v>3</v>
      </c>
      <c r="C40" s="4" t="s">
        <v>4</v>
      </c>
    </row>
    <row r="41" spans="1:5" x14ac:dyDescent="0.25">
      <c r="A41" s="5" t="s">
        <v>71</v>
      </c>
      <c r="B41" s="5" t="s">
        <v>72</v>
      </c>
      <c r="C41" s="6">
        <v>2223700000</v>
      </c>
      <c r="D41" t="s">
        <v>241</v>
      </c>
      <c r="E41" t="s">
        <v>242</v>
      </c>
    </row>
    <row r="42" spans="1:5" ht="15" customHeight="1" x14ac:dyDescent="0.25">
      <c r="A42" s="16" t="s">
        <v>73</v>
      </c>
      <c r="B42" s="16"/>
      <c r="C42" s="1" t="s">
        <v>74</v>
      </c>
    </row>
    <row r="43" spans="1:5" ht="15.75" thickBot="1" x14ac:dyDescent="0.3">
      <c r="A43" s="2" t="s">
        <v>2</v>
      </c>
      <c r="B43" s="3" t="s">
        <v>3</v>
      </c>
      <c r="C43" s="4" t="s">
        <v>4</v>
      </c>
    </row>
    <row r="44" spans="1:5" ht="24.75" thickBot="1" x14ac:dyDescent="0.3">
      <c r="A44" s="5" t="s">
        <v>75</v>
      </c>
      <c r="B44" s="5" t="s">
        <v>76</v>
      </c>
      <c r="C44" s="6">
        <v>2100000000</v>
      </c>
      <c r="D44" s="7">
        <v>1.17E-2</v>
      </c>
      <c r="E44">
        <v>0.77</v>
      </c>
    </row>
    <row r="45" spans="1:5" ht="15.75" thickBot="1" x14ac:dyDescent="0.3">
      <c r="A45" s="5" t="s">
        <v>77</v>
      </c>
      <c r="B45" s="5" t="s">
        <v>78</v>
      </c>
      <c r="C45" s="6">
        <v>1335299375</v>
      </c>
      <c r="D45" s="7">
        <v>-3.3E-3</v>
      </c>
      <c r="E45">
        <v>0.77</v>
      </c>
    </row>
    <row r="46" spans="1:5" ht="24.75" thickBot="1" x14ac:dyDescent="0.3">
      <c r="A46" s="5" t="s">
        <v>79</v>
      </c>
      <c r="B46" s="5" t="s">
        <v>80</v>
      </c>
      <c r="C46" s="6">
        <v>1272238147</v>
      </c>
      <c r="D46" s="7">
        <v>1.4E-3</v>
      </c>
      <c r="E46">
        <v>0.85</v>
      </c>
    </row>
    <row r="47" spans="1:5" ht="24.75" thickBot="1" x14ac:dyDescent="0.3">
      <c r="A47" s="5" t="s">
        <v>81</v>
      </c>
      <c r="B47" s="5" t="s">
        <v>82</v>
      </c>
      <c r="C47" s="6">
        <v>934110000</v>
      </c>
      <c r="D47" s="7">
        <v>-1.7899999999999999E-2</v>
      </c>
      <c r="E47">
        <v>1.08</v>
      </c>
    </row>
    <row r="48" spans="1:5" ht="15.75" thickBot="1" x14ac:dyDescent="0.3">
      <c r="A48" s="5" t="s">
        <v>83</v>
      </c>
      <c r="B48" s="5" t="s">
        <v>84</v>
      </c>
      <c r="C48" s="6">
        <v>523784755</v>
      </c>
      <c r="D48" s="7">
        <v>2.2499999999999999E-2</v>
      </c>
      <c r="E48">
        <v>1.18</v>
      </c>
    </row>
    <row r="49" spans="1:5" ht="24" x14ac:dyDescent="0.25">
      <c r="A49" s="5" t="s">
        <v>85</v>
      </c>
      <c r="B49" s="5" t="s">
        <v>86</v>
      </c>
      <c r="C49" s="6">
        <v>481287116</v>
      </c>
      <c r="D49" s="7">
        <v>5.0000000000000001E-3</v>
      </c>
      <c r="E49">
        <v>1.1200000000000001</v>
      </c>
    </row>
    <row r="50" spans="1:5" ht="15" customHeight="1" x14ac:dyDescent="0.25">
      <c r="A50" s="16" t="s">
        <v>87</v>
      </c>
      <c r="B50" s="16"/>
      <c r="C50" s="1" t="s">
        <v>70</v>
      </c>
    </row>
    <row r="51" spans="1:5" ht="15.75" thickBot="1" x14ac:dyDescent="0.3">
      <c r="A51" s="2" t="s">
        <v>2</v>
      </c>
      <c r="B51" s="3" t="s">
        <v>3</v>
      </c>
      <c r="C51" s="4" t="s">
        <v>4</v>
      </c>
    </row>
    <row r="52" spans="1:5" ht="24" x14ac:dyDescent="0.25">
      <c r="A52" s="5" t="s">
        <v>88</v>
      </c>
      <c r="B52" s="5" t="s">
        <v>89</v>
      </c>
      <c r="C52" s="6">
        <v>1786092772</v>
      </c>
      <c r="D52" s="7">
        <v>1.2999999999999999E-2</v>
      </c>
      <c r="E52">
        <v>1.38</v>
      </c>
    </row>
    <row r="53" spans="1:5" ht="15" customHeight="1" x14ac:dyDescent="0.25">
      <c r="A53" s="16" t="s">
        <v>90</v>
      </c>
      <c r="B53" s="16"/>
      <c r="C53" s="1" t="s">
        <v>16</v>
      </c>
    </row>
    <row r="54" spans="1:5" ht="15.75" thickBot="1" x14ac:dyDescent="0.3">
      <c r="A54" s="2" t="s">
        <v>2</v>
      </c>
      <c r="B54" s="3" t="s">
        <v>3</v>
      </c>
      <c r="C54" s="4" t="s">
        <v>4</v>
      </c>
    </row>
    <row r="55" spans="1:5" ht="24.75" thickBot="1" x14ac:dyDescent="0.3">
      <c r="A55" s="5" t="s">
        <v>91</v>
      </c>
      <c r="B55" s="5" t="s">
        <v>92</v>
      </c>
      <c r="C55" s="6">
        <v>1514207200</v>
      </c>
      <c r="D55" s="7">
        <v>1.12E-2</v>
      </c>
      <c r="E55">
        <v>1.38</v>
      </c>
    </row>
    <row r="56" spans="1:5" ht="15.75" thickBot="1" x14ac:dyDescent="0.3">
      <c r="A56" s="5" t="s">
        <v>93</v>
      </c>
      <c r="B56" s="5" t="s">
        <v>94</v>
      </c>
      <c r="C56" s="6">
        <v>92359050</v>
      </c>
      <c r="D56" s="7">
        <v>-1.0699999999999999E-2</v>
      </c>
      <c r="E56">
        <v>0.81</v>
      </c>
    </row>
    <row r="57" spans="1:5" ht="24" x14ac:dyDescent="0.25">
      <c r="A57" s="5" t="s">
        <v>95</v>
      </c>
      <c r="B57" s="5" t="s">
        <v>96</v>
      </c>
      <c r="C57" s="6">
        <v>57545920</v>
      </c>
      <c r="D57" s="7">
        <v>-2.5000000000000001E-2</v>
      </c>
      <c r="E57">
        <v>0.15</v>
      </c>
    </row>
    <row r="58" spans="1:5" ht="15" customHeight="1" x14ac:dyDescent="0.25">
      <c r="A58" s="16" t="s">
        <v>97</v>
      </c>
      <c r="B58" s="16"/>
      <c r="C58" s="1" t="s">
        <v>98</v>
      </c>
    </row>
    <row r="59" spans="1:5" ht="15.75" thickBot="1" x14ac:dyDescent="0.3">
      <c r="A59" s="2" t="s">
        <v>2</v>
      </c>
      <c r="B59" s="3" t="s">
        <v>3</v>
      </c>
      <c r="C59" s="4" t="s">
        <v>4</v>
      </c>
    </row>
    <row r="60" spans="1:5" ht="24.75" thickBot="1" x14ac:dyDescent="0.3">
      <c r="A60" s="5" t="s">
        <v>99</v>
      </c>
      <c r="B60" s="5" t="s">
        <v>100</v>
      </c>
      <c r="C60" s="6">
        <v>1379815025</v>
      </c>
      <c r="D60" s="7">
        <v>5.1400000000000001E-2</v>
      </c>
      <c r="E60">
        <v>1.45</v>
      </c>
    </row>
    <row r="61" spans="1:5" ht="15.75" thickBot="1" x14ac:dyDescent="0.3">
      <c r="A61" s="5" t="s">
        <v>101</v>
      </c>
      <c r="B61" s="5" t="s">
        <v>102</v>
      </c>
      <c r="C61" s="6">
        <v>596252783</v>
      </c>
      <c r="D61" s="7">
        <v>2.4500000000000001E-2</v>
      </c>
      <c r="E61">
        <v>1.1399999999999999</v>
      </c>
    </row>
    <row r="62" spans="1:5" ht="24.75" thickBot="1" x14ac:dyDescent="0.3">
      <c r="A62" s="5" t="s">
        <v>103</v>
      </c>
      <c r="B62" s="5" t="s">
        <v>104</v>
      </c>
      <c r="C62" s="6">
        <v>593700666</v>
      </c>
      <c r="D62" s="7">
        <v>4.9700000000000001E-2</v>
      </c>
      <c r="E62">
        <v>1.53</v>
      </c>
    </row>
    <row r="63" spans="1:5" ht="24.75" thickBot="1" x14ac:dyDescent="0.3">
      <c r="A63" s="5" t="s">
        <v>105</v>
      </c>
      <c r="B63" s="5" t="s">
        <v>106</v>
      </c>
      <c r="C63" s="6">
        <v>438119097</v>
      </c>
      <c r="D63" s="7">
        <v>4.99E-2</v>
      </c>
      <c r="E63">
        <v>1.56</v>
      </c>
    </row>
    <row r="64" spans="1:5" ht="15.75" thickBot="1" x14ac:dyDescent="0.3">
      <c r="A64" s="5" t="s">
        <v>107</v>
      </c>
      <c r="B64" s="5" t="s">
        <v>108</v>
      </c>
      <c r="C64" s="6">
        <v>323375000</v>
      </c>
      <c r="D64" s="7">
        <v>4.3700000000000003E-2</v>
      </c>
      <c r="E64">
        <v>1.47</v>
      </c>
    </row>
    <row r="65" spans="1:5" ht="15.75" thickBot="1" x14ac:dyDescent="0.3">
      <c r="A65" s="5" t="s">
        <v>109</v>
      </c>
      <c r="B65" s="5" t="s">
        <v>110</v>
      </c>
      <c r="C65" s="6">
        <v>227148793</v>
      </c>
      <c r="D65" s="7">
        <v>4.99E-2</v>
      </c>
      <c r="E65">
        <v>1.52</v>
      </c>
    </row>
    <row r="66" spans="1:5" ht="15.75" thickBot="1" x14ac:dyDescent="0.3">
      <c r="A66" s="5" t="s">
        <v>111</v>
      </c>
      <c r="B66" s="5" t="s">
        <v>112</v>
      </c>
      <c r="C66" s="6">
        <v>200861294</v>
      </c>
      <c r="D66" s="7">
        <v>4.99E-2</v>
      </c>
      <c r="E66">
        <v>1.19</v>
      </c>
    </row>
    <row r="67" spans="1:5" ht="24.75" thickBot="1" x14ac:dyDescent="0.3">
      <c r="A67" s="5" t="s">
        <v>113</v>
      </c>
      <c r="B67" s="5" t="s">
        <v>114</v>
      </c>
      <c r="C67" s="6">
        <v>176631853</v>
      </c>
      <c r="D67" s="7">
        <v>4.99E-2</v>
      </c>
      <c r="E67">
        <v>1.42</v>
      </c>
    </row>
    <row r="68" spans="1:5" ht="24" x14ac:dyDescent="0.25">
      <c r="A68" s="5" t="s">
        <v>115</v>
      </c>
      <c r="B68" s="5" t="s">
        <v>116</v>
      </c>
      <c r="C68" s="6">
        <v>137426961</v>
      </c>
      <c r="D68" s="7">
        <v>3.49E-2</v>
      </c>
      <c r="E68">
        <v>0.91</v>
      </c>
    </row>
    <row r="69" spans="1:5" ht="45" customHeight="1" x14ac:dyDescent="0.25">
      <c r="A69" s="16" t="s">
        <v>117</v>
      </c>
      <c r="B69" s="16"/>
      <c r="C69" s="1" t="s">
        <v>74</v>
      </c>
    </row>
    <row r="70" spans="1:5" ht="15.75" thickBot="1" x14ac:dyDescent="0.3">
      <c r="A70" s="2" t="s">
        <v>2</v>
      </c>
      <c r="B70" s="3" t="s">
        <v>3</v>
      </c>
      <c r="C70" s="4" t="s">
        <v>4</v>
      </c>
    </row>
    <row r="71" spans="1:5" ht="24.75" thickBot="1" x14ac:dyDescent="0.3">
      <c r="A71" s="5" t="s">
        <v>118</v>
      </c>
      <c r="B71" s="5" t="s">
        <v>119</v>
      </c>
      <c r="C71" s="6">
        <v>880916400</v>
      </c>
      <c r="D71" s="7">
        <v>1.54E-2</v>
      </c>
      <c r="E71">
        <v>1.57</v>
      </c>
    </row>
    <row r="72" spans="1:5" ht="24.75" thickBot="1" x14ac:dyDescent="0.3">
      <c r="A72" s="5" t="s">
        <v>120</v>
      </c>
      <c r="B72" s="5" t="s">
        <v>121</v>
      </c>
      <c r="C72" s="6">
        <v>634216666</v>
      </c>
      <c r="D72" s="7">
        <v>1.6899999999999998E-2</v>
      </c>
      <c r="E72">
        <v>1.73</v>
      </c>
    </row>
    <row r="73" spans="1:5" ht="24.75" thickBot="1" x14ac:dyDescent="0.3">
      <c r="A73" s="5" t="s">
        <v>122</v>
      </c>
      <c r="B73" s="5" t="s">
        <v>123</v>
      </c>
      <c r="C73" s="6">
        <v>391227750</v>
      </c>
      <c r="D73" s="7">
        <v>8.6E-3</v>
      </c>
      <c r="E73">
        <v>1.3</v>
      </c>
    </row>
    <row r="74" spans="1:5" ht="15.75" thickBot="1" x14ac:dyDescent="0.3">
      <c r="A74" s="5" t="s">
        <v>124</v>
      </c>
      <c r="B74" s="5" t="s">
        <v>125</v>
      </c>
      <c r="C74" s="6">
        <v>199120680</v>
      </c>
      <c r="D74" s="7">
        <v>4.99E-2</v>
      </c>
      <c r="E74">
        <v>0.99</v>
      </c>
    </row>
    <row r="75" spans="1:5" ht="15.75" thickBot="1" x14ac:dyDescent="0.3">
      <c r="A75" s="5" t="s">
        <v>126</v>
      </c>
      <c r="B75" s="5" t="s">
        <v>127</v>
      </c>
      <c r="C75" s="6">
        <v>107012330</v>
      </c>
      <c r="D75" s="7">
        <v>1.5800000000000002E-2</v>
      </c>
      <c r="E75">
        <v>0.88</v>
      </c>
    </row>
    <row r="76" spans="1:5" x14ac:dyDescent="0.25">
      <c r="A76" s="5" t="s">
        <v>128</v>
      </c>
      <c r="B76" s="5" t="s">
        <v>129</v>
      </c>
      <c r="C76" s="6">
        <v>99532800</v>
      </c>
      <c r="D76" s="7">
        <v>8.9999999999999998E-4</v>
      </c>
      <c r="E76">
        <v>0.71</v>
      </c>
    </row>
    <row r="77" spans="1:5" ht="60" customHeight="1" x14ac:dyDescent="0.25">
      <c r="A77" s="16" t="s">
        <v>130</v>
      </c>
      <c r="B77" s="16"/>
      <c r="C77" s="1" t="s">
        <v>1</v>
      </c>
    </row>
    <row r="78" spans="1:5" ht="15.75" thickBot="1" x14ac:dyDescent="0.3">
      <c r="A78" s="2" t="s">
        <v>2</v>
      </c>
      <c r="B78" s="3" t="s">
        <v>3</v>
      </c>
      <c r="C78" s="4" t="s">
        <v>4</v>
      </c>
    </row>
    <row r="79" spans="1:5" ht="15.75" thickBot="1" x14ac:dyDescent="0.3">
      <c r="A79" s="5" t="s">
        <v>131</v>
      </c>
      <c r="B79" s="5" t="s">
        <v>132</v>
      </c>
      <c r="C79" s="6">
        <v>766596075</v>
      </c>
      <c r="D79" s="7">
        <v>4.9500000000000002E-2</v>
      </c>
      <c r="E79">
        <v>1.32</v>
      </c>
    </row>
    <row r="80" spans="1:5" ht="15.75" thickBot="1" x14ac:dyDescent="0.3">
      <c r="A80" s="5" t="s">
        <v>133</v>
      </c>
      <c r="B80" s="5" t="s">
        <v>134</v>
      </c>
      <c r="C80" s="6">
        <v>528407192</v>
      </c>
      <c r="D80" s="7">
        <v>4.7199999999999999E-2</v>
      </c>
      <c r="E80">
        <v>1.23</v>
      </c>
    </row>
    <row r="81" spans="1:5" ht="15.75" thickBot="1" x14ac:dyDescent="0.3">
      <c r="A81" s="5" t="s">
        <v>135</v>
      </c>
      <c r="B81" s="5" t="s">
        <v>136</v>
      </c>
      <c r="C81" s="6">
        <v>124328229</v>
      </c>
      <c r="D81" s="7">
        <v>-6.1800000000000001E-2</v>
      </c>
      <c r="E81">
        <v>0.42</v>
      </c>
    </row>
    <row r="82" spans="1:5" ht="15.75" thickBot="1" x14ac:dyDescent="0.3">
      <c r="A82" s="5" t="s">
        <v>137</v>
      </c>
      <c r="B82" s="5" t="s">
        <v>138</v>
      </c>
      <c r="C82" s="6">
        <v>45349551</v>
      </c>
      <c r="D82" s="7">
        <v>5.1799999999999999E-2</v>
      </c>
      <c r="E82">
        <v>0.34</v>
      </c>
    </row>
    <row r="83" spans="1:5" ht="24" x14ac:dyDescent="0.25">
      <c r="A83" s="5" t="s">
        <v>139</v>
      </c>
      <c r="B83" s="5" t="s">
        <v>140</v>
      </c>
      <c r="C83" s="6">
        <v>27663631</v>
      </c>
      <c r="D83" s="7">
        <v>6.4000000000000003E-3</v>
      </c>
      <c r="E83">
        <v>-0.1</v>
      </c>
    </row>
    <row r="84" spans="1:5" ht="30" customHeight="1" x14ac:dyDescent="0.25">
      <c r="A84" s="16" t="s">
        <v>141</v>
      </c>
      <c r="B84" s="16"/>
      <c r="C84" s="1" t="s">
        <v>70</v>
      </c>
    </row>
    <row r="85" spans="1:5" ht="15.75" thickBot="1" x14ac:dyDescent="0.3">
      <c r="A85" s="2" t="s">
        <v>2</v>
      </c>
      <c r="B85" s="3" t="s">
        <v>3</v>
      </c>
      <c r="C85" s="4" t="s">
        <v>4</v>
      </c>
    </row>
    <row r="86" spans="1:5" x14ac:dyDescent="0.25">
      <c r="A86" s="5" t="s">
        <v>142</v>
      </c>
      <c r="B86" s="5" t="s">
        <v>143</v>
      </c>
      <c r="C86" s="6">
        <v>541542665</v>
      </c>
      <c r="D86" s="7">
        <v>6.3E-3</v>
      </c>
      <c r="E86">
        <v>0.65</v>
      </c>
    </row>
    <row r="87" spans="1:5" ht="45" customHeight="1" x14ac:dyDescent="0.25">
      <c r="A87" s="16" t="s">
        <v>144</v>
      </c>
      <c r="B87" s="16"/>
      <c r="C87" s="1" t="s">
        <v>70</v>
      </c>
    </row>
    <row r="88" spans="1:5" ht="15.75" thickBot="1" x14ac:dyDescent="0.3">
      <c r="A88" s="2" t="s">
        <v>2</v>
      </c>
      <c r="B88" s="3" t="s">
        <v>3</v>
      </c>
      <c r="C88" s="4" t="s">
        <v>4</v>
      </c>
    </row>
    <row r="89" spans="1:5" x14ac:dyDescent="0.25">
      <c r="A89" s="5" t="s">
        <v>145</v>
      </c>
      <c r="B89" s="5" t="s">
        <v>146</v>
      </c>
      <c r="C89" s="6">
        <v>497681485</v>
      </c>
      <c r="D89" s="7">
        <v>4.9700000000000001E-2</v>
      </c>
      <c r="E89">
        <v>1.63</v>
      </c>
    </row>
    <row r="90" spans="1:5" ht="15" customHeight="1" x14ac:dyDescent="0.25">
      <c r="A90" s="16" t="s">
        <v>147</v>
      </c>
      <c r="B90" s="16"/>
      <c r="C90" s="1" t="s">
        <v>64</v>
      </c>
    </row>
    <row r="91" spans="1:5" ht="15.75" thickBot="1" x14ac:dyDescent="0.3">
      <c r="A91" s="2" t="s">
        <v>2</v>
      </c>
      <c r="B91" s="3" t="s">
        <v>3</v>
      </c>
      <c r="C91" s="4" t="s">
        <v>4</v>
      </c>
    </row>
    <row r="92" spans="1:5" ht="15.75" thickBot="1" x14ac:dyDescent="0.3">
      <c r="A92" s="5" t="s">
        <v>148</v>
      </c>
      <c r="B92" s="5" t="s">
        <v>149</v>
      </c>
      <c r="C92" s="6">
        <v>435000000</v>
      </c>
      <c r="D92" s="7">
        <v>1.9300000000000001E-2</v>
      </c>
      <c r="E92">
        <v>1.69</v>
      </c>
    </row>
    <row r="93" spans="1:5" ht="24" x14ac:dyDescent="0.25">
      <c r="A93" s="5" t="s">
        <v>150</v>
      </c>
      <c r="B93" s="5" t="s">
        <v>151</v>
      </c>
      <c r="C93" s="6">
        <v>119892600</v>
      </c>
      <c r="D93" s="7">
        <v>2.0299999999999999E-2</v>
      </c>
      <c r="E93">
        <v>1.51</v>
      </c>
    </row>
    <row r="94" spans="1:5" ht="30" customHeight="1" x14ac:dyDescent="0.25">
      <c r="A94" s="16" t="s">
        <v>152</v>
      </c>
      <c r="B94" s="16"/>
      <c r="C94" s="1" t="s">
        <v>1</v>
      </c>
    </row>
    <row r="95" spans="1:5" ht="15.75" thickBot="1" x14ac:dyDescent="0.3">
      <c r="A95" s="2" t="s">
        <v>2</v>
      </c>
      <c r="B95" s="3" t="s">
        <v>3</v>
      </c>
      <c r="C95" s="4" t="s">
        <v>4</v>
      </c>
    </row>
    <row r="96" spans="1:5" ht="15.75" thickBot="1" x14ac:dyDescent="0.3">
      <c r="A96" s="5" t="s">
        <v>153</v>
      </c>
      <c r="B96" s="5" t="s">
        <v>154</v>
      </c>
      <c r="C96" s="6">
        <v>376800968</v>
      </c>
      <c r="D96" s="7">
        <v>-1.4800000000000001E-2</v>
      </c>
      <c r="E96">
        <v>0.52</v>
      </c>
    </row>
    <row r="97" spans="1:5" ht="24.75" thickBot="1" x14ac:dyDescent="0.3">
      <c r="A97" s="5" t="s">
        <v>155</v>
      </c>
      <c r="B97" s="5" t="s">
        <v>156</v>
      </c>
      <c r="C97" s="6">
        <v>356495525</v>
      </c>
      <c r="D97" s="7">
        <v>-8.2000000000000007E-3</v>
      </c>
      <c r="E97">
        <v>1.22</v>
      </c>
    </row>
    <row r="98" spans="1:5" ht="15.75" thickBot="1" x14ac:dyDescent="0.3">
      <c r="A98" s="5" t="s">
        <v>157</v>
      </c>
      <c r="B98" s="5" t="s">
        <v>158</v>
      </c>
      <c r="C98" s="6">
        <v>351599848</v>
      </c>
      <c r="D98" s="7">
        <v>5.5999999999999999E-3</v>
      </c>
      <c r="E98">
        <v>1.38</v>
      </c>
    </row>
    <row r="99" spans="1:5" ht="15.75" thickBot="1" x14ac:dyDescent="0.3">
      <c r="A99" s="5" t="s">
        <v>159</v>
      </c>
      <c r="B99" s="5" t="s">
        <v>160</v>
      </c>
      <c r="C99" s="6">
        <v>299296456</v>
      </c>
      <c r="D99" s="7">
        <v>-8.8800000000000004E-2</v>
      </c>
      <c r="E99">
        <v>0.9</v>
      </c>
    </row>
    <row r="100" spans="1:5" x14ac:dyDescent="0.25">
      <c r="A100" s="5" t="s">
        <v>161</v>
      </c>
      <c r="B100" s="5" t="s">
        <v>162</v>
      </c>
      <c r="C100" s="6">
        <v>240221556</v>
      </c>
      <c r="D100" s="7">
        <v>1.35E-2</v>
      </c>
      <c r="E100">
        <v>1.25</v>
      </c>
    </row>
    <row r="101" spans="1:5" ht="15" customHeight="1" x14ac:dyDescent="0.25">
      <c r="A101" s="16" t="s">
        <v>163</v>
      </c>
      <c r="B101" s="16"/>
      <c r="C101" s="1" t="s">
        <v>24</v>
      </c>
    </row>
    <row r="102" spans="1:5" ht="15.75" thickBot="1" x14ac:dyDescent="0.3">
      <c r="A102" s="2" t="s">
        <v>2</v>
      </c>
      <c r="B102" s="3" t="s">
        <v>3</v>
      </c>
      <c r="C102" s="4" t="s">
        <v>4</v>
      </c>
    </row>
    <row r="103" spans="1:5" ht="24.75" thickBot="1" x14ac:dyDescent="0.3">
      <c r="A103" s="5" t="s">
        <v>164</v>
      </c>
      <c r="B103" s="5" t="s">
        <v>165</v>
      </c>
      <c r="C103" s="6">
        <v>350000000</v>
      </c>
      <c r="D103" s="7">
        <v>-9.8900000000000002E-2</v>
      </c>
      <c r="E103">
        <v>0.98</v>
      </c>
    </row>
    <row r="104" spans="1:5" ht="24.75" thickBot="1" x14ac:dyDescent="0.3">
      <c r="A104" s="5" t="s">
        <v>166</v>
      </c>
      <c r="B104" s="5" t="s">
        <v>167</v>
      </c>
      <c r="C104" s="6">
        <v>200000000</v>
      </c>
      <c r="D104" s="7">
        <v>-2.8E-3</v>
      </c>
      <c r="E104">
        <v>0.42</v>
      </c>
    </row>
    <row r="105" spans="1:5" ht="24.75" thickBot="1" x14ac:dyDescent="0.3">
      <c r="A105" s="5" t="s">
        <v>168</v>
      </c>
      <c r="B105" s="5" t="s">
        <v>169</v>
      </c>
      <c r="C105" s="6">
        <v>180446708</v>
      </c>
      <c r="D105" s="7">
        <v>-7.2700000000000001E-2</v>
      </c>
      <c r="E105">
        <v>0.47</v>
      </c>
    </row>
    <row r="106" spans="1:5" ht="24" x14ac:dyDescent="0.25">
      <c r="A106" s="5" t="s">
        <v>170</v>
      </c>
      <c r="B106" s="5" t="s">
        <v>171</v>
      </c>
      <c r="C106" s="6">
        <v>79330680</v>
      </c>
      <c r="D106" s="7">
        <v>1E-4</v>
      </c>
      <c r="E106">
        <v>0.24</v>
      </c>
    </row>
    <row r="107" spans="1:5" ht="30" customHeight="1" x14ac:dyDescent="0.25">
      <c r="A107" s="16" t="s">
        <v>172</v>
      </c>
      <c r="B107" s="16"/>
      <c r="C107" s="1" t="s">
        <v>1</v>
      </c>
    </row>
    <row r="108" spans="1:5" ht="15.75" thickBot="1" x14ac:dyDescent="0.3">
      <c r="A108" s="2" t="s">
        <v>2</v>
      </c>
      <c r="B108" s="3" t="s">
        <v>3</v>
      </c>
      <c r="C108" s="4" t="s">
        <v>4</v>
      </c>
    </row>
    <row r="109" spans="1:5" ht="24.75" thickBot="1" x14ac:dyDescent="0.3">
      <c r="A109" s="5" t="s">
        <v>173</v>
      </c>
      <c r="B109" s="5" t="s">
        <v>174</v>
      </c>
      <c r="C109" s="6">
        <v>318467278</v>
      </c>
      <c r="D109" s="7">
        <v>2.1499999999999998E-2</v>
      </c>
      <c r="E109">
        <v>1.08</v>
      </c>
    </row>
    <row r="110" spans="1:5" ht="15.75" thickBot="1" x14ac:dyDescent="0.3">
      <c r="A110" s="5" t="s">
        <v>175</v>
      </c>
      <c r="B110" s="5" t="s">
        <v>176</v>
      </c>
      <c r="C110" s="6">
        <v>280000000</v>
      </c>
      <c r="D110" s="8">
        <v>0.05</v>
      </c>
      <c r="E110">
        <v>1.27</v>
      </c>
    </row>
    <row r="111" spans="1:5" ht="15.75" thickBot="1" x14ac:dyDescent="0.3">
      <c r="A111" s="5" t="s">
        <v>177</v>
      </c>
      <c r="B111" s="5" t="s">
        <v>178</v>
      </c>
      <c r="C111" s="6">
        <v>212425272</v>
      </c>
      <c r="D111" s="7">
        <v>1.37E-2</v>
      </c>
      <c r="E111">
        <v>1.28</v>
      </c>
    </row>
    <row r="112" spans="1:5" ht="24.75" thickBot="1" x14ac:dyDescent="0.3">
      <c r="A112" s="5" t="s">
        <v>179</v>
      </c>
      <c r="B112" s="5" t="s">
        <v>180</v>
      </c>
      <c r="C112" s="6">
        <v>117054508</v>
      </c>
      <c r="D112" s="7">
        <v>-1.34E-2</v>
      </c>
      <c r="E112">
        <v>1.34</v>
      </c>
    </row>
    <row r="113" spans="1:5" ht="24" x14ac:dyDescent="0.25">
      <c r="A113" s="5" t="s">
        <v>181</v>
      </c>
      <c r="B113" s="5" t="s">
        <v>182</v>
      </c>
      <c r="C113" s="6">
        <v>97900302</v>
      </c>
      <c r="D113" s="7">
        <v>-3.8999999999999998E-3</v>
      </c>
      <c r="E113">
        <v>0.57999999999999996</v>
      </c>
    </row>
    <row r="114" spans="1:5" ht="30" customHeight="1" x14ac:dyDescent="0.25">
      <c r="A114" s="16" t="s">
        <v>183</v>
      </c>
      <c r="B114" s="16"/>
      <c r="C114" s="1" t="s">
        <v>70</v>
      </c>
    </row>
    <row r="115" spans="1:5" ht="15.75" thickBot="1" x14ac:dyDescent="0.3">
      <c r="A115" s="2" t="s">
        <v>2</v>
      </c>
      <c r="B115" s="3" t="s">
        <v>3</v>
      </c>
      <c r="C115" s="4" t="s">
        <v>4</v>
      </c>
    </row>
    <row r="116" spans="1:5" x14ac:dyDescent="0.25">
      <c r="A116" s="5" t="s">
        <v>184</v>
      </c>
      <c r="B116" s="5" t="s">
        <v>185</v>
      </c>
      <c r="C116" s="6">
        <v>310506995</v>
      </c>
      <c r="D116" s="8">
        <v>0</v>
      </c>
      <c r="E116">
        <v>0.3</v>
      </c>
    </row>
    <row r="117" spans="1:5" ht="15" customHeight="1" x14ac:dyDescent="0.25">
      <c r="A117" s="16" t="s">
        <v>186</v>
      </c>
      <c r="B117" s="16"/>
      <c r="C117" s="1" t="s">
        <v>64</v>
      </c>
    </row>
    <row r="118" spans="1:5" ht="15.75" thickBot="1" x14ac:dyDescent="0.3">
      <c r="A118" s="2" t="s">
        <v>2</v>
      </c>
      <c r="B118" s="3" t="s">
        <v>3</v>
      </c>
      <c r="C118" s="4" t="s">
        <v>4</v>
      </c>
    </row>
    <row r="119" spans="1:5" ht="24.75" thickBot="1" x14ac:dyDescent="0.3">
      <c r="A119" s="5" t="s">
        <v>187</v>
      </c>
      <c r="B119" s="5" t="s">
        <v>188</v>
      </c>
      <c r="C119" s="6">
        <v>255493792</v>
      </c>
      <c r="D119" s="7">
        <v>-7.0199999999999999E-2</v>
      </c>
      <c r="E119">
        <v>0.06</v>
      </c>
    </row>
    <row r="120" spans="1:5" ht="24" x14ac:dyDescent="0.25">
      <c r="A120" s="5" t="s">
        <v>189</v>
      </c>
      <c r="B120" s="5" t="s">
        <v>190</v>
      </c>
      <c r="C120" s="6">
        <v>61580341</v>
      </c>
      <c r="D120" s="7">
        <v>5.0799999999999998E-2</v>
      </c>
      <c r="E120">
        <v>-0.2</v>
      </c>
    </row>
    <row r="121" spans="1:5" ht="15" customHeight="1" x14ac:dyDescent="0.25">
      <c r="A121" s="16" t="s">
        <v>191</v>
      </c>
      <c r="B121" s="16"/>
      <c r="C121" s="1" t="s">
        <v>70</v>
      </c>
    </row>
    <row r="122" spans="1:5" ht="15.75" thickBot="1" x14ac:dyDescent="0.3">
      <c r="A122" s="2" t="s">
        <v>2</v>
      </c>
      <c r="B122" s="3" t="s">
        <v>3</v>
      </c>
      <c r="C122" s="4" t="s">
        <v>4</v>
      </c>
    </row>
    <row r="123" spans="1:5" x14ac:dyDescent="0.25">
      <c r="A123" s="5" t="s">
        <v>192</v>
      </c>
      <c r="B123" s="5" t="s">
        <v>193</v>
      </c>
      <c r="C123" s="6">
        <v>220000000</v>
      </c>
      <c r="D123" s="7">
        <v>8.1500000000000003E-2</v>
      </c>
      <c r="E123">
        <v>0.2</v>
      </c>
    </row>
    <row r="124" spans="1:5" ht="30" customHeight="1" x14ac:dyDescent="0.25">
      <c r="A124" s="16" t="s">
        <v>194</v>
      </c>
      <c r="B124" s="16"/>
      <c r="C124" s="1" t="s">
        <v>70</v>
      </c>
    </row>
    <row r="125" spans="1:5" ht="15.75" thickBot="1" x14ac:dyDescent="0.3">
      <c r="A125" s="2" t="s">
        <v>2</v>
      </c>
      <c r="B125" s="3" t="s">
        <v>3</v>
      </c>
      <c r="C125" s="4" t="s">
        <v>4</v>
      </c>
    </row>
    <row r="126" spans="1:5" x14ac:dyDescent="0.25">
      <c r="A126" s="5" t="s">
        <v>195</v>
      </c>
      <c r="B126" s="5" t="s">
        <v>196</v>
      </c>
      <c r="C126" s="6">
        <v>167054903</v>
      </c>
      <c r="D126" s="7">
        <v>2.1299999999999999E-2</v>
      </c>
      <c r="E126">
        <v>0.75</v>
      </c>
    </row>
    <row r="127" spans="1:5" ht="30" customHeight="1" x14ac:dyDescent="0.25">
      <c r="A127" s="16" t="s">
        <v>197</v>
      </c>
      <c r="B127" s="16"/>
      <c r="C127" s="1" t="s">
        <v>1</v>
      </c>
    </row>
    <row r="128" spans="1:5" ht="15.75" thickBot="1" x14ac:dyDescent="0.3">
      <c r="A128" s="2" t="s">
        <v>2</v>
      </c>
      <c r="B128" s="3" t="s">
        <v>3</v>
      </c>
      <c r="C128" s="4" t="s">
        <v>4</v>
      </c>
    </row>
    <row r="129" spans="1:5" ht="24.75" thickBot="1" x14ac:dyDescent="0.3">
      <c r="A129" s="5" t="s">
        <v>198</v>
      </c>
      <c r="B129" s="5" t="s">
        <v>199</v>
      </c>
      <c r="C129" s="6">
        <v>142800000</v>
      </c>
      <c r="D129" s="7">
        <v>1.55E-2</v>
      </c>
      <c r="E129">
        <v>1.26</v>
      </c>
    </row>
    <row r="130" spans="1:5" ht="15.75" thickBot="1" x14ac:dyDescent="0.3">
      <c r="A130" s="5" t="s">
        <v>200</v>
      </c>
      <c r="B130" s="5" t="s">
        <v>201</v>
      </c>
      <c r="C130" s="6">
        <v>103406613</v>
      </c>
      <c r="D130" s="7">
        <v>2.8299999999999999E-2</v>
      </c>
      <c r="E130">
        <v>0.52</v>
      </c>
    </row>
    <row r="131" spans="1:5" ht="24.75" thickBot="1" x14ac:dyDescent="0.3">
      <c r="A131" s="5" t="s">
        <v>202</v>
      </c>
      <c r="B131" s="5" t="s">
        <v>203</v>
      </c>
      <c r="C131" s="6">
        <v>82299851</v>
      </c>
      <c r="D131" s="7">
        <v>4.1599999999999998E-2</v>
      </c>
      <c r="E131">
        <v>1.1200000000000001</v>
      </c>
    </row>
    <row r="132" spans="1:5" ht="15.75" thickBot="1" x14ac:dyDescent="0.3">
      <c r="A132" s="5" t="s">
        <v>204</v>
      </c>
      <c r="B132" s="5" t="s">
        <v>205</v>
      </c>
      <c r="C132" s="6">
        <v>78600000</v>
      </c>
      <c r="D132" s="7">
        <v>1.66E-2</v>
      </c>
      <c r="E132">
        <v>0.8</v>
      </c>
    </row>
    <row r="133" spans="1:5" x14ac:dyDescent="0.25">
      <c r="A133" s="5" t="s">
        <v>206</v>
      </c>
      <c r="B133" s="5" t="s">
        <v>207</v>
      </c>
      <c r="C133" s="6">
        <v>44292541</v>
      </c>
      <c r="D133" s="7">
        <v>-9.2999999999999992E-3</v>
      </c>
      <c r="E133">
        <v>0.88</v>
      </c>
    </row>
    <row r="134" spans="1:5" ht="45" customHeight="1" x14ac:dyDescent="0.25">
      <c r="A134" s="16" t="s">
        <v>208</v>
      </c>
      <c r="B134" s="16"/>
      <c r="C134" s="1" t="s">
        <v>70</v>
      </c>
    </row>
    <row r="135" spans="1:5" ht="15.75" thickBot="1" x14ac:dyDescent="0.3">
      <c r="A135" s="2" t="s">
        <v>2</v>
      </c>
      <c r="B135" s="3" t="s">
        <v>3</v>
      </c>
      <c r="C135" s="4" t="s">
        <v>4</v>
      </c>
    </row>
    <row r="136" spans="1:5" x14ac:dyDescent="0.25">
      <c r="A136" s="5" t="s">
        <v>209</v>
      </c>
      <c r="B136" s="5" t="s">
        <v>210</v>
      </c>
      <c r="C136" s="6">
        <v>125000000</v>
      </c>
      <c r="D136" s="7">
        <v>-0.12640000000000001</v>
      </c>
      <c r="E136">
        <v>0.93</v>
      </c>
    </row>
    <row r="137" spans="1:5" ht="15" customHeight="1" x14ac:dyDescent="0.25">
      <c r="A137" s="16" t="s">
        <v>211</v>
      </c>
      <c r="B137" s="16"/>
      <c r="C137" s="1" t="s">
        <v>64</v>
      </c>
    </row>
    <row r="138" spans="1:5" ht="15.75" thickBot="1" x14ac:dyDescent="0.3">
      <c r="A138" s="2" t="s">
        <v>2</v>
      </c>
      <c r="B138" s="3" t="s">
        <v>3</v>
      </c>
      <c r="C138" s="4" t="s">
        <v>4</v>
      </c>
    </row>
    <row r="139" spans="1:5" ht="15.75" thickBot="1" x14ac:dyDescent="0.3">
      <c r="A139" s="5" t="s">
        <v>212</v>
      </c>
      <c r="B139" s="5" t="s">
        <v>213</v>
      </c>
      <c r="C139" s="6">
        <v>89379504</v>
      </c>
      <c r="D139" s="8">
        <v>0.01</v>
      </c>
      <c r="E139">
        <v>0.9</v>
      </c>
    </row>
    <row r="140" spans="1:5" x14ac:dyDescent="0.25">
      <c r="A140" s="5" t="s">
        <v>214</v>
      </c>
      <c r="B140" s="5" t="s">
        <v>215</v>
      </c>
      <c r="C140" s="6">
        <v>38642578</v>
      </c>
      <c r="D140" s="7">
        <v>3.32E-2</v>
      </c>
      <c r="E140" s="7">
        <v>1.0800000000000001E-2</v>
      </c>
    </row>
    <row r="141" spans="1:5" ht="45" customHeight="1" x14ac:dyDescent="0.25">
      <c r="A141" s="16" t="s">
        <v>216</v>
      </c>
      <c r="B141" s="16"/>
      <c r="C141" s="1" t="s">
        <v>70</v>
      </c>
    </row>
    <row r="142" spans="1:5" ht="15.75" thickBot="1" x14ac:dyDescent="0.3">
      <c r="A142" s="2" t="s">
        <v>2</v>
      </c>
      <c r="B142" s="3" t="s">
        <v>3</v>
      </c>
      <c r="C142" s="4" t="s">
        <v>4</v>
      </c>
    </row>
    <row r="143" spans="1:5" x14ac:dyDescent="0.25">
      <c r="A143" s="5" t="s">
        <v>217</v>
      </c>
      <c r="B143" s="5" t="s">
        <v>218</v>
      </c>
      <c r="C143" s="6">
        <v>81029917</v>
      </c>
      <c r="D143" s="7">
        <v>1.11E-2</v>
      </c>
      <c r="E143">
        <v>1.02</v>
      </c>
    </row>
    <row r="144" spans="1:5" ht="30" customHeight="1" x14ac:dyDescent="0.25">
      <c r="A144" s="16" t="s">
        <v>219</v>
      </c>
      <c r="B144" s="16"/>
      <c r="C144" s="1" t="s">
        <v>64</v>
      </c>
    </row>
    <row r="145" spans="1:5" ht="15.75" thickBot="1" x14ac:dyDescent="0.3">
      <c r="A145" s="2" t="s">
        <v>2</v>
      </c>
      <c r="B145" s="3" t="s">
        <v>3</v>
      </c>
      <c r="C145" s="4" t="s">
        <v>4</v>
      </c>
    </row>
    <row r="146" spans="1:5" ht="24.75" thickBot="1" x14ac:dyDescent="0.3">
      <c r="A146" s="5" t="s">
        <v>220</v>
      </c>
      <c r="B146" s="5" t="s">
        <v>221</v>
      </c>
      <c r="C146" s="6">
        <v>54537900</v>
      </c>
      <c r="D146" t="s">
        <v>241</v>
      </c>
      <c r="E146" t="s">
        <v>242</v>
      </c>
    </row>
    <row r="147" spans="1:5" x14ac:dyDescent="0.25">
      <c r="A147" s="5" t="s">
        <v>222</v>
      </c>
      <c r="B147" s="5" t="s">
        <v>223</v>
      </c>
      <c r="C147" s="6">
        <v>32524250</v>
      </c>
      <c r="D147" s="7">
        <v>0.13020000000000001</v>
      </c>
      <c r="E147">
        <v>-0.12</v>
      </c>
    </row>
    <row r="148" spans="1:5" ht="30" customHeight="1" x14ac:dyDescent="0.25">
      <c r="A148" s="16" t="s">
        <v>224</v>
      </c>
      <c r="B148" s="16"/>
      <c r="C148" s="1" t="s">
        <v>70</v>
      </c>
    </row>
    <row r="149" spans="1:5" ht="15.75" thickBot="1" x14ac:dyDescent="0.3">
      <c r="A149" s="2" t="s">
        <v>2</v>
      </c>
      <c r="B149" s="3" t="s">
        <v>3</v>
      </c>
      <c r="C149" s="4" t="s">
        <v>4</v>
      </c>
    </row>
    <row r="150" spans="1:5" x14ac:dyDescent="0.25">
      <c r="A150" s="5" t="s">
        <v>225</v>
      </c>
      <c r="B150" s="5" t="s">
        <v>226</v>
      </c>
      <c r="C150" s="6">
        <v>28029583</v>
      </c>
      <c r="D150" s="7">
        <v>-4.6800000000000001E-2</v>
      </c>
      <c r="E150">
        <v>0.7</v>
      </c>
    </row>
    <row r="151" spans="1:5" ht="15" customHeight="1" x14ac:dyDescent="0.25">
      <c r="A151" s="16" t="s">
        <v>227</v>
      </c>
      <c r="B151" s="16"/>
      <c r="C151" s="1" t="s">
        <v>70</v>
      </c>
    </row>
    <row r="152" spans="1:5" ht="15.75" thickBot="1" x14ac:dyDescent="0.3">
      <c r="A152" s="2" t="s">
        <v>2</v>
      </c>
      <c r="B152" s="3" t="s">
        <v>3</v>
      </c>
      <c r="C152" s="4" t="s">
        <v>4</v>
      </c>
    </row>
    <row r="153" spans="1:5" ht="24" x14ac:dyDescent="0.25">
      <c r="A153" s="5" t="s">
        <v>228</v>
      </c>
      <c r="B153" s="5" t="s">
        <v>229</v>
      </c>
      <c r="C153" s="6">
        <v>23763468</v>
      </c>
      <c r="D153" t="s">
        <v>241</v>
      </c>
      <c r="E153" t="s">
        <v>242</v>
      </c>
    </row>
    <row r="154" spans="1:5" ht="30" customHeight="1" x14ac:dyDescent="0.25">
      <c r="A154" s="16" t="s">
        <v>230</v>
      </c>
      <c r="B154" s="16"/>
      <c r="C154" s="1" t="s">
        <v>70</v>
      </c>
    </row>
    <row r="155" spans="1:5" ht="15.75" thickBot="1" x14ac:dyDescent="0.3">
      <c r="A155" s="2" t="s">
        <v>2</v>
      </c>
      <c r="B155" s="3" t="s">
        <v>3</v>
      </c>
      <c r="C155" s="4" t="s">
        <v>4</v>
      </c>
    </row>
    <row r="156" spans="1:5" x14ac:dyDescent="0.25">
      <c r="A156" s="5" t="s">
        <v>231</v>
      </c>
      <c r="B156" s="5" t="s">
        <v>232</v>
      </c>
      <c r="C156" s="6">
        <v>15036000</v>
      </c>
      <c r="D156" s="7">
        <v>4.6899999999999997E-2</v>
      </c>
      <c r="E156">
        <v>0.65</v>
      </c>
    </row>
    <row r="157" spans="1:5" ht="15" customHeight="1" x14ac:dyDescent="0.25">
      <c r="A157" s="16" t="s">
        <v>233</v>
      </c>
      <c r="B157" s="16"/>
      <c r="C157" s="1" t="s">
        <v>70</v>
      </c>
    </row>
    <row r="158" spans="1:5" ht="15.75" thickBot="1" x14ac:dyDescent="0.3">
      <c r="A158" s="2" t="s">
        <v>2</v>
      </c>
      <c r="B158" s="3" t="s">
        <v>3</v>
      </c>
      <c r="C158" s="4" t="s">
        <v>4</v>
      </c>
    </row>
    <row r="159" spans="1:5" x14ac:dyDescent="0.25">
      <c r="A159" s="5" t="s">
        <v>234</v>
      </c>
      <c r="B159" s="5" t="s">
        <v>235</v>
      </c>
      <c r="C159" s="6">
        <v>9506250</v>
      </c>
      <c r="D159" s="7">
        <v>-1.7500000000000002E-2</v>
      </c>
      <c r="E159">
        <v>0.61</v>
      </c>
    </row>
    <row r="160" spans="1:5" ht="45" customHeight="1" x14ac:dyDescent="0.25">
      <c r="A160" s="16" t="s">
        <v>236</v>
      </c>
      <c r="B160" s="16"/>
      <c r="C160" s="1" t="s">
        <v>70</v>
      </c>
    </row>
    <row r="161" spans="1:5" ht="15.75" thickBot="1" x14ac:dyDescent="0.3">
      <c r="A161" s="2" t="s">
        <v>2</v>
      </c>
      <c r="B161" s="3" t="s">
        <v>3</v>
      </c>
      <c r="C161" s="4" t="s">
        <v>4</v>
      </c>
    </row>
    <row r="162" spans="1:5" x14ac:dyDescent="0.25">
      <c r="A162" s="5" t="s">
        <v>237</v>
      </c>
      <c r="B162" s="5" t="s">
        <v>238</v>
      </c>
      <c r="C162" s="6">
        <v>5390625</v>
      </c>
      <c r="D162" s="7">
        <v>9.6699999999999994E-2</v>
      </c>
      <c r="E162">
        <v>0.35</v>
      </c>
    </row>
  </sheetData>
  <mergeCells count="32">
    <mergeCell ref="A157:B157"/>
    <mergeCell ref="A160:B160"/>
    <mergeCell ref="A137:B137"/>
    <mergeCell ref="A141:B141"/>
    <mergeCell ref="A144:B144"/>
    <mergeCell ref="A148:B148"/>
    <mergeCell ref="A151:B151"/>
    <mergeCell ref="A154:B154"/>
    <mergeCell ref="A134:B134"/>
    <mergeCell ref="A84:B84"/>
    <mergeCell ref="A87:B87"/>
    <mergeCell ref="A90:B90"/>
    <mergeCell ref="A94:B94"/>
    <mergeCell ref="A101:B101"/>
    <mergeCell ref="A107:B107"/>
    <mergeCell ref="A114:B114"/>
    <mergeCell ref="A117:B117"/>
    <mergeCell ref="A121:B121"/>
    <mergeCell ref="A124:B124"/>
    <mergeCell ref="A127:B127"/>
    <mergeCell ref="A77:B77"/>
    <mergeCell ref="A1:B1"/>
    <mergeCell ref="A8:B8"/>
    <mergeCell ref="A13:B13"/>
    <mergeCell ref="A19:B19"/>
    <mergeCell ref="A35:B35"/>
    <mergeCell ref="A39:B39"/>
    <mergeCell ref="A42:B42"/>
    <mergeCell ref="A50:B50"/>
    <mergeCell ref="A53:B53"/>
    <mergeCell ref="A58:B58"/>
    <mergeCell ref="A69:B6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5C971-FDF8-4691-AB5D-2E12039FC633}">
  <dimension ref="A1:G126"/>
  <sheetViews>
    <sheetView showGridLines="0" workbookViewId="0"/>
  </sheetViews>
  <sheetFormatPr defaultRowHeight="15" x14ac:dyDescent="0.25"/>
  <cols>
    <col min="1" max="1" width="2.28515625" customWidth="1"/>
    <col min="2" max="2" width="7.28515625" bestFit="1" customWidth="1"/>
    <col min="3" max="3" width="44.140625" bestFit="1" customWidth="1"/>
    <col min="4" max="4" width="13.7109375" bestFit="1" customWidth="1"/>
    <col min="5" max="5" width="15.5703125" bestFit="1" customWidth="1"/>
    <col min="6" max="6" width="11.42578125" bestFit="1" customWidth="1"/>
    <col min="7" max="7" width="12" bestFit="1" customWidth="1"/>
  </cols>
  <sheetData>
    <row r="1" spans="1:5" x14ac:dyDescent="0.25">
      <c r="A1" s="17" t="s">
        <v>268</v>
      </c>
    </row>
    <row r="2" spans="1:5" x14ac:dyDescent="0.25">
      <c r="A2" s="17" t="s">
        <v>269</v>
      </c>
    </row>
    <row r="3" spans="1:5" x14ac:dyDescent="0.25">
      <c r="A3" s="17" t="s">
        <v>518</v>
      </c>
    </row>
    <row r="4" spans="1:5" x14ac:dyDescent="0.25">
      <c r="A4" s="17" t="s">
        <v>270</v>
      </c>
    </row>
    <row r="5" spans="1:5" x14ac:dyDescent="0.25">
      <c r="A5" s="17" t="s">
        <v>271</v>
      </c>
    </row>
    <row r="6" spans="1:5" x14ac:dyDescent="0.25">
      <c r="A6" s="17"/>
      <c r="B6" t="s">
        <v>272</v>
      </c>
    </row>
    <row r="7" spans="1:5" x14ac:dyDescent="0.25">
      <c r="A7" s="17"/>
      <c r="B7" t="s">
        <v>519</v>
      </c>
    </row>
    <row r="8" spans="1:5" x14ac:dyDescent="0.25">
      <c r="A8" s="17"/>
      <c r="B8" t="s">
        <v>520</v>
      </c>
    </row>
    <row r="9" spans="1:5" x14ac:dyDescent="0.25">
      <c r="A9" s="17" t="s">
        <v>273</v>
      </c>
    </row>
    <row r="10" spans="1:5" x14ac:dyDescent="0.25">
      <c r="B10" t="s">
        <v>274</v>
      </c>
    </row>
    <row r="11" spans="1:5" x14ac:dyDescent="0.25">
      <c r="B11" t="s">
        <v>275</v>
      </c>
    </row>
    <row r="12" spans="1:5" x14ac:dyDescent="0.25">
      <c r="B12" t="s">
        <v>276</v>
      </c>
    </row>
    <row r="14" spans="1:5" ht="15.75" thickBot="1" x14ac:dyDescent="0.3">
      <c r="A14" t="s">
        <v>277</v>
      </c>
    </row>
    <row r="15" spans="1:5" ht="15.75" thickBot="1" x14ac:dyDescent="0.3">
      <c r="B15" s="19" t="s">
        <v>278</v>
      </c>
      <c r="C15" s="19" t="s">
        <v>279</v>
      </c>
      <c r="D15" s="19" t="s">
        <v>280</v>
      </c>
      <c r="E15" s="19" t="s">
        <v>281</v>
      </c>
    </row>
    <row r="16" spans="1:5" ht="15.75" thickBot="1" x14ac:dyDescent="0.3">
      <c r="B16" s="18" t="s">
        <v>288</v>
      </c>
      <c r="C16" s="18" t="s">
        <v>289</v>
      </c>
      <c r="D16" s="21">
        <v>9.0220774144518956E-2</v>
      </c>
      <c r="E16" s="21">
        <v>9.6575563886794724E-2</v>
      </c>
    </row>
    <row r="19" spans="1:6" ht="15.75" thickBot="1" x14ac:dyDescent="0.3">
      <c r="A19" t="s">
        <v>282</v>
      </c>
    </row>
    <row r="20" spans="1:6" ht="15.75" thickBot="1" x14ac:dyDescent="0.3">
      <c r="B20" s="19" t="s">
        <v>278</v>
      </c>
      <c r="C20" s="19" t="s">
        <v>279</v>
      </c>
      <c r="D20" s="19" t="s">
        <v>280</v>
      </c>
      <c r="E20" s="19" t="s">
        <v>281</v>
      </c>
      <c r="F20" s="19" t="s">
        <v>283</v>
      </c>
    </row>
    <row r="21" spans="1:6" x14ac:dyDescent="0.25">
      <c r="B21" s="20" t="s">
        <v>290</v>
      </c>
      <c r="C21" s="20" t="s">
        <v>291</v>
      </c>
      <c r="D21" s="22">
        <v>6.5599257745459942E-7</v>
      </c>
      <c r="E21" s="22">
        <v>6.5599257745459942E-7</v>
      </c>
      <c r="F21" s="20" t="s">
        <v>292</v>
      </c>
    </row>
    <row r="22" spans="1:6" x14ac:dyDescent="0.25">
      <c r="B22" s="20" t="s">
        <v>293</v>
      </c>
      <c r="C22" s="20" t="s">
        <v>294</v>
      </c>
      <c r="D22" s="22">
        <v>0</v>
      </c>
      <c r="E22" s="22">
        <v>0</v>
      </c>
      <c r="F22" s="20" t="s">
        <v>292</v>
      </c>
    </row>
    <row r="23" spans="1:6" x14ac:dyDescent="0.25">
      <c r="B23" s="20" t="s">
        <v>295</v>
      </c>
      <c r="C23" s="20" t="s">
        <v>296</v>
      </c>
      <c r="D23" s="22">
        <v>0</v>
      </c>
      <c r="E23" s="22">
        <v>0</v>
      </c>
      <c r="F23" s="20" t="s">
        <v>292</v>
      </c>
    </row>
    <row r="24" spans="1:6" x14ac:dyDescent="0.25">
      <c r="B24" s="20" t="s">
        <v>297</v>
      </c>
      <c r="C24" s="20" t="s">
        <v>298</v>
      </c>
      <c r="D24" s="22">
        <v>0</v>
      </c>
      <c r="E24" s="22">
        <v>0</v>
      </c>
      <c r="F24" s="20" t="s">
        <v>292</v>
      </c>
    </row>
    <row r="25" spans="1:6" x14ac:dyDescent="0.25">
      <c r="B25" s="20" t="s">
        <v>299</v>
      </c>
      <c r="C25" s="20" t="s">
        <v>300</v>
      </c>
      <c r="D25" s="22">
        <v>0</v>
      </c>
      <c r="E25" s="22">
        <v>0</v>
      </c>
      <c r="F25" s="20" t="s">
        <v>292</v>
      </c>
    </row>
    <row r="26" spans="1:6" x14ac:dyDescent="0.25">
      <c r="B26" s="20" t="s">
        <v>301</v>
      </c>
      <c r="C26" s="20" t="s">
        <v>302</v>
      </c>
      <c r="D26" s="22">
        <v>0</v>
      </c>
      <c r="E26" s="22">
        <v>0</v>
      </c>
      <c r="F26" s="20" t="s">
        <v>292</v>
      </c>
    </row>
    <row r="27" spans="1:6" x14ac:dyDescent="0.25">
      <c r="B27" s="20" t="s">
        <v>303</v>
      </c>
      <c r="C27" s="20" t="s">
        <v>304</v>
      </c>
      <c r="D27" s="22">
        <v>0</v>
      </c>
      <c r="E27" s="22">
        <v>0</v>
      </c>
      <c r="F27" s="20" t="s">
        <v>292</v>
      </c>
    </row>
    <row r="28" spans="1:6" x14ac:dyDescent="0.25">
      <c r="B28" s="20" t="s">
        <v>305</v>
      </c>
      <c r="C28" s="20" t="s">
        <v>306</v>
      </c>
      <c r="D28" s="22">
        <v>0</v>
      </c>
      <c r="E28" s="22">
        <v>0</v>
      </c>
      <c r="F28" s="20" t="s">
        <v>292</v>
      </c>
    </row>
    <row r="29" spans="1:6" x14ac:dyDescent="0.25">
      <c r="B29" s="20" t="s">
        <v>307</v>
      </c>
      <c r="C29" s="20" t="s">
        <v>308</v>
      </c>
      <c r="D29" s="22">
        <v>0</v>
      </c>
      <c r="E29" s="22">
        <v>0</v>
      </c>
      <c r="F29" s="20" t="s">
        <v>292</v>
      </c>
    </row>
    <row r="30" spans="1:6" x14ac:dyDescent="0.25">
      <c r="B30" s="20" t="s">
        <v>309</v>
      </c>
      <c r="C30" s="20" t="s">
        <v>310</v>
      </c>
      <c r="D30" s="22">
        <v>0</v>
      </c>
      <c r="E30" s="22">
        <v>0</v>
      </c>
      <c r="F30" s="20" t="s">
        <v>292</v>
      </c>
    </row>
    <row r="31" spans="1:6" x14ac:dyDescent="0.25">
      <c r="B31" s="20" t="s">
        <v>311</v>
      </c>
      <c r="C31" s="20" t="s">
        <v>312</v>
      </c>
      <c r="D31" s="22">
        <v>0</v>
      </c>
      <c r="E31" s="22">
        <v>0</v>
      </c>
      <c r="F31" s="20" t="s">
        <v>292</v>
      </c>
    </row>
    <row r="32" spans="1:6" x14ac:dyDescent="0.25">
      <c r="B32" s="20" t="s">
        <v>313</v>
      </c>
      <c r="C32" s="20" t="s">
        <v>314</v>
      </c>
      <c r="D32" s="22">
        <v>0</v>
      </c>
      <c r="E32" s="22">
        <v>0</v>
      </c>
      <c r="F32" s="20" t="s">
        <v>292</v>
      </c>
    </row>
    <row r="33" spans="2:6" x14ac:dyDescent="0.25">
      <c r="B33" s="20" t="s">
        <v>315</v>
      </c>
      <c r="C33" s="20" t="s">
        <v>316</v>
      </c>
      <c r="D33" s="22">
        <v>5.0008619230960611E-3</v>
      </c>
      <c r="E33" s="22">
        <v>0.14599999495296012</v>
      </c>
      <c r="F33" s="20" t="s">
        <v>292</v>
      </c>
    </row>
    <row r="34" spans="2:6" x14ac:dyDescent="0.25">
      <c r="B34" s="20" t="s">
        <v>317</v>
      </c>
      <c r="C34" s="20" t="s">
        <v>318</v>
      </c>
      <c r="D34" s="22">
        <v>0.14047835428403357</v>
      </c>
      <c r="E34" s="22">
        <v>0</v>
      </c>
      <c r="F34" s="20" t="s">
        <v>292</v>
      </c>
    </row>
    <row r="35" spans="2:6" x14ac:dyDescent="0.25">
      <c r="B35" s="20" t="s">
        <v>319</v>
      </c>
      <c r="C35" s="20" t="s">
        <v>320</v>
      </c>
      <c r="D35" s="22">
        <v>0</v>
      </c>
      <c r="E35" s="22">
        <v>0</v>
      </c>
      <c r="F35" s="20" t="s">
        <v>292</v>
      </c>
    </row>
    <row r="36" spans="2:6" x14ac:dyDescent="0.25">
      <c r="B36" s="20" t="s">
        <v>321</v>
      </c>
      <c r="C36" s="20" t="s">
        <v>322</v>
      </c>
      <c r="D36" s="22">
        <v>0</v>
      </c>
      <c r="E36" s="22">
        <v>0</v>
      </c>
      <c r="F36" s="20" t="s">
        <v>292</v>
      </c>
    </row>
    <row r="37" spans="2:6" x14ac:dyDescent="0.25">
      <c r="B37" s="20" t="s">
        <v>323</v>
      </c>
      <c r="C37" s="20" t="s">
        <v>324</v>
      </c>
      <c r="D37" s="22">
        <v>4.7513388760996142E-4</v>
      </c>
      <c r="E37" s="22">
        <v>0</v>
      </c>
      <c r="F37" s="20" t="s">
        <v>292</v>
      </c>
    </row>
    <row r="38" spans="2:6" x14ac:dyDescent="0.25">
      <c r="B38" s="20" t="s">
        <v>325</v>
      </c>
      <c r="C38" s="20" t="s">
        <v>326</v>
      </c>
      <c r="D38" s="22">
        <v>0</v>
      </c>
      <c r="E38" s="22">
        <v>0</v>
      </c>
      <c r="F38" s="20" t="s">
        <v>292</v>
      </c>
    </row>
    <row r="39" spans="2:6" x14ac:dyDescent="0.25">
      <c r="B39" s="20" t="s">
        <v>327</v>
      </c>
      <c r="C39" s="20" t="s">
        <v>328</v>
      </c>
      <c r="D39" s="22">
        <v>0</v>
      </c>
      <c r="E39" s="22">
        <v>0</v>
      </c>
      <c r="F39" s="20" t="s">
        <v>292</v>
      </c>
    </row>
    <row r="40" spans="2:6" x14ac:dyDescent="0.25">
      <c r="B40" s="20" t="s">
        <v>329</v>
      </c>
      <c r="C40" s="20" t="s">
        <v>330</v>
      </c>
      <c r="D40" s="22">
        <v>0</v>
      </c>
      <c r="E40" s="22">
        <v>0</v>
      </c>
      <c r="F40" s="20" t="s">
        <v>292</v>
      </c>
    </row>
    <row r="41" spans="2:6" x14ac:dyDescent="0.25">
      <c r="B41" s="20" t="s">
        <v>331</v>
      </c>
      <c r="C41" s="20" t="s">
        <v>332</v>
      </c>
      <c r="D41" s="22">
        <v>0</v>
      </c>
      <c r="E41" s="22">
        <v>0</v>
      </c>
      <c r="F41" s="20" t="s">
        <v>292</v>
      </c>
    </row>
    <row r="42" spans="2:6" x14ac:dyDescent="0.25">
      <c r="B42" s="20" t="s">
        <v>333</v>
      </c>
      <c r="C42" s="20" t="s">
        <v>334</v>
      </c>
      <c r="D42" s="22">
        <v>0</v>
      </c>
      <c r="E42" s="22">
        <v>0</v>
      </c>
      <c r="F42" s="20" t="s">
        <v>292</v>
      </c>
    </row>
    <row r="43" spans="2:6" x14ac:dyDescent="0.25">
      <c r="B43" s="20" t="s">
        <v>335</v>
      </c>
      <c r="C43" s="20" t="s">
        <v>336</v>
      </c>
      <c r="D43" s="22">
        <v>0</v>
      </c>
      <c r="E43" s="22">
        <v>0</v>
      </c>
      <c r="F43" s="20" t="s">
        <v>292</v>
      </c>
    </row>
    <row r="44" spans="2:6" x14ac:dyDescent="0.25">
      <c r="B44" s="20" t="s">
        <v>337</v>
      </c>
      <c r="C44" s="20" t="s">
        <v>338</v>
      </c>
      <c r="D44" s="22">
        <v>0</v>
      </c>
      <c r="E44" s="22">
        <v>0</v>
      </c>
      <c r="F44" s="20" t="s">
        <v>292</v>
      </c>
    </row>
    <row r="45" spans="2:6" x14ac:dyDescent="0.25">
      <c r="B45" s="20" t="s">
        <v>339</v>
      </c>
      <c r="C45" s="20" t="s">
        <v>340</v>
      </c>
      <c r="D45" s="22">
        <v>0</v>
      </c>
      <c r="E45" s="22">
        <v>0</v>
      </c>
      <c r="F45" s="20" t="s">
        <v>292</v>
      </c>
    </row>
    <row r="46" spans="2:6" x14ac:dyDescent="0.25">
      <c r="B46" s="20" t="s">
        <v>341</v>
      </c>
      <c r="C46" s="20" t="s">
        <v>342</v>
      </c>
      <c r="D46" s="22">
        <v>0</v>
      </c>
      <c r="E46" s="22">
        <v>0</v>
      </c>
      <c r="F46" s="20" t="s">
        <v>292</v>
      </c>
    </row>
    <row r="47" spans="2:6" x14ac:dyDescent="0.25">
      <c r="B47" s="20" t="s">
        <v>343</v>
      </c>
      <c r="C47" s="20" t="s">
        <v>344</v>
      </c>
      <c r="D47" s="22">
        <v>0</v>
      </c>
      <c r="E47" s="22">
        <v>0</v>
      </c>
      <c r="F47" s="20" t="s">
        <v>292</v>
      </c>
    </row>
    <row r="48" spans="2:6" x14ac:dyDescent="0.25">
      <c r="B48" s="20" t="s">
        <v>345</v>
      </c>
      <c r="C48" s="20" t="s">
        <v>346</v>
      </c>
      <c r="D48" s="22">
        <v>0</v>
      </c>
      <c r="E48" s="22">
        <v>0</v>
      </c>
      <c r="F48" s="20" t="s">
        <v>292</v>
      </c>
    </row>
    <row r="49" spans="2:6" x14ac:dyDescent="0.25">
      <c r="B49" s="20" t="s">
        <v>347</v>
      </c>
      <c r="C49" s="20" t="s">
        <v>348</v>
      </c>
      <c r="D49" s="22">
        <v>0</v>
      </c>
      <c r="E49" s="22">
        <v>0</v>
      </c>
      <c r="F49" s="20" t="s">
        <v>292</v>
      </c>
    </row>
    <row r="50" spans="2:6" x14ac:dyDescent="0.25">
      <c r="B50" s="20" t="s">
        <v>349</v>
      </c>
      <c r="C50" s="20" t="s">
        <v>350</v>
      </c>
      <c r="D50" s="22">
        <v>0</v>
      </c>
      <c r="E50" s="22">
        <v>0</v>
      </c>
      <c r="F50" s="20" t="s">
        <v>292</v>
      </c>
    </row>
    <row r="51" spans="2:6" x14ac:dyDescent="0.25">
      <c r="B51" s="20" t="s">
        <v>351</v>
      </c>
      <c r="C51" s="20" t="s">
        <v>352</v>
      </c>
      <c r="D51" s="22">
        <v>0</v>
      </c>
      <c r="E51" s="22">
        <v>0</v>
      </c>
      <c r="F51" s="20" t="s">
        <v>292</v>
      </c>
    </row>
    <row r="52" spans="2:6" x14ac:dyDescent="0.25">
      <c r="B52" s="20" t="s">
        <v>353</v>
      </c>
      <c r="C52" s="20" t="s">
        <v>354</v>
      </c>
      <c r="D52" s="22">
        <v>0</v>
      </c>
      <c r="E52" s="22">
        <v>0</v>
      </c>
      <c r="F52" s="20" t="s">
        <v>292</v>
      </c>
    </row>
    <row r="53" spans="2:6" x14ac:dyDescent="0.25">
      <c r="B53" s="20" t="s">
        <v>355</v>
      </c>
      <c r="C53" s="20" t="s">
        <v>356</v>
      </c>
      <c r="D53" s="22">
        <v>0</v>
      </c>
      <c r="E53" s="22">
        <v>0</v>
      </c>
      <c r="F53" s="20" t="s">
        <v>292</v>
      </c>
    </row>
    <row r="54" spans="2:6" x14ac:dyDescent="0.25">
      <c r="B54" s="20" t="s">
        <v>357</v>
      </c>
      <c r="C54" s="20" t="s">
        <v>358</v>
      </c>
      <c r="D54" s="22">
        <v>0</v>
      </c>
      <c r="E54" s="22">
        <v>0</v>
      </c>
      <c r="F54" s="20" t="s">
        <v>292</v>
      </c>
    </row>
    <row r="55" spans="2:6" x14ac:dyDescent="0.25">
      <c r="B55" s="20" t="s">
        <v>359</v>
      </c>
      <c r="C55" s="20" t="s">
        <v>360</v>
      </c>
      <c r="D55" s="22">
        <v>0</v>
      </c>
      <c r="E55" s="22">
        <v>0</v>
      </c>
      <c r="F55" s="20" t="s">
        <v>292</v>
      </c>
    </row>
    <row r="56" spans="2:6" x14ac:dyDescent="0.25">
      <c r="B56" s="20" t="s">
        <v>361</v>
      </c>
      <c r="C56" s="20" t="s">
        <v>362</v>
      </c>
      <c r="D56" s="22">
        <v>0</v>
      </c>
      <c r="E56" s="22">
        <v>0</v>
      </c>
      <c r="F56" s="20" t="s">
        <v>292</v>
      </c>
    </row>
    <row r="57" spans="2:6" x14ac:dyDescent="0.25">
      <c r="B57" s="20" t="s">
        <v>363</v>
      </c>
      <c r="C57" s="20" t="s">
        <v>364</v>
      </c>
      <c r="D57" s="22">
        <v>0</v>
      </c>
      <c r="E57" s="22">
        <v>0</v>
      </c>
      <c r="F57" s="20" t="s">
        <v>292</v>
      </c>
    </row>
    <row r="58" spans="2:6" x14ac:dyDescent="0.25">
      <c r="B58" s="20" t="s">
        <v>365</v>
      </c>
      <c r="C58" s="20" t="s">
        <v>366</v>
      </c>
      <c r="D58" s="22">
        <v>0</v>
      </c>
      <c r="E58" s="22">
        <v>0.15179933332571641</v>
      </c>
      <c r="F58" s="20" t="s">
        <v>292</v>
      </c>
    </row>
    <row r="59" spans="2:6" x14ac:dyDescent="0.25">
      <c r="B59" s="20" t="s">
        <v>367</v>
      </c>
      <c r="C59" s="20" t="s">
        <v>368</v>
      </c>
      <c r="D59" s="22">
        <v>0</v>
      </c>
      <c r="E59" s="22">
        <v>0</v>
      </c>
      <c r="F59" s="20" t="s">
        <v>292</v>
      </c>
    </row>
    <row r="60" spans="2:6" x14ac:dyDescent="0.25">
      <c r="B60" s="20" t="s">
        <v>369</v>
      </c>
      <c r="C60" s="20" t="s">
        <v>370</v>
      </c>
      <c r="D60" s="22">
        <v>0</v>
      </c>
      <c r="E60" s="22">
        <v>0</v>
      </c>
      <c r="F60" s="20" t="s">
        <v>292</v>
      </c>
    </row>
    <row r="61" spans="2:6" x14ac:dyDescent="0.25">
      <c r="B61" s="20" t="s">
        <v>371</v>
      </c>
      <c r="C61" s="20" t="s">
        <v>372</v>
      </c>
      <c r="D61" s="22">
        <v>0</v>
      </c>
      <c r="E61" s="22">
        <v>0</v>
      </c>
      <c r="F61" s="20" t="s">
        <v>292</v>
      </c>
    </row>
    <row r="62" spans="2:6" x14ac:dyDescent="0.25">
      <c r="B62" s="20" t="s">
        <v>373</v>
      </c>
      <c r="C62" s="20" t="s">
        <v>374</v>
      </c>
      <c r="D62" s="22">
        <v>0</v>
      </c>
      <c r="E62" s="22">
        <v>0</v>
      </c>
      <c r="F62" s="20" t="s">
        <v>292</v>
      </c>
    </row>
    <row r="63" spans="2:6" x14ac:dyDescent="0.25">
      <c r="B63" s="20" t="s">
        <v>375</v>
      </c>
      <c r="C63" s="20" t="s">
        <v>376</v>
      </c>
      <c r="D63" s="22">
        <v>0</v>
      </c>
      <c r="E63" s="22">
        <v>0</v>
      </c>
      <c r="F63" s="20" t="s">
        <v>292</v>
      </c>
    </row>
    <row r="64" spans="2:6" x14ac:dyDescent="0.25">
      <c r="B64" s="20" t="s">
        <v>377</v>
      </c>
      <c r="C64" s="20" t="s">
        <v>378</v>
      </c>
      <c r="D64" s="22">
        <v>0</v>
      </c>
      <c r="E64" s="22">
        <v>0</v>
      </c>
      <c r="F64" s="20" t="s">
        <v>292</v>
      </c>
    </row>
    <row r="65" spans="2:6" x14ac:dyDescent="0.25">
      <c r="B65" s="20" t="s">
        <v>379</v>
      </c>
      <c r="C65" s="20" t="s">
        <v>380</v>
      </c>
      <c r="D65" s="22">
        <v>0</v>
      </c>
      <c r="E65" s="22">
        <v>0</v>
      </c>
      <c r="F65" s="20" t="s">
        <v>292</v>
      </c>
    </row>
    <row r="66" spans="2:6" x14ac:dyDescent="0.25">
      <c r="B66" s="20" t="s">
        <v>381</v>
      </c>
      <c r="C66" s="20" t="s">
        <v>382</v>
      </c>
      <c r="D66" s="22">
        <v>0</v>
      </c>
      <c r="E66" s="22">
        <v>0</v>
      </c>
      <c r="F66" s="20" t="s">
        <v>292</v>
      </c>
    </row>
    <row r="67" spans="2:6" x14ac:dyDescent="0.25">
      <c r="B67" s="20" t="s">
        <v>383</v>
      </c>
      <c r="C67" s="20" t="s">
        <v>384</v>
      </c>
      <c r="D67" s="22">
        <v>0</v>
      </c>
      <c r="E67" s="22">
        <v>0</v>
      </c>
      <c r="F67" s="20" t="s">
        <v>292</v>
      </c>
    </row>
    <row r="68" spans="2:6" x14ac:dyDescent="0.25">
      <c r="B68" s="20" t="s">
        <v>385</v>
      </c>
      <c r="C68" s="20" t="s">
        <v>386</v>
      </c>
      <c r="D68" s="22">
        <v>0</v>
      </c>
      <c r="E68" s="22">
        <v>0</v>
      </c>
      <c r="F68" s="20" t="s">
        <v>292</v>
      </c>
    </row>
    <row r="69" spans="2:6" x14ac:dyDescent="0.25">
      <c r="B69" s="20" t="s">
        <v>387</v>
      </c>
      <c r="C69" s="20" t="s">
        <v>388</v>
      </c>
      <c r="D69" s="22">
        <v>0</v>
      </c>
      <c r="E69" s="22">
        <v>0</v>
      </c>
      <c r="F69" s="20" t="s">
        <v>292</v>
      </c>
    </row>
    <row r="70" spans="2:6" x14ac:dyDescent="0.25">
      <c r="B70" s="20" t="s">
        <v>389</v>
      </c>
      <c r="C70" s="20" t="s">
        <v>390</v>
      </c>
      <c r="D70" s="22">
        <v>0</v>
      </c>
      <c r="E70" s="22">
        <v>0</v>
      </c>
      <c r="F70" s="20" t="s">
        <v>292</v>
      </c>
    </row>
    <row r="71" spans="2:6" x14ac:dyDescent="0.25">
      <c r="B71" s="20" t="s">
        <v>391</v>
      </c>
      <c r="C71" s="20" t="s">
        <v>392</v>
      </c>
      <c r="D71" s="22">
        <v>0</v>
      </c>
      <c r="E71" s="22">
        <v>0</v>
      </c>
      <c r="F71" s="20" t="s">
        <v>292</v>
      </c>
    </row>
    <row r="72" spans="2:6" x14ac:dyDescent="0.25">
      <c r="B72" s="20" t="s">
        <v>393</v>
      </c>
      <c r="C72" s="20" t="s">
        <v>394</v>
      </c>
      <c r="D72" s="22">
        <v>0</v>
      </c>
      <c r="E72" s="22">
        <v>0</v>
      </c>
      <c r="F72" s="20" t="s">
        <v>292</v>
      </c>
    </row>
    <row r="73" spans="2:6" x14ac:dyDescent="0.25">
      <c r="B73" s="20" t="s">
        <v>395</v>
      </c>
      <c r="C73" s="20" t="s">
        <v>396</v>
      </c>
      <c r="D73" s="22">
        <v>2.5873866658240551E-2</v>
      </c>
      <c r="E73" s="22">
        <v>0</v>
      </c>
      <c r="F73" s="20" t="s">
        <v>292</v>
      </c>
    </row>
    <row r="74" spans="2:6" x14ac:dyDescent="0.25">
      <c r="B74" s="20" t="s">
        <v>397</v>
      </c>
      <c r="C74" s="20" t="s">
        <v>398</v>
      </c>
      <c r="D74" s="22">
        <v>0</v>
      </c>
      <c r="E74" s="22">
        <v>0</v>
      </c>
      <c r="F74" s="20" t="s">
        <v>292</v>
      </c>
    </row>
    <row r="75" spans="2:6" x14ac:dyDescent="0.25">
      <c r="B75" s="20" t="s">
        <v>399</v>
      </c>
      <c r="C75" s="20" t="s">
        <v>400</v>
      </c>
      <c r="D75" s="22">
        <v>0</v>
      </c>
      <c r="E75" s="22">
        <v>0</v>
      </c>
      <c r="F75" s="20" t="s">
        <v>292</v>
      </c>
    </row>
    <row r="76" spans="2:6" x14ac:dyDescent="0.25">
      <c r="B76" s="20" t="s">
        <v>401</v>
      </c>
      <c r="C76" s="20" t="s">
        <v>402</v>
      </c>
      <c r="D76" s="22">
        <v>2.1951411443305998E-4</v>
      </c>
      <c r="E76" s="22">
        <v>0</v>
      </c>
      <c r="F76" s="20" t="s">
        <v>292</v>
      </c>
    </row>
    <row r="77" spans="2:6" x14ac:dyDescent="0.25">
      <c r="B77" s="20" t="s">
        <v>403</v>
      </c>
      <c r="C77" s="20" t="s">
        <v>404</v>
      </c>
      <c r="D77" s="22">
        <v>0</v>
      </c>
      <c r="E77" s="22">
        <v>0</v>
      </c>
      <c r="F77" s="20" t="s">
        <v>292</v>
      </c>
    </row>
    <row r="78" spans="2:6" x14ac:dyDescent="0.25">
      <c r="B78" s="20" t="s">
        <v>405</v>
      </c>
      <c r="C78" s="20" t="s">
        <v>406</v>
      </c>
      <c r="D78" s="22">
        <v>3.9066192273259056E-3</v>
      </c>
      <c r="E78" s="22">
        <v>3.0000000852475037E-2</v>
      </c>
      <c r="F78" s="20" t="s">
        <v>292</v>
      </c>
    </row>
    <row r="79" spans="2:6" x14ac:dyDescent="0.25">
      <c r="B79" s="20" t="s">
        <v>407</v>
      </c>
      <c r="C79" s="20" t="s">
        <v>408</v>
      </c>
      <c r="D79" s="22">
        <v>0.17789272478009652</v>
      </c>
      <c r="E79" s="22">
        <v>0</v>
      </c>
      <c r="F79" s="20" t="s">
        <v>292</v>
      </c>
    </row>
    <row r="80" spans="2:6" x14ac:dyDescent="0.25">
      <c r="B80" s="20" t="s">
        <v>409</v>
      </c>
      <c r="C80" s="20" t="s">
        <v>410</v>
      </c>
      <c r="D80" s="22">
        <v>0</v>
      </c>
      <c r="E80" s="22">
        <v>0</v>
      </c>
      <c r="F80" s="20" t="s">
        <v>292</v>
      </c>
    </row>
    <row r="81" spans="2:6" x14ac:dyDescent="0.25">
      <c r="B81" s="20" t="s">
        <v>411</v>
      </c>
      <c r="C81" s="20" t="s">
        <v>412</v>
      </c>
      <c r="D81" s="22">
        <v>0</v>
      </c>
      <c r="E81" s="22">
        <v>0</v>
      </c>
      <c r="F81" s="20" t="s">
        <v>292</v>
      </c>
    </row>
    <row r="82" spans="2:6" x14ac:dyDescent="0.25">
      <c r="B82" s="20" t="s">
        <v>413</v>
      </c>
      <c r="C82" s="20" t="s">
        <v>414</v>
      </c>
      <c r="D82" s="22">
        <v>0</v>
      </c>
      <c r="E82" s="22">
        <v>0</v>
      </c>
      <c r="F82" s="20" t="s">
        <v>292</v>
      </c>
    </row>
    <row r="83" spans="2:6" x14ac:dyDescent="0.25">
      <c r="B83" s="20" t="s">
        <v>415</v>
      </c>
      <c r="C83" s="20" t="s">
        <v>416</v>
      </c>
      <c r="D83" s="22">
        <v>0</v>
      </c>
      <c r="E83" s="22">
        <v>0</v>
      </c>
      <c r="F83" s="20" t="s">
        <v>292</v>
      </c>
    </row>
    <row r="84" spans="2:6" x14ac:dyDescent="0.25">
      <c r="B84" s="20" t="s">
        <v>417</v>
      </c>
      <c r="C84" s="20" t="s">
        <v>418</v>
      </c>
      <c r="D84" s="22">
        <v>0</v>
      </c>
      <c r="E84" s="22">
        <v>0</v>
      </c>
      <c r="F84" s="20" t="s">
        <v>292</v>
      </c>
    </row>
    <row r="85" spans="2:6" x14ac:dyDescent="0.25">
      <c r="B85" s="20" t="s">
        <v>419</v>
      </c>
      <c r="C85" s="20" t="s">
        <v>420</v>
      </c>
      <c r="D85" s="22">
        <v>0</v>
      </c>
      <c r="E85" s="22">
        <v>0</v>
      </c>
      <c r="F85" s="20" t="s">
        <v>292</v>
      </c>
    </row>
    <row r="86" spans="2:6" x14ac:dyDescent="0.25">
      <c r="B86" s="20" t="s">
        <v>421</v>
      </c>
      <c r="C86" s="20" t="s">
        <v>422</v>
      </c>
      <c r="D86" s="22">
        <v>0</v>
      </c>
      <c r="E86" s="22">
        <v>0</v>
      </c>
      <c r="F86" s="20" t="s">
        <v>292</v>
      </c>
    </row>
    <row r="87" spans="2:6" x14ac:dyDescent="0.25">
      <c r="B87" s="20" t="s">
        <v>423</v>
      </c>
      <c r="C87" s="20" t="s">
        <v>424</v>
      </c>
      <c r="D87" s="22">
        <v>0</v>
      </c>
      <c r="E87" s="22">
        <v>0</v>
      </c>
      <c r="F87" s="20" t="s">
        <v>292</v>
      </c>
    </row>
    <row r="88" spans="2:6" x14ac:dyDescent="0.25">
      <c r="B88" s="20" t="s">
        <v>425</v>
      </c>
      <c r="C88" s="20" t="s">
        <v>426</v>
      </c>
      <c r="D88" s="22">
        <v>0</v>
      </c>
      <c r="E88" s="22">
        <v>0</v>
      </c>
      <c r="F88" s="20" t="s">
        <v>292</v>
      </c>
    </row>
    <row r="89" spans="2:6" x14ac:dyDescent="0.25">
      <c r="B89" s="20" t="s">
        <v>427</v>
      </c>
      <c r="C89" s="20" t="s">
        <v>428</v>
      </c>
      <c r="D89" s="22">
        <v>0</v>
      </c>
      <c r="E89" s="22">
        <v>0</v>
      </c>
      <c r="F89" s="20" t="s">
        <v>292</v>
      </c>
    </row>
    <row r="90" spans="2:6" x14ac:dyDescent="0.25">
      <c r="B90" s="20" t="s">
        <v>429</v>
      </c>
      <c r="C90" s="20" t="s">
        <v>430</v>
      </c>
      <c r="D90" s="22">
        <v>0</v>
      </c>
      <c r="E90" s="22">
        <v>0</v>
      </c>
      <c r="F90" s="20" t="s">
        <v>292</v>
      </c>
    </row>
    <row r="91" spans="2:6" x14ac:dyDescent="0.25">
      <c r="B91" s="20" t="s">
        <v>431</v>
      </c>
      <c r="C91" s="20" t="s">
        <v>432</v>
      </c>
      <c r="D91" s="22">
        <v>0</v>
      </c>
      <c r="E91" s="22">
        <v>0</v>
      </c>
      <c r="F91" s="20" t="s">
        <v>292</v>
      </c>
    </row>
    <row r="92" spans="2:6" x14ac:dyDescent="0.25">
      <c r="B92" s="20" t="s">
        <v>433</v>
      </c>
      <c r="C92" s="20" t="s">
        <v>434</v>
      </c>
      <c r="D92" s="22">
        <v>0</v>
      </c>
      <c r="E92" s="22">
        <v>0</v>
      </c>
      <c r="F92" s="20" t="s">
        <v>292</v>
      </c>
    </row>
    <row r="93" spans="2:6" x14ac:dyDescent="0.25">
      <c r="B93" s="20" t="s">
        <v>435</v>
      </c>
      <c r="C93" s="20" t="s">
        <v>436</v>
      </c>
      <c r="D93" s="22">
        <v>0</v>
      </c>
      <c r="E93" s="22">
        <v>0</v>
      </c>
      <c r="F93" s="20" t="s">
        <v>292</v>
      </c>
    </row>
    <row r="94" spans="2:6" x14ac:dyDescent="0.25">
      <c r="B94" s="20" t="s">
        <v>437</v>
      </c>
      <c r="C94" s="20" t="s">
        <v>438</v>
      </c>
      <c r="D94" s="22">
        <v>0</v>
      </c>
      <c r="E94" s="22">
        <v>0</v>
      </c>
      <c r="F94" s="20" t="s">
        <v>292</v>
      </c>
    </row>
    <row r="95" spans="2:6" x14ac:dyDescent="0.25">
      <c r="B95" s="20" t="s">
        <v>439</v>
      </c>
      <c r="C95" s="20" t="s">
        <v>440</v>
      </c>
      <c r="D95" s="22">
        <v>0</v>
      </c>
      <c r="E95" s="22">
        <v>0</v>
      </c>
      <c r="F95" s="20" t="s">
        <v>292</v>
      </c>
    </row>
    <row r="96" spans="2:6" x14ac:dyDescent="0.25">
      <c r="B96" s="20" t="s">
        <v>441</v>
      </c>
      <c r="C96" s="20" t="s">
        <v>442</v>
      </c>
      <c r="D96" s="22">
        <v>0</v>
      </c>
      <c r="E96" s="22">
        <v>0</v>
      </c>
      <c r="F96" s="20" t="s">
        <v>292</v>
      </c>
    </row>
    <row r="97" spans="2:6" x14ac:dyDescent="0.25">
      <c r="B97" s="20" t="s">
        <v>443</v>
      </c>
      <c r="C97" s="20" t="s">
        <v>444</v>
      </c>
      <c r="D97" s="22">
        <v>0</v>
      </c>
      <c r="E97" s="22">
        <v>0</v>
      </c>
      <c r="F97" s="20" t="s">
        <v>292</v>
      </c>
    </row>
    <row r="98" spans="2:6" x14ac:dyDescent="0.25">
      <c r="B98" s="20" t="s">
        <v>445</v>
      </c>
      <c r="C98" s="20" t="s">
        <v>446</v>
      </c>
      <c r="D98" s="22">
        <v>0</v>
      </c>
      <c r="E98" s="22">
        <v>0</v>
      </c>
      <c r="F98" s="20" t="s">
        <v>292</v>
      </c>
    </row>
    <row r="99" spans="2:6" x14ac:dyDescent="0.25">
      <c r="B99" s="20" t="s">
        <v>447</v>
      </c>
      <c r="C99" s="20" t="s">
        <v>448</v>
      </c>
      <c r="D99" s="22">
        <v>2.3999999999999998E-3</v>
      </c>
      <c r="E99" s="22">
        <v>2.3999999999999998E-3</v>
      </c>
      <c r="F99" s="20" t="s">
        <v>292</v>
      </c>
    </row>
    <row r="100" spans="2:6" x14ac:dyDescent="0.25">
      <c r="B100" s="20" t="s">
        <v>449</v>
      </c>
      <c r="C100" s="20" t="s">
        <v>450</v>
      </c>
      <c r="D100" s="22">
        <v>4.5649905260440363E-5</v>
      </c>
      <c r="E100" s="22">
        <v>0</v>
      </c>
      <c r="F100" s="20" t="s">
        <v>292</v>
      </c>
    </row>
    <row r="101" spans="2:6" x14ac:dyDescent="0.25">
      <c r="B101" s="20" t="s">
        <v>451</v>
      </c>
      <c r="C101" s="20" t="s">
        <v>452</v>
      </c>
      <c r="D101" s="22">
        <v>0</v>
      </c>
      <c r="E101" s="22">
        <v>0</v>
      </c>
      <c r="F101" s="20" t="s">
        <v>292</v>
      </c>
    </row>
    <row r="102" spans="2:6" x14ac:dyDescent="0.25">
      <c r="B102" s="20" t="s">
        <v>453</v>
      </c>
      <c r="C102" s="20" t="s">
        <v>454</v>
      </c>
      <c r="D102" s="22">
        <v>0</v>
      </c>
      <c r="E102" s="22">
        <v>0</v>
      </c>
      <c r="F102" s="20" t="s">
        <v>292</v>
      </c>
    </row>
    <row r="103" spans="2:6" x14ac:dyDescent="0.25">
      <c r="B103" s="20" t="s">
        <v>455</v>
      </c>
      <c r="C103" s="20" t="s">
        <v>456</v>
      </c>
      <c r="D103" s="22">
        <v>0</v>
      </c>
      <c r="E103" s="22">
        <v>0</v>
      </c>
      <c r="F103" s="20" t="s">
        <v>292</v>
      </c>
    </row>
    <row r="104" spans="2:6" x14ac:dyDescent="0.25">
      <c r="B104" s="20" t="s">
        <v>457</v>
      </c>
      <c r="C104" s="20" t="s">
        <v>458</v>
      </c>
      <c r="D104" s="22">
        <v>0</v>
      </c>
      <c r="E104" s="22">
        <v>0</v>
      </c>
      <c r="F104" s="20" t="s">
        <v>292</v>
      </c>
    </row>
    <row r="105" spans="2:6" x14ac:dyDescent="0.25">
      <c r="B105" s="20" t="s">
        <v>459</v>
      </c>
      <c r="C105" s="20" t="s">
        <v>460</v>
      </c>
      <c r="D105" s="22">
        <v>0</v>
      </c>
      <c r="E105" s="22">
        <v>0</v>
      </c>
      <c r="F105" s="20" t="s">
        <v>292</v>
      </c>
    </row>
    <row r="106" spans="2:6" x14ac:dyDescent="0.25">
      <c r="B106" s="20" t="s">
        <v>461</v>
      </c>
      <c r="C106" s="20" t="s">
        <v>462</v>
      </c>
      <c r="D106" s="22">
        <v>0</v>
      </c>
      <c r="E106" s="22">
        <v>0</v>
      </c>
      <c r="F106" s="20" t="s">
        <v>292</v>
      </c>
    </row>
    <row r="107" spans="2:6" x14ac:dyDescent="0.25">
      <c r="B107" s="20" t="s">
        <v>463</v>
      </c>
      <c r="C107" s="20" t="s">
        <v>464</v>
      </c>
      <c r="D107" s="22">
        <v>0</v>
      </c>
      <c r="E107" s="22">
        <v>0</v>
      </c>
      <c r="F107" s="20" t="s">
        <v>292</v>
      </c>
    </row>
    <row r="108" spans="2:6" x14ac:dyDescent="0.25">
      <c r="B108" s="20" t="s">
        <v>465</v>
      </c>
      <c r="C108" s="20" t="s">
        <v>466</v>
      </c>
      <c r="D108" s="22">
        <v>0</v>
      </c>
      <c r="E108" s="22">
        <v>0</v>
      </c>
      <c r="F108" s="20" t="s">
        <v>292</v>
      </c>
    </row>
    <row r="109" spans="2:6" x14ac:dyDescent="0.25">
      <c r="B109" s="20" t="s">
        <v>467</v>
      </c>
      <c r="C109" s="20" t="s">
        <v>468</v>
      </c>
      <c r="D109" s="22">
        <v>0</v>
      </c>
      <c r="E109" s="22">
        <v>0</v>
      </c>
      <c r="F109" s="20" t="s">
        <v>292</v>
      </c>
    </row>
    <row r="110" spans="2:6" x14ac:dyDescent="0.25">
      <c r="B110" s="20" t="s">
        <v>469</v>
      </c>
      <c r="C110" s="20" t="s">
        <v>470</v>
      </c>
      <c r="D110" s="22">
        <v>0.46155194388378312</v>
      </c>
      <c r="E110" s="22">
        <v>0.48800002543775439</v>
      </c>
      <c r="F110" s="20" t="s">
        <v>292</v>
      </c>
    </row>
    <row r="111" spans="2:6" x14ac:dyDescent="0.25">
      <c r="B111" s="20" t="s">
        <v>471</v>
      </c>
      <c r="C111" s="20" t="s">
        <v>472</v>
      </c>
      <c r="D111" s="22">
        <v>0</v>
      </c>
      <c r="E111" s="22">
        <v>0</v>
      </c>
      <c r="F111" s="20" t="s">
        <v>292</v>
      </c>
    </row>
    <row r="112" spans="2:6" x14ac:dyDescent="0.25">
      <c r="B112" s="20" t="s">
        <v>473</v>
      </c>
      <c r="C112" s="20" t="s">
        <v>474</v>
      </c>
      <c r="D112" s="22">
        <v>0</v>
      </c>
      <c r="E112" s="22">
        <v>0</v>
      </c>
      <c r="F112" s="20" t="s">
        <v>292</v>
      </c>
    </row>
    <row r="113" spans="1:7" x14ac:dyDescent="0.25">
      <c r="B113" s="20" t="s">
        <v>475</v>
      </c>
      <c r="C113" s="20" t="s">
        <v>476</v>
      </c>
      <c r="D113" s="22">
        <v>0</v>
      </c>
      <c r="E113" s="22">
        <v>0</v>
      </c>
      <c r="F113" s="20" t="s">
        <v>292</v>
      </c>
    </row>
    <row r="114" spans="1:7" ht="15.75" thickBot="1" x14ac:dyDescent="0.3">
      <c r="B114" s="18" t="s">
        <v>477</v>
      </c>
      <c r="C114" s="18" t="s">
        <v>478</v>
      </c>
      <c r="D114" s="21">
        <v>0.1821546753435429</v>
      </c>
      <c r="E114" s="21">
        <v>0.18179999999999999</v>
      </c>
      <c r="F114" s="18" t="s">
        <v>292</v>
      </c>
    </row>
    <row r="117" spans="1:7" ht="15.75" thickBot="1" x14ac:dyDescent="0.3">
      <c r="A117" t="s">
        <v>246</v>
      </c>
    </row>
    <row r="118" spans="1:7" ht="15.75" thickBot="1" x14ac:dyDescent="0.3">
      <c r="B118" s="19" t="s">
        <v>278</v>
      </c>
      <c r="C118" s="19" t="s">
        <v>279</v>
      </c>
      <c r="D118" s="19" t="s">
        <v>284</v>
      </c>
      <c r="E118" s="19" t="s">
        <v>285</v>
      </c>
      <c r="F118" s="19" t="s">
        <v>286</v>
      </c>
      <c r="G118" s="19" t="s">
        <v>287</v>
      </c>
    </row>
    <row r="119" spans="1:7" x14ac:dyDescent="0.25">
      <c r="B119" s="20" t="s">
        <v>479</v>
      </c>
      <c r="C119" s="20" t="s">
        <v>480</v>
      </c>
      <c r="D119" s="22">
        <v>0.30939959623354674</v>
      </c>
      <c r="E119" s="20" t="s">
        <v>481</v>
      </c>
      <c r="F119" s="20" t="s">
        <v>482</v>
      </c>
      <c r="G119" s="20">
        <v>0.47060040376645329</v>
      </c>
    </row>
    <row r="120" spans="1:7" x14ac:dyDescent="0.25">
      <c r="B120" s="20" t="s">
        <v>483</v>
      </c>
      <c r="C120" s="20" t="s">
        <v>250</v>
      </c>
      <c r="D120" s="22">
        <v>1.0000000105614835</v>
      </c>
      <c r="E120" s="20" t="s">
        <v>484</v>
      </c>
      <c r="F120" s="20" t="s">
        <v>485</v>
      </c>
      <c r="G120" s="20">
        <v>0</v>
      </c>
    </row>
    <row r="121" spans="1:7" x14ac:dyDescent="0.25">
      <c r="B121" s="20" t="s">
        <v>486</v>
      </c>
      <c r="C121" s="20" t="s">
        <v>487</v>
      </c>
      <c r="D121" s="22">
        <v>0.14599999495296012</v>
      </c>
      <c r="E121" s="20" t="s">
        <v>488</v>
      </c>
      <c r="F121" s="20" t="s">
        <v>485</v>
      </c>
      <c r="G121" s="22">
        <v>0</v>
      </c>
    </row>
    <row r="122" spans="1:7" x14ac:dyDescent="0.25">
      <c r="B122" s="20" t="s">
        <v>489</v>
      </c>
      <c r="C122" s="20" t="s">
        <v>490</v>
      </c>
      <c r="D122" s="22">
        <v>0.48800002543775439</v>
      </c>
      <c r="E122" s="20" t="s">
        <v>491</v>
      </c>
      <c r="F122" s="20" t="s">
        <v>482</v>
      </c>
      <c r="G122" s="22">
        <v>3.0000025437754374E-2</v>
      </c>
    </row>
    <row r="123" spans="1:7" x14ac:dyDescent="0.25">
      <c r="B123" s="20" t="s">
        <v>492</v>
      </c>
      <c r="C123" s="20" t="s">
        <v>493</v>
      </c>
      <c r="D123" s="22">
        <v>0.18179999017076889</v>
      </c>
      <c r="E123" s="20" t="s">
        <v>494</v>
      </c>
      <c r="F123" s="20" t="s">
        <v>485</v>
      </c>
      <c r="G123" s="22">
        <v>0</v>
      </c>
    </row>
    <row r="124" spans="1:7" x14ac:dyDescent="0.25">
      <c r="B124" s="20" t="s">
        <v>495</v>
      </c>
      <c r="C124" s="20" t="s">
        <v>496</v>
      </c>
      <c r="D124" s="22">
        <v>0.18179999999999999</v>
      </c>
      <c r="E124" s="20" t="s">
        <v>497</v>
      </c>
      <c r="F124" s="20" t="s">
        <v>485</v>
      </c>
      <c r="G124" s="22">
        <v>0</v>
      </c>
    </row>
    <row r="125" spans="1:7" x14ac:dyDescent="0.25">
      <c r="B125" s="20" t="s">
        <v>498</v>
      </c>
      <c r="C125" s="20" t="s">
        <v>499</v>
      </c>
      <c r="D125" s="22">
        <v>3.0000000852475037E-2</v>
      </c>
      <c r="E125" s="20" t="s">
        <v>500</v>
      </c>
      <c r="F125" s="20" t="s">
        <v>485</v>
      </c>
      <c r="G125" s="22">
        <v>0</v>
      </c>
    </row>
    <row r="126" spans="1:7" ht="15.75" thickBot="1" x14ac:dyDescent="0.3">
      <c r="B126" s="18" t="s">
        <v>501</v>
      </c>
      <c r="C126" s="18" t="s">
        <v>502</v>
      </c>
      <c r="D126" s="21">
        <v>2.3999999999999998E-3</v>
      </c>
      <c r="E126" s="18" t="s">
        <v>503</v>
      </c>
      <c r="F126" s="18" t="s">
        <v>485</v>
      </c>
      <c r="G126" s="2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C6B45-6739-429D-A028-FC8D4D917912}">
  <dimension ref="A1:E114"/>
  <sheetViews>
    <sheetView showGridLines="0" workbookViewId="0"/>
  </sheetViews>
  <sheetFormatPr defaultRowHeight="15" x14ac:dyDescent="0.25"/>
  <cols>
    <col min="1" max="1" width="2.28515625" customWidth="1"/>
    <col min="2" max="2" width="7.28515625" bestFit="1" customWidth="1"/>
    <col min="3" max="3" width="44.140625" bestFit="1" customWidth="1"/>
    <col min="4" max="4" width="12" bestFit="1" customWidth="1"/>
    <col min="5" max="5" width="12.7109375" bestFit="1" customWidth="1"/>
  </cols>
  <sheetData>
    <row r="1" spans="1:5" x14ac:dyDescent="0.25">
      <c r="A1" s="17" t="s">
        <v>504</v>
      </c>
    </row>
    <row r="2" spans="1:5" x14ac:dyDescent="0.25">
      <c r="A2" s="17" t="s">
        <v>269</v>
      </c>
    </row>
    <row r="3" spans="1:5" x14ac:dyDescent="0.25">
      <c r="A3" s="17" t="s">
        <v>521</v>
      </c>
    </row>
    <row r="6" spans="1:5" ht="15.75" thickBot="1" x14ac:dyDescent="0.3">
      <c r="A6" t="s">
        <v>282</v>
      </c>
    </row>
    <row r="7" spans="1:5" x14ac:dyDescent="0.25">
      <c r="B7" s="23"/>
      <c r="C7" s="23"/>
      <c r="D7" s="23" t="s">
        <v>505</v>
      </c>
      <c r="E7" s="23" t="s">
        <v>507</v>
      </c>
    </row>
    <row r="8" spans="1:5" ht="15.75" thickBot="1" x14ac:dyDescent="0.3">
      <c r="B8" s="24" t="s">
        <v>278</v>
      </c>
      <c r="C8" s="24" t="s">
        <v>279</v>
      </c>
      <c r="D8" s="24" t="s">
        <v>506</v>
      </c>
      <c r="E8" s="24" t="s">
        <v>508</v>
      </c>
    </row>
    <row r="9" spans="1:5" x14ac:dyDescent="0.25">
      <c r="B9" s="20" t="s">
        <v>290</v>
      </c>
      <c r="C9" s="20" t="s">
        <v>291</v>
      </c>
      <c r="D9" s="20">
        <v>6.5599257745459942E-7</v>
      </c>
      <c r="E9" s="20">
        <v>-2.8400001524896516E-2</v>
      </c>
    </row>
    <row r="10" spans="1:5" x14ac:dyDescent="0.25">
      <c r="B10" s="20" t="s">
        <v>293</v>
      </c>
      <c r="C10" s="20" t="s">
        <v>294</v>
      </c>
      <c r="D10" s="20">
        <v>0</v>
      </c>
      <c r="E10" s="20">
        <v>-4.5500001278545477E-2</v>
      </c>
    </row>
    <row r="11" spans="1:5" x14ac:dyDescent="0.25">
      <c r="B11" s="20" t="s">
        <v>295</v>
      </c>
      <c r="C11" s="20" t="s">
        <v>296</v>
      </c>
      <c r="D11" s="20">
        <v>0</v>
      </c>
      <c r="E11" s="20">
        <v>-2.3800000482630739E-2</v>
      </c>
    </row>
    <row r="12" spans="1:5" x14ac:dyDescent="0.25">
      <c r="B12" s="20" t="s">
        <v>297</v>
      </c>
      <c r="C12" s="20" t="s">
        <v>298</v>
      </c>
      <c r="D12" s="20">
        <v>0</v>
      </c>
      <c r="E12" s="20">
        <v>-1.3300001376853669E-2</v>
      </c>
    </row>
    <row r="13" spans="1:5" x14ac:dyDescent="0.25">
      <c r="B13" s="20" t="s">
        <v>299</v>
      </c>
      <c r="C13" s="20" t="s">
        <v>300</v>
      </c>
      <c r="D13" s="20">
        <v>0</v>
      </c>
      <c r="E13" s="20">
        <v>-3.3400001547207507E-2</v>
      </c>
    </row>
    <row r="14" spans="1:5" x14ac:dyDescent="0.25">
      <c r="B14" s="20" t="s">
        <v>301</v>
      </c>
      <c r="C14" s="20" t="s">
        <v>302</v>
      </c>
      <c r="D14" s="20">
        <v>0</v>
      </c>
      <c r="E14" s="20">
        <v>-3.940000103622298E-2</v>
      </c>
    </row>
    <row r="15" spans="1:5" x14ac:dyDescent="0.25">
      <c r="B15" s="20" t="s">
        <v>303</v>
      </c>
      <c r="C15" s="20" t="s">
        <v>304</v>
      </c>
      <c r="D15" s="20">
        <v>0</v>
      </c>
      <c r="E15" s="20">
        <v>-3.5800000805055979E-2</v>
      </c>
    </row>
    <row r="16" spans="1:5" x14ac:dyDescent="0.25">
      <c r="B16" s="20" t="s">
        <v>305</v>
      </c>
      <c r="C16" s="20" t="s">
        <v>306</v>
      </c>
      <c r="D16" s="20">
        <v>0</v>
      </c>
      <c r="E16" s="20">
        <v>-3.8300001488408619E-2</v>
      </c>
    </row>
    <row r="17" spans="2:5" x14ac:dyDescent="0.25">
      <c r="B17" s="20" t="s">
        <v>307</v>
      </c>
      <c r="C17" s="20" t="s">
        <v>308</v>
      </c>
      <c r="D17" s="20">
        <v>0</v>
      </c>
      <c r="E17" s="20">
        <v>-5.0800001334124489E-2</v>
      </c>
    </row>
    <row r="18" spans="2:5" x14ac:dyDescent="0.25">
      <c r="B18" s="20" t="s">
        <v>309</v>
      </c>
      <c r="C18" s="20" t="s">
        <v>310</v>
      </c>
      <c r="D18" s="20">
        <v>0</v>
      </c>
      <c r="E18" s="20">
        <v>-5.40000012828643E-2</v>
      </c>
    </row>
    <row r="19" spans="2:5" x14ac:dyDescent="0.25">
      <c r="B19" s="20" t="s">
        <v>311</v>
      </c>
      <c r="C19" s="20" t="s">
        <v>312</v>
      </c>
      <c r="D19" s="20">
        <v>0</v>
      </c>
      <c r="E19" s="20">
        <v>-4.8700001353322253E-2</v>
      </c>
    </row>
    <row r="20" spans="2:5" x14ac:dyDescent="0.25">
      <c r="B20" s="20" t="s">
        <v>313</v>
      </c>
      <c r="C20" s="20" t="s">
        <v>314</v>
      </c>
      <c r="D20" s="20">
        <v>0</v>
      </c>
      <c r="E20" s="20">
        <v>-5.610000147372815E-2</v>
      </c>
    </row>
    <row r="21" spans="2:5" x14ac:dyDescent="0.25">
      <c r="B21" s="20" t="s">
        <v>315</v>
      </c>
      <c r="C21" s="20" t="s">
        <v>316</v>
      </c>
      <c r="D21" s="20">
        <v>0.14599999495296012</v>
      </c>
      <c r="E21" s="20">
        <v>0</v>
      </c>
    </row>
    <row r="22" spans="2:5" x14ac:dyDescent="0.25">
      <c r="B22" s="20" t="s">
        <v>317</v>
      </c>
      <c r="C22" s="20" t="s">
        <v>318</v>
      </c>
      <c r="D22" s="20">
        <v>0</v>
      </c>
      <c r="E22" s="20">
        <v>-3.6300010432093431E-2</v>
      </c>
    </row>
    <row r="23" spans="2:5" x14ac:dyDescent="0.25">
      <c r="B23" s="20" t="s">
        <v>319</v>
      </c>
      <c r="C23" s="20" t="s">
        <v>320</v>
      </c>
      <c r="D23" s="20">
        <v>0</v>
      </c>
      <c r="E23" s="20">
        <v>-5.34000044419796E-2</v>
      </c>
    </row>
    <row r="24" spans="2:5" x14ac:dyDescent="0.25">
      <c r="B24" s="20" t="s">
        <v>321</v>
      </c>
      <c r="C24" s="20" t="s">
        <v>322</v>
      </c>
      <c r="D24" s="20">
        <v>0</v>
      </c>
      <c r="E24" s="20">
        <v>-2.94000041332277E-2</v>
      </c>
    </row>
    <row r="25" spans="2:5" x14ac:dyDescent="0.25">
      <c r="B25" s="20" t="s">
        <v>323</v>
      </c>
      <c r="C25" s="20" t="s">
        <v>324</v>
      </c>
      <c r="D25" s="20">
        <v>0</v>
      </c>
      <c r="E25" s="20">
        <v>-2.4000020428864895E-2</v>
      </c>
    </row>
    <row r="26" spans="2:5" x14ac:dyDescent="0.25">
      <c r="B26" s="20" t="s">
        <v>325</v>
      </c>
      <c r="C26" s="20" t="s">
        <v>326</v>
      </c>
      <c r="D26" s="20">
        <v>0</v>
      </c>
      <c r="E26" s="20">
        <v>-4.9100004525302214E-2</v>
      </c>
    </row>
    <row r="27" spans="2:5" x14ac:dyDescent="0.25">
      <c r="B27" s="20" t="s">
        <v>327</v>
      </c>
      <c r="C27" s="20" t="s">
        <v>328</v>
      </c>
      <c r="D27" s="20">
        <v>0</v>
      </c>
      <c r="E27" s="20">
        <v>-5.5600004545904039E-2</v>
      </c>
    </row>
    <row r="28" spans="2:5" x14ac:dyDescent="0.25">
      <c r="B28" s="20" t="s">
        <v>329</v>
      </c>
      <c r="C28" s="20" t="s">
        <v>330</v>
      </c>
      <c r="D28" s="20">
        <v>0</v>
      </c>
      <c r="E28" s="20">
        <v>-5.9300004858180919E-2</v>
      </c>
    </row>
    <row r="29" spans="2:5" x14ac:dyDescent="0.25">
      <c r="B29" s="20" t="s">
        <v>331</v>
      </c>
      <c r="C29" s="20" t="s">
        <v>332</v>
      </c>
      <c r="D29" s="20">
        <v>0</v>
      </c>
      <c r="E29" s="20">
        <v>-5.9100004695961161E-2</v>
      </c>
    </row>
    <row r="30" spans="2:5" x14ac:dyDescent="0.25">
      <c r="B30" s="20" t="s">
        <v>333</v>
      </c>
      <c r="C30" s="20" t="s">
        <v>334</v>
      </c>
      <c r="D30" s="20">
        <v>0</v>
      </c>
      <c r="E30" s="20">
        <v>-5.2400004471127262E-2</v>
      </c>
    </row>
    <row r="31" spans="2:5" x14ac:dyDescent="0.25">
      <c r="B31" s="20" t="s">
        <v>335</v>
      </c>
      <c r="C31" s="20" t="s">
        <v>336</v>
      </c>
      <c r="D31" s="20">
        <v>0</v>
      </c>
      <c r="E31" s="20">
        <v>-4.8800004576058834E-2</v>
      </c>
    </row>
    <row r="32" spans="2:5" x14ac:dyDescent="0.25">
      <c r="B32" s="20" t="s">
        <v>337</v>
      </c>
      <c r="C32" s="20" t="s">
        <v>338</v>
      </c>
      <c r="D32" s="20">
        <v>0</v>
      </c>
      <c r="E32" s="20">
        <v>-4.6300004396854055E-2</v>
      </c>
    </row>
    <row r="33" spans="2:5" x14ac:dyDescent="0.25">
      <c r="B33" s="20" t="s">
        <v>339</v>
      </c>
      <c r="C33" s="20" t="s">
        <v>340</v>
      </c>
      <c r="D33" s="20">
        <v>0</v>
      </c>
      <c r="E33" s="20">
        <v>-6.0800004730434787E-2</v>
      </c>
    </row>
    <row r="34" spans="2:5" x14ac:dyDescent="0.25">
      <c r="B34" s="20" t="s">
        <v>341</v>
      </c>
      <c r="C34" s="20" t="s">
        <v>342</v>
      </c>
      <c r="D34" s="20">
        <v>0</v>
      </c>
      <c r="E34" s="20">
        <v>-0.12800000651763646</v>
      </c>
    </row>
    <row r="35" spans="2:5" x14ac:dyDescent="0.25">
      <c r="B35" s="20" t="s">
        <v>343</v>
      </c>
      <c r="C35" s="20" t="s">
        <v>344</v>
      </c>
      <c r="D35" s="20">
        <v>0</v>
      </c>
      <c r="E35" s="20">
        <v>-0.10790000584313476</v>
      </c>
    </row>
    <row r="36" spans="2:5" x14ac:dyDescent="0.25">
      <c r="B36" s="20" t="s">
        <v>345</v>
      </c>
      <c r="C36" s="20" t="s">
        <v>346</v>
      </c>
      <c r="D36" s="20">
        <v>0</v>
      </c>
      <c r="E36" s="20">
        <v>-8.5000005343700238E-2</v>
      </c>
    </row>
    <row r="37" spans="2:5" x14ac:dyDescent="0.25">
      <c r="B37" s="20" t="s">
        <v>347</v>
      </c>
      <c r="C37" s="20" t="s">
        <v>348</v>
      </c>
      <c r="D37" s="20">
        <v>0</v>
      </c>
      <c r="E37" s="20">
        <v>-0.10000000541063321</v>
      </c>
    </row>
    <row r="38" spans="2:5" x14ac:dyDescent="0.25">
      <c r="B38" s="20" t="s">
        <v>349</v>
      </c>
      <c r="C38" s="20" t="s">
        <v>350</v>
      </c>
      <c r="D38" s="20">
        <v>0</v>
      </c>
      <c r="E38" s="20">
        <v>-9.5300005379577918E-2</v>
      </c>
    </row>
    <row r="39" spans="2:5" x14ac:dyDescent="0.25">
      <c r="B39" s="20" t="s">
        <v>351</v>
      </c>
      <c r="C39" s="20" t="s">
        <v>352</v>
      </c>
      <c r="D39" s="20">
        <v>0</v>
      </c>
      <c r="E39" s="20">
        <v>-0.11460000515312667</v>
      </c>
    </row>
    <row r="40" spans="2:5" x14ac:dyDescent="0.25">
      <c r="B40" s="20" t="s">
        <v>353</v>
      </c>
      <c r="C40" s="20" t="s">
        <v>354</v>
      </c>
      <c r="D40" s="20">
        <v>0</v>
      </c>
      <c r="E40" s="20">
        <v>-7.4200005994593532E-2</v>
      </c>
    </row>
    <row r="41" spans="2:5" x14ac:dyDescent="0.25">
      <c r="B41" s="20" t="s">
        <v>355</v>
      </c>
      <c r="C41" s="20" t="s">
        <v>356</v>
      </c>
      <c r="D41" s="20">
        <v>0</v>
      </c>
      <c r="E41" s="20">
        <v>-9.1700005400484855E-2</v>
      </c>
    </row>
    <row r="42" spans="2:5" x14ac:dyDescent="0.25">
      <c r="B42" s="20" t="s">
        <v>357</v>
      </c>
      <c r="C42" s="20" t="s">
        <v>358</v>
      </c>
      <c r="D42" s="20">
        <v>0</v>
      </c>
      <c r="E42" s="20">
        <v>-0.11720000666438189</v>
      </c>
    </row>
    <row r="43" spans="2:5" x14ac:dyDescent="0.25">
      <c r="B43" s="20" t="s">
        <v>359</v>
      </c>
      <c r="C43" s="20" t="s">
        <v>360</v>
      </c>
      <c r="D43" s="20">
        <v>0</v>
      </c>
      <c r="E43" s="20">
        <v>-4.0200001685102002E-2</v>
      </c>
    </row>
    <row r="44" spans="2:5" x14ac:dyDescent="0.25">
      <c r="B44" s="20" t="s">
        <v>361</v>
      </c>
      <c r="C44" s="20" t="s">
        <v>362</v>
      </c>
      <c r="D44" s="20">
        <v>0</v>
      </c>
      <c r="E44" s="20">
        <v>-6.2100001298842189E-2</v>
      </c>
    </row>
    <row r="45" spans="2:5" x14ac:dyDescent="0.25">
      <c r="B45" s="20" t="s">
        <v>363</v>
      </c>
      <c r="C45" s="20" t="s">
        <v>364</v>
      </c>
      <c r="D45" s="20">
        <v>0</v>
      </c>
      <c r="E45" s="20">
        <v>-7.6400000125808873E-2</v>
      </c>
    </row>
    <row r="46" spans="2:5" x14ac:dyDescent="0.25">
      <c r="B46" s="20" t="s">
        <v>365</v>
      </c>
      <c r="C46" s="20" t="s">
        <v>366</v>
      </c>
      <c r="D46" s="20">
        <v>0.15179933332571641</v>
      </c>
      <c r="E46" s="20">
        <v>0</v>
      </c>
    </row>
    <row r="47" spans="2:5" x14ac:dyDescent="0.25">
      <c r="B47" s="20" t="s">
        <v>367</v>
      </c>
      <c r="C47" s="20" t="s">
        <v>368</v>
      </c>
      <c r="D47" s="20">
        <v>0</v>
      </c>
      <c r="E47" s="20">
        <v>-2.6900001652642652E-2</v>
      </c>
    </row>
    <row r="48" spans="2:5" x14ac:dyDescent="0.25">
      <c r="B48" s="20" t="s">
        <v>369</v>
      </c>
      <c r="C48" s="20" t="s">
        <v>370</v>
      </c>
      <c r="D48" s="20">
        <v>0</v>
      </c>
      <c r="E48" s="20">
        <v>-1.70000272326224E-3</v>
      </c>
    </row>
    <row r="49" spans="2:5" x14ac:dyDescent="0.25">
      <c r="B49" s="20" t="s">
        <v>371</v>
      </c>
      <c r="C49" s="20" t="s">
        <v>372</v>
      </c>
      <c r="D49" s="20">
        <v>0</v>
      </c>
      <c r="E49" s="20">
        <v>-1.4999998722538873E-3</v>
      </c>
    </row>
    <row r="50" spans="2:5" x14ac:dyDescent="0.25">
      <c r="B50" s="20" t="s">
        <v>373</v>
      </c>
      <c r="C50" s="20" t="s">
        <v>374</v>
      </c>
      <c r="D50" s="20">
        <v>0</v>
      </c>
      <c r="E50" s="20">
        <v>-7.7000022122777094E-3</v>
      </c>
    </row>
    <row r="51" spans="2:5" x14ac:dyDescent="0.25">
      <c r="B51" s="20" t="s">
        <v>375</v>
      </c>
      <c r="C51" s="20" t="s">
        <v>376</v>
      </c>
      <c r="D51" s="20">
        <v>0</v>
      </c>
      <c r="E51" s="20">
        <v>-1.4999998722538873E-3</v>
      </c>
    </row>
    <row r="52" spans="2:5" x14ac:dyDescent="0.25">
      <c r="B52" s="20" t="s">
        <v>377</v>
      </c>
      <c r="C52" s="20" t="s">
        <v>378</v>
      </c>
      <c r="D52" s="20">
        <v>0</v>
      </c>
      <c r="E52" s="20">
        <v>-1.4999998722538873E-3</v>
      </c>
    </row>
    <row r="53" spans="2:5" x14ac:dyDescent="0.25">
      <c r="B53" s="20" t="s">
        <v>379</v>
      </c>
      <c r="C53" s="20" t="s">
        <v>380</v>
      </c>
      <c r="D53" s="20">
        <v>0</v>
      </c>
      <c r="E53" s="20">
        <v>-1.4999998722538873E-3</v>
      </c>
    </row>
    <row r="54" spans="2:5" x14ac:dyDescent="0.25">
      <c r="B54" s="20" t="s">
        <v>381</v>
      </c>
      <c r="C54" s="20" t="s">
        <v>382</v>
      </c>
      <c r="D54" s="20">
        <v>0</v>
      </c>
      <c r="E54" s="20">
        <v>-1.6500001283581159E-2</v>
      </c>
    </row>
    <row r="55" spans="2:5" x14ac:dyDescent="0.25">
      <c r="B55" s="20" t="s">
        <v>383</v>
      </c>
      <c r="C55" s="20" t="s">
        <v>384</v>
      </c>
      <c r="D55" s="20">
        <v>0</v>
      </c>
      <c r="E55" s="20">
        <v>-3.6000000967275729E-2</v>
      </c>
    </row>
    <row r="56" spans="2:5" x14ac:dyDescent="0.25">
      <c r="B56" s="20" t="s">
        <v>385</v>
      </c>
      <c r="C56" s="20" t="s">
        <v>386</v>
      </c>
      <c r="D56" s="20">
        <v>0</v>
      </c>
      <c r="E56" s="20">
        <v>-3.4500001095021868E-2</v>
      </c>
    </row>
    <row r="57" spans="2:5" x14ac:dyDescent="0.25">
      <c r="B57" s="20" t="s">
        <v>387</v>
      </c>
      <c r="C57" s="20" t="s">
        <v>388</v>
      </c>
      <c r="D57" s="20">
        <v>0</v>
      </c>
      <c r="E57" s="20">
        <v>-4.2800001105170224E-2</v>
      </c>
    </row>
    <row r="58" spans="2:5" x14ac:dyDescent="0.25">
      <c r="B58" s="20" t="s">
        <v>389</v>
      </c>
      <c r="C58" s="20" t="s">
        <v>390</v>
      </c>
      <c r="D58" s="20">
        <v>0</v>
      </c>
      <c r="E58" s="20">
        <v>-1.4999998722538873E-3</v>
      </c>
    </row>
    <row r="59" spans="2:5" x14ac:dyDescent="0.25">
      <c r="B59" s="20" t="s">
        <v>391</v>
      </c>
      <c r="C59" s="20" t="s">
        <v>392</v>
      </c>
      <c r="D59" s="20">
        <v>0</v>
      </c>
      <c r="E59" s="20">
        <v>-3.5600001987230519E-2</v>
      </c>
    </row>
    <row r="60" spans="2:5" x14ac:dyDescent="0.25">
      <c r="B60" s="20" t="s">
        <v>393</v>
      </c>
      <c r="C60" s="20" t="s">
        <v>394</v>
      </c>
      <c r="D60" s="20">
        <v>0</v>
      </c>
      <c r="E60" s="20">
        <v>-5.0500001384881109E-2</v>
      </c>
    </row>
    <row r="61" spans="2:5" x14ac:dyDescent="0.25">
      <c r="B61" s="20" t="s">
        <v>395</v>
      </c>
      <c r="C61" s="20" t="s">
        <v>396</v>
      </c>
      <c r="D61" s="20">
        <v>0</v>
      </c>
      <c r="E61" s="20">
        <v>-3.5599997099354942E-2</v>
      </c>
    </row>
    <row r="62" spans="2:5" x14ac:dyDescent="0.25">
      <c r="B62" s="20" t="s">
        <v>397</v>
      </c>
      <c r="C62" s="20" t="s">
        <v>398</v>
      </c>
      <c r="D62" s="20">
        <v>0</v>
      </c>
      <c r="E62" s="20">
        <v>-3.7900001346100241E-2</v>
      </c>
    </row>
    <row r="63" spans="2:5" x14ac:dyDescent="0.25">
      <c r="B63" s="20" t="s">
        <v>399</v>
      </c>
      <c r="C63" s="20" t="s">
        <v>400</v>
      </c>
      <c r="D63" s="20">
        <v>0</v>
      </c>
      <c r="E63" s="20">
        <v>-0.14690000102584325</v>
      </c>
    </row>
    <row r="64" spans="2:5" x14ac:dyDescent="0.25">
      <c r="B64" s="20" t="s">
        <v>401</v>
      </c>
      <c r="C64" s="20" t="s">
        <v>402</v>
      </c>
      <c r="D64" s="20">
        <v>0</v>
      </c>
      <c r="E64" s="20">
        <v>-3.3300040580784632E-2</v>
      </c>
    </row>
    <row r="65" spans="2:5" x14ac:dyDescent="0.25">
      <c r="B65" s="20" t="s">
        <v>403</v>
      </c>
      <c r="C65" s="20" t="s">
        <v>404</v>
      </c>
      <c r="D65" s="20">
        <v>0</v>
      </c>
      <c r="E65" s="20">
        <v>-7.870000217346719E-2</v>
      </c>
    </row>
    <row r="66" spans="2:5" x14ac:dyDescent="0.25">
      <c r="B66" s="20" t="s">
        <v>405</v>
      </c>
      <c r="C66" s="20" t="s">
        <v>406</v>
      </c>
      <c r="D66" s="20">
        <v>3.0000000852475037E-2</v>
      </c>
      <c r="E66" s="20">
        <v>0</v>
      </c>
    </row>
    <row r="67" spans="2:5" x14ac:dyDescent="0.25">
      <c r="B67" s="20" t="s">
        <v>407</v>
      </c>
      <c r="C67" s="20" t="s">
        <v>408</v>
      </c>
      <c r="D67" s="20">
        <v>0</v>
      </c>
      <c r="E67" s="20">
        <v>-1.7000085412085155E-3</v>
      </c>
    </row>
    <row r="68" spans="2:5" x14ac:dyDescent="0.25">
      <c r="B68" s="20" t="s">
        <v>409</v>
      </c>
      <c r="C68" s="20" t="s">
        <v>410</v>
      </c>
      <c r="D68" s="20">
        <v>0</v>
      </c>
      <c r="E68" s="20">
        <v>-3.2100001837173396E-2</v>
      </c>
    </row>
    <row r="69" spans="2:5" x14ac:dyDescent="0.25">
      <c r="B69" s="20" t="s">
        <v>411</v>
      </c>
      <c r="C69" s="20" t="s">
        <v>412</v>
      </c>
      <c r="D69" s="20">
        <v>0</v>
      </c>
      <c r="E69" s="20">
        <v>-3.110000102607462E-2</v>
      </c>
    </row>
    <row r="70" spans="2:5" x14ac:dyDescent="0.25">
      <c r="B70" s="20" t="s">
        <v>413</v>
      </c>
      <c r="C70" s="20" t="s">
        <v>414</v>
      </c>
      <c r="D70" s="20">
        <v>0</v>
      </c>
      <c r="E70" s="20">
        <v>-6.6200001263361438E-2</v>
      </c>
    </row>
    <row r="71" spans="2:5" x14ac:dyDescent="0.25">
      <c r="B71" s="20" t="s">
        <v>415</v>
      </c>
      <c r="C71" s="20" t="s">
        <v>416</v>
      </c>
      <c r="D71" s="20">
        <v>0</v>
      </c>
      <c r="E71" s="20">
        <v>-5.9600001287686694E-2</v>
      </c>
    </row>
    <row r="72" spans="2:5" x14ac:dyDescent="0.25">
      <c r="B72" s="20" t="s">
        <v>417</v>
      </c>
      <c r="C72" s="20" t="s">
        <v>418</v>
      </c>
      <c r="D72" s="20">
        <v>0</v>
      </c>
      <c r="E72" s="20">
        <v>-4.5800001185776533E-2</v>
      </c>
    </row>
    <row r="73" spans="2:5" x14ac:dyDescent="0.25">
      <c r="B73" s="20" t="s">
        <v>419</v>
      </c>
      <c r="C73" s="20" t="s">
        <v>420</v>
      </c>
      <c r="D73" s="20">
        <v>0</v>
      </c>
      <c r="E73" s="20">
        <v>-0.14020000347571612</v>
      </c>
    </row>
    <row r="74" spans="2:5" x14ac:dyDescent="0.25">
      <c r="B74" s="20" t="s">
        <v>421</v>
      </c>
      <c r="C74" s="20" t="s">
        <v>422</v>
      </c>
      <c r="D74" s="20">
        <v>0</v>
      </c>
      <c r="E74" s="20">
        <v>-3.7900001163969112E-2</v>
      </c>
    </row>
    <row r="75" spans="2:5" x14ac:dyDescent="0.25">
      <c r="B75" s="20" t="s">
        <v>423</v>
      </c>
      <c r="C75" s="20" t="s">
        <v>424</v>
      </c>
      <c r="D75" s="20">
        <v>0</v>
      </c>
      <c r="E75" s="20">
        <v>-0.14870000544531664</v>
      </c>
    </row>
    <row r="76" spans="2:5" x14ac:dyDescent="0.25">
      <c r="B76" s="20" t="s">
        <v>425</v>
      </c>
      <c r="C76" s="20" t="s">
        <v>426</v>
      </c>
      <c r="D76" s="20">
        <v>0</v>
      </c>
      <c r="E76" s="20">
        <v>-5.260000446529773E-2</v>
      </c>
    </row>
    <row r="77" spans="2:5" x14ac:dyDescent="0.25">
      <c r="B77" s="20" t="s">
        <v>427</v>
      </c>
      <c r="C77" s="20" t="s">
        <v>428</v>
      </c>
      <c r="D77" s="20">
        <v>0</v>
      </c>
      <c r="E77" s="20">
        <v>-0.12250000301604885</v>
      </c>
    </row>
    <row r="78" spans="2:5" x14ac:dyDescent="0.25">
      <c r="B78" s="20" t="s">
        <v>429</v>
      </c>
      <c r="C78" s="20" t="s">
        <v>430</v>
      </c>
      <c r="D78" s="20">
        <v>0</v>
      </c>
      <c r="E78" s="20">
        <v>-4.9700004539322863E-2</v>
      </c>
    </row>
    <row r="79" spans="2:5" x14ac:dyDescent="0.25">
      <c r="B79" s="20" t="s">
        <v>431</v>
      </c>
      <c r="C79" s="20" t="s">
        <v>432</v>
      </c>
      <c r="D79" s="20">
        <v>0</v>
      </c>
      <c r="E79" s="20">
        <v>-6.0000008379730956E-2</v>
      </c>
    </row>
    <row r="80" spans="2:5" x14ac:dyDescent="0.25">
      <c r="B80" s="20" t="s">
        <v>433</v>
      </c>
      <c r="C80" s="20" t="s">
        <v>434</v>
      </c>
      <c r="D80" s="20">
        <v>0</v>
      </c>
      <c r="E80" s="20">
        <v>-3.1500010806907473E-2</v>
      </c>
    </row>
    <row r="81" spans="2:5" x14ac:dyDescent="0.25">
      <c r="B81" s="20" t="s">
        <v>435</v>
      </c>
      <c r="C81" s="20" t="s">
        <v>436</v>
      </c>
      <c r="D81" s="20">
        <v>0</v>
      </c>
      <c r="E81" s="20">
        <v>-6.7800007984329919E-2</v>
      </c>
    </row>
    <row r="82" spans="2:5" x14ac:dyDescent="0.25">
      <c r="B82" s="20" t="s">
        <v>437</v>
      </c>
      <c r="C82" s="20" t="s">
        <v>438</v>
      </c>
      <c r="D82" s="20">
        <v>0</v>
      </c>
      <c r="E82" s="20">
        <v>-9.4900008454798013E-2</v>
      </c>
    </row>
    <row r="83" spans="2:5" x14ac:dyDescent="0.25">
      <c r="B83" s="20" t="s">
        <v>439</v>
      </c>
      <c r="C83" s="20" t="s">
        <v>440</v>
      </c>
      <c r="D83" s="20">
        <v>0</v>
      </c>
      <c r="E83" s="20">
        <v>-8.5400008479626838E-2</v>
      </c>
    </row>
    <row r="84" spans="2:5" x14ac:dyDescent="0.25">
      <c r="B84" s="20" t="s">
        <v>441</v>
      </c>
      <c r="C84" s="20" t="s">
        <v>442</v>
      </c>
      <c r="D84" s="20">
        <v>0</v>
      </c>
      <c r="E84" s="20">
        <v>-9.6700005422795846E-2</v>
      </c>
    </row>
    <row r="85" spans="2:5" x14ac:dyDescent="0.25">
      <c r="B85" s="20" t="s">
        <v>443</v>
      </c>
      <c r="C85" s="20" t="s">
        <v>444</v>
      </c>
      <c r="D85" s="20">
        <v>0</v>
      </c>
      <c r="E85" s="20">
        <v>-0.16690000589736947</v>
      </c>
    </row>
    <row r="86" spans="2:5" x14ac:dyDescent="0.25">
      <c r="B86" s="20" t="s">
        <v>445</v>
      </c>
      <c r="C86" s="20" t="s">
        <v>446</v>
      </c>
      <c r="D86" s="20">
        <v>0</v>
      </c>
      <c r="E86" s="20">
        <v>-4.590000723959551E-2</v>
      </c>
    </row>
    <row r="87" spans="2:5" x14ac:dyDescent="0.25">
      <c r="B87" s="20" t="s">
        <v>447</v>
      </c>
      <c r="C87" s="20" t="s">
        <v>448</v>
      </c>
      <c r="D87" s="20">
        <v>2.3999999999999998E-3</v>
      </c>
      <c r="E87" s="20">
        <v>0</v>
      </c>
    </row>
    <row r="88" spans="2:5" x14ac:dyDescent="0.25">
      <c r="B88" s="20" t="s">
        <v>449</v>
      </c>
      <c r="C88" s="20" t="s">
        <v>450</v>
      </c>
      <c r="D88" s="20">
        <v>0</v>
      </c>
      <c r="E88" s="20">
        <v>-2.8500065837872526E-2</v>
      </c>
    </row>
    <row r="89" spans="2:5" x14ac:dyDescent="0.25">
      <c r="B89" s="20" t="s">
        <v>451</v>
      </c>
      <c r="C89" s="20" t="s">
        <v>452</v>
      </c>
      <c r="D89" s="20">
        <v>0</v>
      </c>
      <c r="E89" s="20">
        <v>-3.5900000886165857E-2</v>
      </c>
    </row>
    <row r="90" spans="2:5" x14ac:dyDescent="0.25">
      <c r="B90" s="20" t="s">
        <v>453</v>
      </c>
      <c r="C90" s="20" t="s">
        <v>454</v>
      </c>
      <c r="D90" s="20">
        <v>0</v>
      </c>
      <c r="E90" s="20">
        <v>-2.3100001259255893E-2</v>
      </c>
    </row>
    <row r="91" spans="2:5" x14ac:dyDescent="0.25">
      <c r="B91" s="20" t="s">
        <v>455</v>
      </c>
      <c r="C91" s="20" t="s">
        <v>456</v>
      </c>
      <c r="D91" s="20">
        <v>0</v>
      </c>
      <c r="E91" s="20">
        <v>-9.8000025711908433E-3</v>
      </c>
    </row>
    <row r="92" spans="2:5" x14ac:dyDescent="0.25">
      <c r="B92" s="20" t="s">
        <v>457</v>
      </c>
      <c r="C92" s="20" t="s">
        <v>458</v>
      </c>
      <c r="D92" s="20">
        <v>0</v>
      </c>
      <c r="E92" s="20">
        <v>-3.4800001338351497E-2</v>
      </c>
    </row>
    <row r="93" spans="2:5" x14ac:dyDescent="0.25">
      <c r="B93" s="20" t="s">
        <v>459</v>
      </c>
      <c r="C93" s="20" t="s">
        <v>460</v>
      </c>
      <c r="D93" s="20">
        <v>0</v>
      </c>
      <c r="E93" s="20">
        <v>-6.0700001507698199E-2</v>
      </c>
    </row>
    <row r="94" spans="2:5" x14ac:dyDescent="0.25">
      <c r="B94" s="20" t="s">
        <v>461</v>
      </c>
      <c r="C94" s="20" t="s">
        <v>462</v>
      </c>
      <c r="D94" s="20">
        <v>0</v>
      </c>
      <c r="E94" s="20">
        <v>-0.22310000039413738</v>
      </c>
    </row>
    <row r="95" spans="2:5" x14ac:dyDescent="0.25">
      <c r="B95" s="20" t="s">
        <v>463</v>
      </c>
      <c r="C95" s="20" t="s">
        <v>464</v>
      </c>
      <c r="D95" s="20">
        <v>0</v>
      </c>
      <c r="E95" s="20">
        <v>-8.6700005378173864E-2</v>
      </c>
    </row>
    <row r="96" spans="2:5" x14ac:dyDescent="0.25">
      <c r="B96" s="20" t="s">
        <v>465</v>
      </c>
      <c r="C96" s="20" t="s">
        <v>466</v>
      </c>
      <c r="D96" s="20">
        <v>0</v>
      </c>
      <c r="E96" s="20">
        <v>-6.3500005382202407E-2</v>
      </c>
    </row>
    <row r="97" spans="1:5" x14ac:dyDescent="0.25">
      <c r="B97" s="20" t="s">
        <v>467</v>
      </c>
      <c r="C97" s="20" t="s">
        <v>468</v>
      </c>
      <c r="D97" s="20">
        <v>0</v>
      </c>
      <c r="E97" s="20">
        <v>-4.0300001094014729E-2</v>
      </c>
    </row>
    <row r="98" spans="1:5" x14ac:dyDescent="0.25">
      <c r="B98" s="20" t="s">
        <v>469</v>
      </c>
      <c r="C98" s="20" t="s">
        <v>470</v>
      </c>
      <c r="D98" s="20">
        <v>0.48800002543775439</v>
      </c>
      <c r="E98" s="20">
        <v>0</v>
      </c>
    </row>
    <row r="99" spans="1:5" x14ac:dyDescent="0.25">
      <c r="B99" s="20" t="s">
        <v>471</v>
      </c>
      <c r="C99" s="20" t="s">
        <v>472</v>
      </c>
      <c r="D99" s="20">
        <v>0</v>
      </c>
      <c r="E99" s="20">
        <v>-0.14350000573917826</v>
      </c>
    </row>
    <row r="100" spans="1:5" x14ac:dyDescent="0.25">
      <c r="B100" s="20" t="s">
        <v>473</v>
      </c>
      <c r="C100" s="20" t="s">
        <v>474</v>
      </c>
      <c r="D100" s="20">
        <v>0</v>
      </c>
      <c r="E100" s="20">
        <v>-4.9800003680909248E-2</v>
      </c>
    </row>
    <row r="101" spans="1:5" x14ac:dyDescent="0.25">
      <c r="B101" s="20" t="s">
        <v>475</v>
      </c>
      <c r="C101" s="20" t="s">
        <v>476</v>
      </c>
      <c r="D101" s="20">
        <v>0</v>
      </c>
      <c r="E101" s="20">
        <v>-0.11420000482868715</v>
      </c>
    </row>
    <row r="102" spans="1:5" ht="15.75" thickBot="1" x14ac:dyDescent="0.3">
      <c r="B102" s="18" t="s">
        <v>477</v>
      </c>
      <c r="C102" s="18" t="s">
        <v>478</v>
      </c>
      <c r="D102" s="18">
        <v>0.18179999999999999</v>
      </c>
      <c r="E102" s="18">
        <v>0</v>
      </c>
    </row>
    <row r="104" spans="1:5" ht="15.75" thickBot="1" x14ac:dyDescent="0.3">
      <c r="A104" t="s">
        <v>246</v>
      </c>
    </row>
    <row r="105" spans="1:5" x14ac:dyDescent="0.25">
      <c r="B105" s="23"/>
      <c r="C105" s="23"/>
      <c r="D105" s="23" t="s">
        <v>505</v>
      </c>
      <c r="E105" s="23" t="s">
        <v>509</v>
      </c>
    </row>
    <row r="106" spans="1:5" ht="15.75" thickBot="1" x14ac:dyDescent="0.3">
      <c r="B106" s="24" t="s">
        <v>278</v>
      </c>
      <c r="C106" s="24" t="s">
        <v>279</v>
      </c>
      <c r="D106" s="24" t="s">
        <v>506</v>
      </c>
      <c r="E106" s="24" t="s">
        <v>510</v>
      </c>
    </row>
    <row r="107" spans="1:5" x14ac:dyDescent="0.25">
      <c r="B107" s="20" t="s">
        <v>479</v>
      </c>
      <c r="C107" s="20" t="s">
        <v>480</v>
      </c>
      <c r="D107" s="20">
        <v>0.30939959623354674</v>
      </c>
      <c r="E107" s="20">
        <v>0</v>
      </c>
    </row>
    <row r="108" spans="1:5" x14ac:dyDescent="0.25">
      <c r="B108" s="20" t="s">
        <v>483</v>
      </c>
      <c r="C108" s="20" t="s">
        <v>250</v>
      </c>
      <c r="D108" s="20">
        <v>1.0000000105614835</v>
      </c>
      <c r="E108" s="20">
        <v>0.13020000645351168</v>
      </c>
    </row>
    <row r="109" spans="1:5" x14ac:dyDescent="0.25">
      <c r="B109" s="20" t="s">
        <v>486</v>
      </c>
      <c r="C109" s="20" t="s">
        <v>487</v>
      </c>
      <c r="D109" s="20">
        <v>0.14599999495296012</v>
      </c>
      <c r="E109" s="20">
        <v>-8.0400000756469164E-2</v>
      </c>
    </row>
    <row r="110" spans="1:5" x14ac:dyDescent="0.25">
      <c r="B110" s="20" t="s">
        <v>489</v>
      </c>
      <c r="C110" s="20" t="s">
        <v>490</v>
      </c>
      <c r="D110" s="20">
        <v>0.48800002543775439</v>
      </c>
      <c r="E110" s="20">
        <v>0</v>
      </c>
    </row>
    <row r="111" spans="1:5" x14ac:dyDescent="0.25">
      <c r="B111" s="20" t="s">
        <v>492</v>
      </c>
      <c r="C111" s="20" t="s">
        <v>493</v>
      </c>
      <c r="D111" s="20">
        <v>0.18179999017076889</v>
      </c>
      <c r="E111" s="20">
        <v>-7.8800002013732398E-2</v>
      </c>
    </row>
    <row r="112" spans="1:5" x14ac:dyDescent="0.25">
      <c r="B112" s="20" t="s">
        <v>495</v>
      </c>
      <c r="C112" s="20" t="s">
        <v>496</v>
      </c>
      <c r="D112" s="20">
        <v>0.18179999999999999</v>
      </c>
      <c r="E112" s="20">
        <v>-3.3500000076812989E-2</v>
      </c>
    </row>
    <row r="113" spans="2:5" x14ac:dyDescent="0.25">
      <c r="B113" s="20" t="s">
        <v>498</v>
      </c>
      <c r="C113" s="20" t="s">
        <v>499</v>
      </c>
      <c r="D113" s="20">
        <v>3.0000000852475037E-2</v>
      </c>
      <c r="E113" s="20">
        <v>-4.5100006187018864E-2</v>
      </c>
    </row>
    <row r="114" spans="2:5" ht="15.75" thickBot="1" x14ac:dyDescent="0.3">
      <c r="B114" s="18" t="s">
        <v>501</v>
      </c>
      <c r="C114" s="18" t="s">
        <v>502</v>
      </c>
      <c r="D114" s="18">
        <v>2.3999999999999998E-3</v>
      </c>
      <c r="E114" s="18">
        <v>-4.869999930124766E-2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87711-8738-40FB-8C04-06BF378007DF}">
  <dimension ref="A1:J106"/>
  <sheetViews>
    <sheetView showGridLines="0" tabSelected="1" workbookViewId="0"/>
  </sheetViews>
  <sheetFormatPr defaultRowHeight="15" x14ac:dyDescent="0.25"/>
  <cols>
    <col min="1" max="1" width="2.28515625" customWidth="1"/>
    <col min="2" max="2" width="7.140625" bestFit="1" customWidth="1"/>
    <col min="3" max="3" width="31" bestFit="1" customWidth="1"/>
    <col min="4" max="4" width="12" bestFit="1" customWidth="1"/>
    <col min="5" max="5" width="2.28515625" customWidth="1"/>
    <col min="6" max="7" width="12" bestFit="1" customWidth="1"/>
    <col min="8" max="8" width="2.28515625" customWidth="1"/>
    <col min="9" max="10" width="12" bestFit="1" customWidth="1"/>
  </cols>
  <sheetData>
    <row r="1" spans="1:10" x14ac:dyDescent="0.25">
      <c r="A1" s="17" t="s">
        <v>511</v>
      </c>
    </row>
    <row r="2" spans="1:10" x14ac:dyDescent="0.25">
      <c r="A2" s="17" t="s">
        <v>269</v>
      </c>
    </row>
    <row r="3" spans="1:10" x14ac:dyDescent="0.25">
      <c r="A3" s="17" t="s">
        <v>522</v>
      </c>
    </row>
    <row r="5" spans="1:10" ht="15.75" thickBot="1" x14ac:dyDescent="0.3"/>
    <row r="6" spans="1:10" x14ac:dyDescent="0.25">
      <c r="B6" s="23"/>
      <c r="C6" s="23" t="s">
        <v>512</v>
      </c>
      <c r="D6" s="23"/>
    </row>
    <row r="7" spans="1:10" ht="15.75" thickBot="1" x14ac:dyDescent="0.3">
      <c r="B7" s="24" t="s">
        <v>278</v>
      </c>
      <c r="C7" s="24" t="s">
        <v>279</v>
      </c>
      <c r="D7" s="24" t="s">
        <v>506</v>
      </c>
    </row>
    <row r="8" spans="1:10" ht="15.75" thickBot="1" x14ac:dyDescent="0.3">
      <c r="B8" s="18" t="s">
        <v>288</v>
      </c>
      <c r="C8" s="18" t="s">
        <v>289</v>
      </c>
      <c r="D8" s="21">
        <v>9.6575563886794724E-2</v>
      </c>
    </row>
    <row r="10" spans="1:10" ht="15.75" thickBot="1" x14ac:dyDescent="0.3"/>
    <row r="11" spans="1:10" x14ac:dyDescent="0.25">
      <c r="B11" s="23"/>
      <c r="C11" s="23" t="s">
        <v>513</v>
      </c>
      <c r="D11" s="23"/>
      <c r="F11" s="23" t="s">
        <v>514</v>
      </c>
      <c r="G11" s="23" t="s">
        <v>512</v>
      </c>
      <c r="I11" s="23" t="s">
        <v>517</v>
      </c>
      <c r="J11" s="23" t="s">
        <v>512</v>
      </c>
    </row>
    <row r="12" spans="1:10" ht="15.75" thickBot="1" x14ac:dyDescent="0.3">
      <c r="B12" s="24" t="s">
        <v>278</v>
      </c>
      <c r="C12" s="24" t="s">
        <v>279</v>
      </c>
      <c r="D12" s="24" t="s">
        <v>506</v>
      </c>
      <c r="F12" s="24" t="s">
        <v>515</v>
      </c>
      <c r="G12" s="24" t="s">
        <v>516</v>
      </c>
      <c r="I12" s="24" t="s">
        <v>515</v>
      </c>
      <c r="J12" s="24" t="s">
        <v>516</v>
      </c>
    </row>
    <row r="13" spans="1:10" x14ac:dyDescent="0.25">
      <c r="B13" s="20" t="s">
        <v>290</v>
      </c>
      <c r="C13" s="20" t="s">
        <v>291</v>
      </c>
      <c r="D13" s="22">
        <v>6.5599257745459942E-7</v>
      </c>
      <c r="F13" s="22">
        <v>6.5599257745459942E-7</v>
      </c>
      <c r="G13" s="22">
        <v>9.6575563886794724E-2</v>
      </c>
      <c r="I13" s="22">
        <v>6.5599257745459942E-7</v>
      </c>
      <c r="J13" s="22">
        <v>9.6575563886794724E-2</v>
      </c>
    </row>
    <row r="14" spans="1:10" x14ac:dyDescent="0.25">
      <c r="B14" s="20" t="s">
        <v>293</v>
      </c>
      <c r="C14" s="20" t="s">
        <v>294</v>
      </c>
      <c r="D14" s="22">
        <v>0</v>
      </c>
      <c r="F14" s="22">
        <v>0</v>
      </c>
      <c r="G14" s="22">
        <v>9.6575563886794724E-2</v>
      </c>
      <c r="I14" s="22">
        <v>0</v>
      </c>
      <c r="J14" s="22">
        <v>9.6575563886794724E-2</v>
      </c>
    </row>
    <row r="15" spans="1:10" x14ac:dyDescent="0.25">
      <c r="B15" s="20" t="s">
        <v>295</v>
      </c>
      <c r="C15" s="20" t="s">
        <v>296</v>
      </c>
      <c r="D15" s="22">
        <v>0</v>
      </c>
      <c r="F15" s="22">
        <v>0</v>
      </c>
      <c r="G15" s="22">
        <v>9.6575563886794724E-2</v>
      </c>
      <c r="I15" s="22">
        <v>0</v>
      </c>
      <c r="J15" s="22">
        <v>9.6575563886794724E-2</v>
      </c>
    </row>
    <row r="16" spans="1:10" x14ac:dyDescent="0.25">
      <c r="B16" s="20" t="s">
        <v>297</v>
      </c>
      <c r="C16" s="20" t="s">
        <v>298</v>
      </c>
      <c r="D16" s="22">
        <v>0</v>
      </c>
      <c r="F16" s="22">
        <v>0</v>
      </c>
      <c r="G16" s="22">
        <v>9.6575563886794724E-2</v>
      </c>
      <c r="I16" s="22">
        <v>0</v>
      </c>
      <c r="J16" s="22">
        <v>9.6575563886794724E-2</v>
      </c>
    </row>
    <row r="17" spans="2:10" x14ac:dyDescent="0.25">
      <c r="B17" s="20" t="s">
        <v>299</v>
      </c>
      <c r="C17" s="20" t="s">
        <v>300</v>
      </c>
      <c r="D17" s="22">
        <v>0</v>
      </c>
      <c r="F17" s="22">
        <v>0</v>
      </c>
      <c r="G17" s="22">
        <v>9.6575563886794724E-2</v>
      </c>
      <c r="I17" s="22">
        <v>0</v>
      </c>
      <c r="J17" s="22">
        <v>9.6575563886794724E-2</v>
      </c>
    </row>
    <row r="18" spans="2:10" x14ac:dyDescent="0.25">
      <c r="B18" s="20" t="s">
        <v>301</v>
      </c>
      <c r="C18" s="20" t="s">
        <v>302</v>
      </c>
      <c r="D18" s="22">
        <v>0</v>
      </c>
      <c r="F18" s="22">
        <v>0</v>
      </c>
      <c r="G18" s="22">
        <v>9.6575563886794724E-2</v>
      </c>
      <c r="I18" s="22">
        <v>0</v>
      </c>
      <c r="J18" s="22">
        <v>9.6575563886794724E-2</v>
      </c>
    </row>
    <row r="19" spans="2:10" x14ac:dyDescent="0.25">
      <c r="B19" s="20" t="s">
        <v>303</v>
      </c>
      <c r="C19" s="20" t="s">
        <v>304</v>
      </c>
      <c r="D19" s="22">
        <v>0</v>
      </c>
      <c r="F19" s="22">
        <v>0</v>
      </c>
      <c r="G19" s="22">
        <v>9.6575563886794724E-2</v>
      </c>
      <c r="I19" s="22">
        <v>0</v>
      </c>
      <c r="J19" s="22">
        <v>9.6575563886794724E-2</v>
      </c>
    </row>
    <row r="20" spans="2:10" x14ac:dyDescent="0.25">
      <c r="B20" s="20" t="s">
        <v>305</v>
      </c>
      <c r="C20" s="20" t="s">
        <v>306</v>
      </c>
      <c r="D20" s="22">
        <v>0</v>
      </c>
      <c r="F20" s="22">
        <v>0</v>
      </c>
      <c r="G20" s="22">
        <v>9.6575563886794724E-2</v>
      </c>
      <c r="I20" s="22">
        <v>0</v>
      </c>
      <c r="J20" s="22">
        <v>9.6575563886794724E-2</v>
      </c>
    </row>
    <row r="21" spans="2:10" x14ac:dyDescent="0.25">
      <c r="B21" s="20" t="s">
        <v>307</v>
      </c>
      <c r="C21" s="20" t="s">
        <v>308</v>
      </c>
      <c r="D21" s="22">
        <v>0</v>
      </c>
      <c r="F21" s="22">
        <v>0</v>
      </c>
      <c r="G21" s="22">
        <v>9.6575563886794724E-2</v>
      </c>
      <c r="I21" s="22">
        <v>0</v>
      </c>
      <c r="J21" s="22">
        <v>9.6575563886794724E-2</v>
      </c>
    </row>
    <row r="22" spans="2:10" x14ac:dyDescent="0.25">
      <c r="B22" s="20" t="s">
        <v>309</v>
      </c>
      <c r="C22" s="20" t="s">
        <v>310</v>
      </c>
      <c r="D22" s="22">
        <v>0</v>
      </c>
      <c r="F22" s="22">
        <v>0</v>
      </c>
      <c r="G22" s="22">
        <v>9.6575563886794724E-2</v>
      </c>
      <c r="I22" s="22">
        <v>0</v>
      </c>
      <c r="J22" s="22">
        <v>9.6575563886794724E-2</v>
      </c>
    </row>
    <row r="23" spans="2:10" x14ac:dyDescent="0.25">
      <c r="B23" s="20" t="s">
        <v>311</v>
      </c>
      <c r="C23" s="20" t="s">
        <v>312</v>
      </c>
      <c r="D23" s="22">
        <v>0</v>
      </c>
      <c r="F23" s="22">
        <v>0</v>
      </c>
      <c r="G23" s="22">
        <v>9.6575563886794724E-2</v>
      </c>
      <c r="I23" s="22">
        <v>0</v>
      </c>
      <c r="J23" s="22">
        <v>9.6575563886794724E-2</v>
      </c>
    </row>
    <row r="24" spans="2:10" x14ac:dyDescent="0.25">
      <c r="B24" s="20" t="s">
        <v>313</v>
      </c>
      <c r="C24" s="20" t="s">
        <v>314</v>
      </c>
      <c r="D24" s="22">
        <v>0</v>
      </c>
      <c r="F24" s="22">
        <v>0</v>
      </c>
      <c r="G24" s="22">
        <v>9.6575563886794724E-2</v>
      </c>
      <c r="I24" s="22">
        <v>0</v>
      </c>
      <c r="J24" s="22">
        <v>9.6575563886794724E-2</v>
      </c>
    </row>
    <row r="25" spans="2:10" x14ac:dyDescent="0.25">
      <c r="B25" s="20" t="s">
        <v>315</v>
      </c>
      <c r="C25" s="20" t="s">
        <v>316</v>
      </c>
      <c r="D25" s="22">
        <v>0.14599999495296012</v>
      </c>
      <c r="F25" s="22">
        <v>0.14599999495296012</v>
      </c>
      <c r="G25" s="22">
        <v>9.6575563886794724E-2</v>
      </c>
      <c r="I25" s="22">
        <v>0.14599999495296012</v>
      </c>
      <c r="J25" s="22">
        <v>9.6575563886794724E-2</v>
      </c>
    </row>
    <row r="26" spans="2:10" x14ac:dyDescent="0.25">
      <c r="B26" s="20" t="s">
        <v>317</v>
      </c>
      <c r="C26" s="20" t="s">
        <v>318</v>
      </c>
      <c r="D26" s="22">
        <v>0</v>
      </c>
      <c r="F26" s="22">
        <v>0</v>
      </c>
      <c r="G26" s="22">
        <v>9.6575563886794724E-2</v>
      </c>
      <c r="I26" s="22">
        <v>0</v>
      </c>
      <c r="J26" s="22">
        <v>9.6575563886794724E-2</v>
      </c>
    </row>
    <row r="27" spans="2:10" x14ac:dyDescent="0.25">
      <c r="B27" s="20" t="s">
        <v>319</v>
      </c>
      <c r="C27" s="20" t="s">
        <v>320</v>
      </c>
      <c r="D27" s="22">
        <v>0</v>
      </c>
      <c r="F27" s="22">
        <v>0</v>
      </c>
      <c r="G27" s="22">
        <v>9.6575563886794724E-2</v>
      </c>
      <c r="I27" s="22">
        <v>0</v>
      </c>
      <c r="J27" s="22">
        <v>9.6575563886794724E-2</v>
      </c>
    </row>
    <row r="28" spans="2:10" x14ac:dyDescent="0.25">
      <c r="B28" s="20" t="s">
        <v>321</v>
      </c>
      <c r="C28" s="20" t="s">
        <v>322</v>
      </c>
      <c r="D28" s="22">
        <v>0</v>
      </c>
      <c r="F28" s="22">
        <v>0</v>
      </c>
      <c r="G28" s="22">
        <v>9.6575563886794724E-2</v>
      </c>
      <c r="I28" s="22">
        <v>0</v>
      </c>
      <c r="J28" s="22">
        <v>9.6575563886794724E-2</v>
      </c>
    </row>
    <row r="29" spans="2:10" x14ac:dyDescent="0.25">
      <c r="B29" s="20" t="s">
        <v>323</v>
      </c>
      <c r="C29" s="20" t="s">
        <v>324</v>
      </c>
      <c r="D29" s="22">
        <v>0</v>
      </c>
      <c r="F29" s="22">
        <v>0</v>
      </c>
      <c r="G29" s="22">
        <v>9.6575563886794724E-2</v>
      </c>
      <c r="I29" s="22">
        <v>0</v>
      </c>
      <c r="J29" s="22">
        <v>9.6575563886794724E-2</v>
      </c>
    </row>
    <row r="30" spans="2:10" x14ac:dyDescent="0.25">
      <c r="B30" s="20" t="s">
        <v>325</v>
      </c>
      <c r="C30" s="20" t="s">
        <v>326</v>
      </c>
      <c r="D30" s="22">
        <v>0</v>
      </c>
      <c r="F30" s="22">
        <v>0</v>
      </c>
      <c r="G30" s="22">
        <v>9.6575563886794724E-2</v>
      </c>
      <c r="I30" s="22">
        <v>0</v>
      </c>
      <c r="J30" s="22">
        <v>9.6575563886794724E-2</v>
      </c>
    </row>
    <row r="31" spans="2:10" x14ac:dyDescent="0.25">
      <c r="B31" s="20" t="s">
        <v>327</v>
      </c>
      <c r="C31" s="20" t="s">
        <v>328</v>
      </c>
      <c r="D31" s="22">
        <v>0</v>
      </c>
      <c r="F31" s="22">
        <v>0</v>
      </c>
      <c r="G31" s="22">
        <v>9.6575563886794724E-2</v>
      </c>
      <c r="I31" s="22">
        <v>0</v>
      </c>
      <c r="J31" s="22">
        <v>9.6575563886794724E-2</v>
      </c>
    </row>
    <row r="32" spans="2:10" x14ac:dyDescent="0.25">
      <c r="B32" s="20" t="s">
        <v>329</v>
      </c>
      <c r="C32" s="20" t="s">
        <v>330</v>
      </c>
      <c r="D32" s="22">
        <v>0</v>
      </c>
      <c r="F32" s="22">
        <v>0</v>
      </c>
      <c r="G32" s="22">
        <v>9.6575563886794724E-2</v>
      </c>
      <c r="I32" s="22">
        <v>0</v>
      </c>
      <c r="J32" s="22">
        <v>9.6575563886794724E-2</v>
      </c>
    </row>
    <row r="33" spans="2:10" x14ac:dyDescent="0.25">
      <c r="B33" s="20" t="s">
        <v>331</v>
      </c>
      <c r="C33" s="20" t="s">
        <v>332</v>
      </c>
      <c r="D33" s="22">
        <v>0</v>
      </c>
      <c r="F33" s="22">
        <v>0</v>
      </c>
      <c r="G33" s="22">
        <v>9.6575563886794724E-2</v>
      </c>
      <c r="I33" s="22">
        <v>0</v>
      </c>
      <c r="J33" s="22">
        <v>9.6575563886794724E-2</v>
      </c>
    </row>
    <row r="34" spans="2:10" x14ac:dyDescent="0.25">
      <c r="B34" s="20" t="s">
        <v>333</v>
      </c>
      <c r="C34" s="20" t="s">
        <v>334</v>
      </c>
      <c r="D34" s="22">
        <v>0</v>
      </c>
      <c r="F34" s="22">
        <v>0</v>
      </c>
      <c r="G34" s="22">
        <v>9.6575563886794724E-2</v>
      </c>
      <c r="I34" s="22">
        <v>0</v>
      </c>
      <c r="J34" s="22">
        <v>9.6575563886794724E-2</v>
      </c>
    </row>
    <row r="35" spans="2:10" x14ac:dyDescent="0.25">
      <c r="B35" s="20" t="s">
        <v>335</v>
      </c>
      <c r="C35" s="20" t="s">
        <v>336</v>
      </c>
      <c r="D35" s="22">
        <v>0</v>
      </c>
      <c r="F35" s="22">
        <v>0</v>
      </c>
      <c r="G35" s="22">
        <v>9.6575563886794724E-2</v>
      </c>
      <c r="I35" s="22">
        <v>0</v>
      </c>
      <c r="J35" s="22">
        <v>9.6575563886794724E-2</v>
      </c>
    </row>
    <row r="36" spans="2:10" x14ac:dyDescent="0.25">
      <c r="B36" s="20" t="s">
        <v>337</v>
      </c>
      <c r="C36" s="20" t="s">
        <v>338</v>
      </c>
      <c r="D36" s="22">
        <v>0</v>
      </c>
      <c r="F36" s="22">
        <v>0</v>
      </c>
      <c r="G36" s="22">
        <v>9.6575563886794724E-2</v>
      </c>
      <c r="I36" s="22">
        <v>0</v>
      </c>
      <c r="J36" s="22">
        <v>9.6575563886794724E-2</v>
      </c>
    </row>
    <row r="37" spans="2:10" x14ac:dyDescent="0.25">
      <c r="B37" s="20" t="s">
        <v>339</v>
      </c>
      <c r="C37" s="20" t="s">
        <v>340</v>
      </c>
      <c r="D37" s="22">
        <v>0</v>
      </c>
      <c r="F37" s="22">
        <v>0</v>
      </c>
      <c r="G37" s="22">
        <v>9.6575563886794724E-2</v>
      </c>
      <c r="I37" s="22">
        <v>0</v>
      </c>
      <c r="J37" s="22">
        <v>9.6575563886794724E-2</v>
      </c>
    </row>
    <row r="38" spans="2:10" x14ac:dyDescent="0.25">
      <c r="B38" s="20" t="s">
        <v>341</v>
      </c>
      <c r="C38" s="20" t="s">
        <v>342</v>
      </c>
      <c r="D38" s="22">
        <v>0</v>
      </c>
      <c r="F38" s="22">
        <v>0</v>
      </c>
      <c r="G38" s="22">
        <v>9.6575563886794724E-2</v>
      </c>
      <c r="I38" s="22">
        <v>0</v>
      </c>
      <c r="J38" s="22">
        <v>9.6575563886794724E-2</v>
      </c>
    </row>
    <row r="39" spans="2:10" x14ac:dyDescent="0.25">
      <c r="B39" s="20" t="s">
        <v>343</v>
      </c>
      <c r="C39" s="20" t="s">
        <v>344</v>
      </c>
      <c r="D39" s="22">
        <v>0</v>
      </c>
      <c r="F39" s="22">
        <v>0</v>
      </c>
      <c r="G39" s="22">
        <v>9.6575563886794724E-2</v>
      </c>
      <c r="I39" s="22">
        <v>0</v>
      </c>
      <c r="J39" s="22">
        <v>9.6575563886794724E-2</v>
      </c>
    </row>
    <row r="40" spans="2:10" x14ac:dyDescent="0.25">
      <c r="B40" s="20" t="s">
        <v>345</v>
      </c>
      <c r="C40" s="20" t="s">
        <v>346</v>
      </c>
      <c r="D40" s="22">
        <v>0</v>
      </c>
      <c r="F40" s="22">
        <v>0</v>
      </c>
      <c r="G40" s="22">
        <v>9.6575563886794724E-2</v>
      </c>
      <c r="I40" s="22">
        <v>0</v>
      </c>
      <c r="J40" s="22">
        <v>9.6575563886794724E-2</v>
      </c>
    </row>
    <row r="41" spans="2:10" x14ac:dyDescent="0.25">
      <c r="B41" s="20" t="s">
        <v>347</v>
      </c>
      <c r="C41" s="20" t="s">
        <v>348</v>
      </c>
      <c r="D41" s="22">
        <v>0</v>
      </c>
      <c r="F41" s="22">
        <v>0</v>
      </c>
      <c r="G41" s="22">
        <v>9.6575563886794724E-2</v>
      </c>
      <c r="I41" s="22">
        <v>0</v>
      </c>
      <c r="J41" s="22">
        <v>9.6575563886794724E-2</v>
      </c>
    </row>
    <row r="42" spans="2:10" x14ac:dyDescent="0.25">
      <c r="B42" s="20" t="s">
        <v>349</v>
      </c>
      <c r="C42" s="20" t="s">
        <v>350</v>
      </c>
      <c r="D42" s="22">
        <v>0</v>
      </c>
      <c r="F42" s="22">
        <v>0</v>
      </c>
      <c r="G42" s="22">
        <v>9.6575563886794724E-2</v>
      </c>
      <c r="I42" s="22">
        <v>0</v>
      </c>
      <c r="J42" s="22">
        <v>9.6575563886794724E-2</v>
      </c>
    </row>
    <row r="43" spans="2:10" x14ac:dyDescent="0.25">
      <c r="B43" s="20" t="s">
        <v>351</v>
      </c>
      <c r="C43" s="20" t="s">
        <v>352</v>
      </c>
      <c r="D43" s="22">
        <v>0</v>
      </c>
      <c r="F43" s="22">
        <v>0</v>
      </c>
      <c r="G43" s="22">
        <v>9.6575563886794724E-2</v>
      </c>
      <c r="I43" s="22">
        <v>0</v>
      </c>
      <c r="J43" s="22">
        <v>9.6575563886794724E-2</v>
      </c>
    </row>
    <row r="44" spans="2:10" x14ac:dyDescent="0.25">
      <c r="B44" s="20" t="s">
        <v>353</v>
      </c>
      <c r="C44" s="20" t="s">
        <v>354</v>
      </c>
      <c r="D44" s="22">
        <v>0</v>
      </c>
      <c r="F44" s="22">
        <v>0</v>
      </c>
      <c r="G44" s="22">
        <v>9.6575563886794724E-2</v>
      </c>
      <c r="I44" s="22">
        <v>0</v>
      </c>
      <c r="J44" s="22">
        <v>9.6575563886794724E-2</v>
      </c>
    </row>
    <row r="45" spans="2:10" x14ac:dyDescent="0.25">
      <c r="B45" s="20" t="s">
        <v>355</v>
      </c>
      <c r="C45" s="20" t="s">
        <v>356</v>
      </c>
      <c r="D45" s="22">
        <v>0</v>
      </c>
      <c r="F45" s="22">
        <v>0</v>
      </c>
      <c r="G45" s="22">
        <v>9.6575563886794724E-2</v>
      </c>
      <c r="I45" s="22">
        <v>0</v>
      </c>
      <c r="J45" s="22">
        <v>9.6575563886794724E-2</v>
      </c>
    </row>
    <row r="46" spans="2:10" x14ac:dyDescent="0.25">
      <c r="B46" s="20" t="s">
        <v>357</v>
      </c>
      <c r="C46" s="20" t="s">
        <v>358</v>
      </c>
      <c r="D46" s="22">
        <v>0</v>
      </c>
      <c r="F46" s="22">
        <v>0</v>
      </c>
      <c r="G46" s="22">
        <v>9.6575563886794724E-2</v>
      </c>
      <c r="I46" s="22">
        <v>0</v>
      </c>
      <c r="J46" s="22">
        <v>9.6575563886794724E-2</v>
      </c>
    </row>
    <row r="47" spans="2:10" x14ac:dyDescent="0.25">
      <c r="B47" s="20" t="s">
        <v>359</v>
      </c>
      <c r="C47" s="20" t="s">
        <v>360</v>
      </c>
      <c r="D47" s="22">
        <v>0</v>
      </c>
      <c r="F47" s="22">
        <v>0</v>
      </c>
      <c r="G47" s="22">
        <v>9.6575563886794724E-2</v>
      </c>
      <c r="I47" s="22">
        <v>0</v>
      </c>
      <c r="J47" s="22">
        <v>9.6575563886794724E-2</v>
      </c>
    </row>
    <row r="48" spans="2:10" x14ac:dyDescent="0.25">
      <c r="B48" s="20" t="s">
        <v>361</v>
      </c>
      <c r="C48" s="20" t="s">
        <v>362</v>
      </c>
      <c r="D48" s="22">
        <v>0</v>
      </c>
      <c r="F48" s="22">
        <v>0</v>
      </c>
      <c r="G48" s="22">
        <v>9.6575563886794724E-2</v>
      </c>
      <c r="I48" s="22">
        <v>0</v>
      </c>
      <c r="J48" s="22">
        <v>9.6575563886794724E-2</v>
      </c>
    </row>
    <row r="49" spans="2:10" x14ac:dyDescent="0.25">
      <c r="B49" s="20" t="s">
        <v>363</v>
      </c>
      <c r="C49" s="20" t="s">
        <v>364</v>
      </c>
      <c r="D49" s="22">
        <v>0</v>
      </c>
      <c r="F49" s="22">
        <v>0</v>
      </c>
      <c r="G49" s="22">
        <v>9.6575563886794724E-2</v>
      </c>
      <c r="I49" s="22">
        <v>0</v>
      </c>
      <c r="J49" s="22">
        <v>9.6575563886794724E-2</v>
      </c>
    </row>
    <row r="50" spans="2:10" x14ac:dyDescent="0.25">
      <c r="B50" s="20" t="s">
        <v>365</v>
      </c>
      <c r="C50" s="20" t="s">
        <v>366</v>
      </c>
      <c r="D50" s="22">
        <v>0.15179933332571641</v>
      </c>
      <c r="F50" s="22">
        <v>0.15179933332571641</v>
      </c>
      <c r="G50" s="22">
        <v>9.6575563886794724E-2</v>
      </c>
      <c r="I50" s="22">
        <v>0.15179933332571641</v>
      </c>
      <c r="J50" s="22">
        <v>9.6575563886794724E-2</v>
      </c>
    </row>
    <row r="51" spans="2:10" x14ac:dyDescent="0.25">
      <c r="B51" s="20" t="s">
        <v>367</v>
      </c>
      <c r="C51" s="20" t="s">
        <v>368</v>
      </c>
      <c r="D51" s="22">
        <v>0</v>
      </c>
      <c r="F51" s="22">
        <v>0</v>
      </c>
      <c r="G51" s="22">
        <v>9.6575563886794724E-2</v>
      </c>
      <c r="I51" s="22">
        <v>0</v>
      </c>
      <c r="J51" s="22">
        <v>9.6575563886794724E-2</v>
      </c>
    </row>
    <row r="52" spans="2:10" x14ac:dyDescent="0.25">
      <c r="B52" s="20" t="s">
        <v>369</v>
      </c>
      <c r="C52" s="20" t="s">
        <v>370</v>
      </c>
      <c r="D52" s="22">
        <v>0</v>
      </c>
      <c r="F52" s="22">
        <v>0</v>
      </c>
      <c r="G52" s="22">
        <v>9.6575563886794724E-2</v>
      </c>
      <c r="I52" s="22">
        <v>0</v>
      </c>
      <c r="J52" s="22">
        <v>9.6575563886794724E-2</v>
      </c>
    </row>
    <row r="53" spans="2:10" x14ac:dyDescent="0.25">
      <c r="B53" s="20" t="s">
        <v>371</v>
      </c>
      <c r="C53" s="20" t="s">
        <v>372</v>
      </c>
      <c r="D53" s="22">
        <v>0</v>
      </c>
      <c r="F53" s="22">
        <v>0</v>
      </c>
      <c r="G53" s="22">
        <v>9.6575563886794724E-2</v>
      </c>
      <c r="I53" s="22">
        <v>0</v>
      </c>
      <c r="J53" s="22">
        <v>9.6575563886794724E-2</v>
      </c>
    </row>
    <row r="54" spans="2:10" x14ac:dyDescent="0.25">
      <c r="B54" s="20" t="s">
        <v>373</v>
      </c>
      <c r="C54" s="20" t="s">
        <v>374</v>
      </c>
      <c r="D54" s="22">
        <v>0</v>
      </c>
      <c r="F54" s="22">
        <v>0</v>
      </c>
      <c r="G54" s="22">
        <v>9.6575563886794724E-2</v>
      </c>
      <c r="I54" s="22">
        <v>0</v>
      </c>
      <c r="J54" s="22">
        <v>9.6575563886794724E-2</v>
      </c>
    </row>
    <row r="55" spans="2:10" x14ac:dyDescent="0.25">
      <c r="B55" s="20" t="s">
        <v>375</v>
      </c>
      <c r="C55" s="20" t="s">
        <v>376</v>
      </c>
      <c r="D55" s="22">
        <v>0</v>
      </c>
      <c r="F55" s="22">
        <v>0</v>
      </c>
      <c r="G55" s="22">
        <v>9.6575563886794724E-2</v>
      </c>
      <c r="I55" s="22">
        <v>0</v>
      </c>
      <c r="J55" s="22">
        <v>9.6575563886794724E-2</v>
      </c>
    </row>
    <row r="56" spans="2:10" x14ac:dyDescent="0.25">
      <c r="B56" s="20" t="s">
        <v>377</v>
      </c>
      <c r="C56" s="20" t="s">
        <v>378</v>
      </c>
      <c r="D56" s="22">
        <v>0</v>
      </c>
      <c r="F56" s="22">
        <v>0</v>
      </c>
      <c r="G56" s="22">
        <v>9.6575563886794724E-2</v>
      </c>
      <c r="I56" s="22">
        <v>0</v>
      </c>
      <c r="J56" s="22">
        <v>9.6575563886794724E-2</v>
      </c>
    </row>
    <row r="57" spans="2:10" x14ac:dyDescent="0.25">
      <c r="B57" s="20" t="s">
        <v>379</v>
      </c>
      <c r="C57" s="20" t="s">
        <v>380</v>
      </c>
      <c r="D57" s="22">
        <v>0</v>
      </c>
      <c r="F57" s="22">
        <v>0</v>
      </c>
      <c r="G57" s="22">
        <v>9.6575563886794724E-2</v>
      </c>
      <c r="I57" s="22">
        <v>0</v>
      </c>
      <c r="J57" s="22">
        <v>9.6575563886794724E-2</v>
      </c>
    </row>
    <row r="58" spans="2:10" x14ac:dyDescent="0.25">
      <c r="B58" s="20" t="s">
        <v>381</v>
      </c>
      <c r="C58" s="20" t="s">
        <v>382</v>
      </c>
      <c r="D58" s="22">
        <v>0</v>
      </c>
      <c r="F58" s="22">
        <v>0</v>
      </c>
      <c r="G58" s="22">
        <v>9.6575563886794724E-2</v>
      </c>
      <c r="I58" s="22">
        <v>0</v>
      </c>
      <c r="J58" s="22">
        <v>9.6575563886794724E-2</v>
      </c>
    </row>
    <row r="59" spans="2:10" x14ac:dyDescent="0.25">
      <c r="B59" s="20" t="s">
        <v>383</v>
      </c>
      <c r="C59" s="20" t="s">
        <v>384</v>
      </c>
      <c r="D59" s="22">
        <v>0</v>
      </c>
      <c r="F59" s="22">
        <v>0</v>
      </c>
      <c r="G59" s="22">
        <v>9.6575563886794724E-2</v>
      </c>
      <c r="I59" s="22">
        <v>0</v>
      </c>
      <c r="J59" s="22">
        <v>9.6575563886794724E-2</v>
      </c>
    </row>
    <row r="60" spans="2:10" x14ac:dyDescent="0.25">
      <c r="B60" s="20" t="s">
        <v>385</v>
      </c>
      <c r="C60" s="20" t="s">
        <v>386</v>
      </c>
      <c r="D60" s="22">
        <v>0</v>
      </c>
      <c r="F60" s="22">
        <v>0</v>
      </c>
      <c r="G60" s="22">
        <v>9.6575563886794724E-2</v>
      </c>
      <c r="I60" s="22">
        <v>0</v>
      </c>
      <c r="J60" s="22">
        <v>9.6575563886794724E-2</v>
      </c>
    </row>
    <row r="61" spans="2:10" x14ac:dyDescent="0.25">
      <c r="B61" s="20" t="s">
        <v>387</v>
      </c>
      <c r="C61" s="20" t="s">
        <v>388</v>
      </c>
      <c r="D61" s="22">
        <v>0</v>
      </c>
      <c r="F61" s="22">
        <v>0</v>
      </c>
      <c r="G61" s="22">
        <v>9.6575563886794724E-2</v>
      </c>
      <c r="I61" s="22">
        <v>0</v>
      </c>
      <c r="J61" s="22">
        <v>9.6575563886794724E-2</v>
      </c>
    </row>
    <row r="62" spans="2:10" x14ac:dyDescent="0.25">
      <c r="B62" s="20" t="s">
        <v>389</v>
      </c>
      <c r="C62" s="20" t="s">
        <v>390</v>
      </c>
      <c r="D62" s="22">
        <v>0</v>
      </c>
      <c r="F62" s="22">
        <v>0</v>
      </c>
      <c r="G62" s="22">
        <v>9.6575563886794724E-2</v>
      </c>
      <c r="I62" s="22">
        <v>0</v>
      </c>
      <c r="J62" s="22">
        <v>9.6575563886794724E-2</v>
      </c>
    </row>
    <row r="63" spans="2:10" x14ac:dyDescent="0.25">
      <c r="B63" s="20" t="s">
        <v>391</v>
      </c>
      <c r="C63" s="20" t="s">
        <v>392</v>
      </c>
      <c r="D63" s="22">
        <v>0</v>
      </c>
      <c r="F63" s="22">
        <v>0</v>
      </c>
      <c r="G63" s="22">
        <v>9.6575563886794724E-2</v>
      </c>
      <c r="I63" s="22">
        <v>0</v>
      </c>
      <c r="J63" s="22">
        <v>9.6575563886794724E-2</v>
      </c>
    </row>
    <row r="64" spans="2:10" x14ac:dyDescent="0.25">
      <c r="B64" s="20" t="s">
        <v>393</v>
      </c>
      <c r="C64" s="20" t="s">
        <v>394</v>
      </c>
      <c r="D64" s="22">
        <v>0</v>
      </c>
      <c r="F64" s="22">
        <v>0</v>
      </c>
      <c r="G64" s="22">
        <v>9.6575563886794724E-2</v>
      </c>
      <c r="I64" s="22">
        <v>0</v>
      </c>
      <c r="J64" s="22">
        <v>9.6575563886794724E-2</v>
      </c>
    </row>
    <row r="65" spans="2:10" x14ac:dyDescent="0.25">
      <c r="B65" s="20" t="s">
        <v>395</v>
      </c>
      <c r="C65" s="20" t="s">
        <v>396</v>
      </c>
      <c r="D65" s="22">
        <v>0</v>
      </c>
      <c r="F65" s="22">
        <v>0</v>
      </c>
      <c r="G65" s="22">
        <v>9.6575563886794724E-2</v>
      </c>
      <c r="I65" s="22">
        <v>0</v>
      </c>
      <c r="J65" s="22">
        <v>9.6575563886794724E-2</v>
      </c>
    </row>
    <row r="66" spans="2:10" x14ac:dyDescent="0.25">
      <c r="B66" s="20" t="s">
        <v>397</v>
      </c>
      <c r="C66" s="20" t="s">
        <v>398</v>
      </c>
      <c r="D66" s="22">
        <v>0</v>
      </c>
      <c r="F66" s="22">
        <v>0</v>
      </c>
      <c r="G66" s="22">
        <v>9.6575563886794724E-2</v>
      </c>
      <c r="I66" s="22">
        <v>0</v>
      </c>
      <c r="J66" s="22">
        <v>9.6575563886794724E-2</v>
      </c>
    </row>
    <row r="67" spans="2:10" x14ac:dyDescent="0.25">
      <c r="B67" s="20" t="s">
        <v>399</v>
      </c>
      <c r="C67" s="20" t="s">
        <v>400</v>
      </c>
      <c r="D67" s="22">
        <v>0</v>
      </c>
      <c r="F67" s="22">
        <v>0</v>
      </c>
      <c r="G67" s="22">
        <v>9.6575563886794724E-2</v>
      </c>
      <c r="I67" s="22">
        <v>0</v>
      </c>
      <c r="J67" s="22">
        <v>9.6575563886794724E-2</v>
      </c>
    </row>
    <row r="68" spans="2:10" x14ac:dyDescent="0.25">
      <c r="B68" s="20" t="s">
        <v>401</v>
      </c>
      <c r="C68" s="20" t="s">
        <v>402</v>
      </c>
      <c r="D68" s="22">
        <v>0</v>
      </c>
      <c r="F68" s="22">
        <v>0</v>
      </c>
      <c r="G68" s="22">
        <v>9.6575563886794724E-2</v>
      </c>
      <c r="I68" s="22">
        <v>0</v>
      </c>
      <c r="J68" s="22">
        <v>9.6575563886794724E-2</v>
      </c>
    </row>
    <row r="69" spans="2:10" x14ac:dyDescent="0.25">
      <c r="B69" s="20" t="s">
        <v>403</v>
      </c>
      <c r="C69" s="20" t="s">
        <v>404</v>
      </c>
      <c r="D69" s="22">
        <v>0</v>
      </c>
      <c r="F69" s="22">
        <v>0</v>
      </c>
      <c r="G69" s="22">
        <v>9.6575563886794724E-2</v>
      </c>
      <c r="I69" s="22">
        <v>0</v>
      </c>
      <c r="J69" s="22">
        <v>9.6575563886794724E-2</v>
      </c>
    </row>
    <row r="70" spans="2:10" x14ac:dyDescent="0.25">
      <c r="B70" s="20" t="s">
        <v>405</v>
      </c>
      <c r="C70" s="20" t="s">
        <v>406</v>
      </c>
      <c r="D70" s="22">
        <v>3.0000000852475037E-2</v>
      </c>
      <c r="F70" s="22">
        <v>3.0000000852475037E-2</v>
      </c>
      <c r="G70" s="22">
        <v>9.6575563886794724E-2</v>
      </c>
      <c r="I70" s="22">
        <v>3.0000000852475037E-2</v>
      </c>
      <c r="J70" s="22">
        <v>9.6575563886794724E-2</v>
      </c>
    </row>
    <row r="71" spans="2:10" x14ac:dyDescent="0.25">
      <c r="B71" s="20" t="s">
        <v>407</v>
      </c>
      <c r="C71" s="20" t="s">
        <v>408</v>
      </c>
      <c r="D71" s="22">
        <v>0</v>
      </c>
      <c r="F71" s="22">
        <v>0</v>
      </c>
      <c r="G71" s="22">
        <v>9.6575563886794724E-2</v>
      </c>
      <c r="I71" s="22">
        <v>0</v>
      </c>
      <c r="J71" s="22">
        <v>9.6575563886794724E-2</v>
      </c>
    </row>
    <row r="72" spans="2:10" x14ac:dyDescent="0.25">
      <c r="B72" s="20" t="s">
        <v>409</v>
      </c>
      <c r="C72" s="20" t="s">
        <v>410</v>
      </c>
      <c r="D72" s="22">
        <v>0</v>
      </c>
      <c r="F72" s="22">
        <v>0</v>
      </c>
      <c r="G72" s="22">
        <v>9.6575563886794724E-2</v>
      </c>
      <c r="I72" s="22">
        <v>0</v>
      </c>
      <c r="J72" s="22">
        <v>9.6575563886794724E-2</v>
      </c>
    </row>
    <row r="73" spans="2:10" x14ac:dyDescent="0.25">
      <c r="B73" s="20" t="s">
        <v>411</v>
      </c>
      <c r="C73" s="20" t="s">
        <v>412</v>
      </c>
      <c r="D73" s="22">
        <v>0</v>
      </c>
      <c r="F73" s="22">
        <v>0</v>
      </c>
      <c r="G73" s="22">
        <v>9.6575563886794724E-2</v>
      </c>
      <c r="I73" s="22">
        <v>0</v>
      </c>
      <c r="J73" s="22">
        <v>9.6575563886794724E-2</v>
      </c>
    </row>
    <row r="74" spans="2:10" x14ac:dyDescent="0.25">
      <c r="B74" s="20" t="s">
        <v>413</v>
      </c>
      <c r="C74" s="20" t="s">
        <v>414</v>
      </c>
      <c r="D74" s="22">
        <v>0</v>
      </c>
      <c r="F74" s="22">
        <v>0</v>
      </c>
      <c r="G74" s="22">
        <v>9.6575563886794724E-2</v>
      </c>
      <c r="I74" s="22">
        <v>0</v>
      </c>
      <c r="J74" s="22">
        <v>9.6575563886794724E-2</v>
      </c>
    </row>
    <row r="75" spans="2:10" x14ac:dyDescent="0.25">
      <c r="B75" s="20" t="s">
        <v>415</v>
      </c>
      <c r="C75" s="20" t="s">
        <v>416</v>
      </c>
      <c r="D75" s="22">
        <v>0</v>
      </c>
      <c r="F75" s="22">
        <v>0</v>
      </c>
      <c r="G75" s="22">
        <v>9.6575563886794724E-2</v>
      </c>
      <c r="I75" s="22">
        <v>0</v>
      </c>
      <c r="J75" s="22">
        <v>9.6575563886794724E-2</v>
      </c>
    </row>
    <row r="76" spans="2:10" x14ac:dyDescent="0.25">
      <c r="B76" s="20" t="s">
        <v>417</v>
      </c>
      <c r="C76" s="20" t="s">
        <v>418</v>
      </c>
      <c r="D76" s="22">
        <v>0</v>
      </c>
      <c r="F76" s="22">
        <v>0</v>
      </c>
      <c r="G76" s="22">
        <v>9.6575563886794724E-2</v>
      </c>
      <c r="I76" s="22">
        <v>0</v>
      </c>
      <c r="J76" s="22">
        <v>9.6575563886794724E-2</v>
      </c>
    </row>
    <row r="77" spans="2:10" x14ac:dyDescent="0.25">
      <c r="B77" s="20" t="s">
        <v>419</v>
      </c>
      <c r="C77" s="20" t="s">
        <v>420</v>
      </c>
      <c r="D77" s="22">
        <v>0</v>
      </c>
      <c r="F77" s="22">
        <v>0</v>
      </c>
      <c r="G77" s="22">
        <v>9.6575563886794724E-2</v>
      </c>
      <c r="I77" s="22">
        <v>0</v>
      </c>
      <c r="J77" s="22">
        <v>9.6575563886794724E-2</v>
      </c>
    </row>
    <row r="78" spans="2:10" x14ac:dyDescent="0.25">
      <c r="B78" s="20" t="s">
        <v>421</v>
      </c>
      <c r="C78" s="20" t="s">
        <v>422</v>
      </c>
      <c r="D78" s="22">
        <v>0</v>
      </c>
      <c r="F78" s="22">
        <v>0</v>
      </c>
      <c r="G78" s="22">
        <v>9.6575563886794724E-2</v>
      </c>
      <c r="I78" s="22">
        <v>0</v>
      </c>
      <c r="J78" s="22">
        <v>9.6575563886794724E-2</v>
      </c>
    </row>
    <row r="79" spans="2:10" x14ac:dyDescent="0.25">
      <c r="B79" s="20" t="s">
        <v>423</v>
      </c>
      <c r="C79" s="20" t="s">
        <v>424</v>
      </c>
      <c r="D79" s="22">
        <v>0</v>
      </c>
      <c r="F79" s="22">
        <v>0</v>
      </c>
      <c r="G79" s="22">
        <v>9.6575563886794724E-2</v>
      </c>
      <c r="I79" s="22">
        <v>0</v>
      </c>
      <c r="J79" s="22">
        <v>9.6575563886794724E-2</v>
      </c>
    </row>
    <row r="80" spans="2:10" x14ac:dyDescent="0.25">
      <c r="B80" s="20" t="s">
        <v>425</v>
      </c>
      <c r="C80" s="20" t="s">
        <v>426</v>
      </c>
      <c r="D80" s="22">
        <v>0</v>
      </c>
      <c r="F80" s="22">
        <v>0</v>
      </c>
      <c r="G80" s="22">
        <v>9.6575563886794724E-2</v>
      </c>
      <c r="I80" s="22">
        <v>0</v>
      </c>
      <c r="J80" s="22">
        <v>9.6575563886794724E-2</v>
      </c>
    </row>
    <row r="81" spans="2:10" x14ac:dyDescent="0.25">
      <c r="B81" s="20" t="s">
        <v>427</v>
      </c>
      <c r="C81" s="20" t="s">
        <v>428</v>
      </c>
      <c r="D81" s="22">
        <v>0</v>
      </c>
      <c r="F81" s="22">
        <v>0</v>
      </c>
      <c r="G81" s="22">
        <v>9.6575563886794724E-2</v>
      </c>
      <c r="I81" s="22">
        <v>0</v>
      </c>
      <c r="J81" s="22">
        <v>9.6575563886794724E-2</v>
      </c>
    </row>
    <row r="82" spans="2:10" x14ac:dyDescent="0.25">
      <c r="B82" s="20" t="s">
        <v>429</v>
      </c>
      <c r="C82" s="20" t="s">
        <v>430</v>
      </c>
      <c r="D82" s="22">
        <v>0</v>
      </c>
      <c r="F82" s="22">
        <v>0</v>
      </c>
      <c r="G82" s="22">
        <v>9.6575563886794724E-2</v>
      </c>
      <c r="I82" s="22">
        <v>0</v>
      </c>
      <c r="J82" s="22">
        <v>9.6575563886794724E-2</v>
      </c>
    </row>
    <row r="83" spans="2:10" x14ac:dyDescent="0.25">
      <c r="B83" s="20" t="s">
        <v>431</v>
      </c>
      <c r="C83" s="20" t="s">
        <v>432</v>
      </c>
      <c r="D83" s="22">
        <v>0</v>
      </c>
      <c r="F83" s="22">
        <v>0</v>
      </c>
      <c r="G83" s="22">
        <v>9.6575563886794724E-2</v>
      </c>
      <c r="I83" s="22">
        <v>0</v>
      </c>
      <c r="J83" s="22">
        <v>9.6575563886794724E-2</v>
      </c>
    </row>
    <row r="84" spans="2:10" x14ac:dyDescent="0.25">
      <c r="B84" s="20" t="s">
        <v>433</v>
      </c>
      <c r="C84" s="20" t="s">
        <v>434</v>
      </c>
      <c r="D84" s="22">
        <v>0</v>
      </c>
      <c r="F84" s="22">
        <v>0</v>
      </c>
      <c r="G84" s="22">
        <v>9.6575563886794724E-2</v>
      </c>
      <c r="I84" s="22">
        <v>0</v>
      </c>
      <c r="J84" s="22">
        <v>9.6575563886794724E-2</v>
      </c>
    </row>
    <row r="85" spans="2:10" x14ac:dyDescent="0.25">
      <c r="B85" s="20" t="s">
        <v>435</v>
      </c>
      <c r="C85" s="20" t="s">
        <v>436</v>
      </c>
      <c r="D85" s="22">
        <v>0</v>
      </c>
      <c r="F85" s="22">
        <v>0</v>
      </c>
      <c r="G85" s="22">
        <v>9.6575563886794724E-2</v>
      </c>
      <c r="I85" s="22">
        <v>0</v>
      </c>
      <c r="J85" s="22">
        <v>9.6575563886794724E-2</v>
      </c>
    </row>
    <row r="86" spans="2:10" x14ac:dyDescent="0.25">
      <c r="B86" s="20" t="s">
        <v>437</v>
      </c>
      <c r="C86" s="20" t="s">
        <v>438</v>
      </c>
      <c r="D86" s="22">
        <v>0</v>
      </c>
      <c r="F86" s="22">
        <v>0</v>
      </c>
      <c r="G86" s="22">
        <v>9.6575563886794724E-2</v>
      </c>
      <c r="I86" s="22">
        <v>0</v>
      </c>
      <c r="J86" s="22">
        <v>9.6575563886794724E-2</v>
      </c>
    </row>
    <row r="87" spans="2:10" x14ac:dyDescent="0.25">
      <c r="B87" s="20" t="s">
        <v>439</v>
      </c>
      <c r="C87" s="20" t="s">
        <v>440</v>
      </c>
      <c r="D87" s="22">
        <v>0</v>
      </c>
      <c r="F87" s="22">
        <v>0</v>
      </c>
      <c r="G87" s="22">
        <v>9.6575563886794724E-2</v>
      </c>
      <c r="I87" s="22">
        <v>0</v>
      </c>
      <c r="J87" s="22">
        <v>9.6575563886794724E-2</v>
      </c>
    </row>
    <row r="88" spans="2:10" x14ac:dyDescent="0.25">
      <c r="B88" s="20" t="s">
        <v>441</v>
      </c>
      <c r="C88" s="20" t="s">
        <v>442</v>
      </c>
      <c r="D88" s="22">
        <v>0</v>
      </c>
      <c r="F88" s="22">
        <v>0</v>
      </c>
      <c r="G88" s="22">
        <v>9.6575563886794724E-2</v>
      </c>
      <c r="I88" s="22">
        <v>0</v>
      </c>
      <c r="J88" s="22">
        <v>9.6575563886794724E-2</v>
      </c>
    </row>
    <row r="89" spans="2:10" x14ac:dyDescent="0.25">
      <c r="B89" s="20" t="s">
        <v>443</v>
      </c>
      <c r="C89" s="20" t="s">
        <v>444</v>
      </c>
      <c r="D89" s="22">
        <v>0</v>
      </c>
      <c r="F89" s="22">
        <v>0</v>
      </c>
      <c r="G89" s="22">
        <v>9.6575563886794724E-2</v>
      </c>
      <c r="I89" s="22">
        <v>0</v>
      </c>
      <c r="J89" s="22">
        <v>9.6575563886794724E-2</v>
      </c>
    </row>
    <row r="90" spans="2:10" x14ac:dyDescent="0.25">
      <c r="B90" s="20" t="s">
        <v>445</v>
      </c>
      <c r="C90" s="20" t="s">
        <v>446</v>
      </c>
      <c r="D90" s="22">
        <v>0</v>
      </c>
      <c r="F90" s="22">
        <v>0</v>
      </c>
      <c r="G90" s="22">
        <v>9.6575563886794724E-2</v>
      </c>
      <c r="I90" s="22">
        <v>0</v>
      </c>
      <c r="J90" s="22">
        <v>9.6575563886794724E-2</v>
      </c>
    </row>
    <row r="91" spans="2:10" x14ac:dyDescent="0.25">
      <c r="B91" s="20" t="s">
        <v>447</v>
      </c>
      <c r="C91" s="20" t="s">
        <v>448</v>
      </c>
      <c r="D91" s="22">
        <v>2.3999999999999998E-3</v>
      </c>
      <c r="F91" s="22">
        <v>2.3999999999999998E-3</v>
      </c>
      <c r="G91" s="22">
        <v>9.6575563886794724E-2</v>
      </c>
      <c r="I91" s="22">
        <v>2.3999999999999998E-3</v>
      </c>
      <c r="J91" s="22">
        <v>9.6575563886794724E-2</v>
      </c>
    </row>
    <row r="92" spans="2:10" x14ac:dyDescent="0.25">
      <c r="B92" s="20" t="s">
        <v>449</v>
      </c>
      <c r="C92" s="20" t="s">
        <v>450</v>
      </c>
      <c r="D92" s="22">
        <v>0</v>
      </c>
      <c r="F92" s="22">
        <v>0</v>
      </c>
      <c r="G92" s="22">
        <v>9.6575563886794724E-2</v>
      </c>
      <c r="I92" s="22">
        <v>0</v>
      </c>
      <c r="J92" s="22">
        <v>9.6575563886794724E-2</v>
      </c>
    </row>
    <row r="93" spans="2:10" x14ac:dyDescent="0.25">
      <c r="B93" s="20" t="s">
        <v>451</v>
      </c>
      <c r="C93" s="20" t="s">
        <v>452</v>
      </c>
      <c r="D93" s="22">
        <v>0</v>
      </c>
      <c r="F93" s="22">
        <v>0</v>
      </c>
      <c r="G93" s="22">
        <v>9.6575563886794724E-2</v>
      </c>
      <c r="I93" s="22">
        <v>0</v>
      </c>
      <c r="J93" s="22">
        <v>9.6575563886794724E-2</v>
      </c>
    </row>
    <row r="94" spans="2:10" x14ac:dyDescent="0.25">
      <c r="B94" s="20" t="s">
        <v>453</v>
      </c>
      <c r="C94" s="20" t="s">
        <v>454</v>
      </c>
      <c r="D94" s="22">
        <v>0</v>
      </c>
      <c r="F94" s="22">
        <v>0</v>
      </c>
      <c r="G94" s="22">
        <v>9.6575563886794724E-2</v>
      </c>
      <c r="I94" s="22">
        <v>0</v>
      </c>
      <c r="J94" s="22">
        <v>9.6575563886794724E-2</v>
      </c>
    </row>
    <row r="95" spans="2:10" x14ac:dyDescent="0.25">
      <c r="B95" s="20" t="s">
        <v>455</v>
      </c>
      <c r="C95" s="20" t="s">
        <v>456</v>
      </c>
      <c r="D95" s="22">
        <v>0</v>
      </c>
      <c r="F95" s="22">
        <v>0</v>
      </c>
      <c r="G95" s="22">
        <v>9.6575563886794724E-2</v>
      </c>
      <c r="I95" s="22">
        <v>0</v>
      </c>
      <c r="J95" s="22">
        <v>9.6575563886794724E-2</v>
      </c>
    </row>
    <row r="96" spans="2:10" x14ac:dyDescent="0.25">
      <c r="B96" s="20" t="s">
        <v>457</v>
      </c>
      <c r="C96" s="20" t="s">
        <v>458</v>
      </c>
      <c r="D96" s="22">
        <v>0</v>
      </c>
      <c r="F96" s="22">
        <v>0</v>
      </c>
      <c r="G96" s="22">
        <v>9.6575563886794724E-2</v>
      </c>
      <c r="I96" s="22">
        <v>0</v>
      </c>
      <c r="J96" s="22">
        <v>9.6575563886794724E-2</v>
      </c>
    </row>
    <row r="97" spans="2:10" x14ac:dyDescent="0.25">
      <c r="B97" s="20" t="s">
        <v>459</v>
      </c>
      <c r="C97" s="20" t="s">
        <v>460</v>
      </c>
      <c r="D97" s="22">
        <v>0</v>
      </c>
      <c r="F97" s="22">
        <v>0</v>
      </c>
      <c r="G97" s="22">
        <v>9.6575563886794724E-2</v>
      </c>
      <c r="I97" s="22">
        <v>0</v>
      </c>
      <c r="J97" s="22">
        <v>9.6575563886794724E-2</v>
      </c>
    </row>
    <row r="98" spans="2:10" x14ac:dyDescent="0.25">
      <c r="B98" s="20" t="s">
        <v>461</v>
      </c>
      <c r="C98" s="20" t="s">
        <v>462</v>
      </c>
      <c r="D98" s="22">
        <v>0</v>
      </c>
      <c r="F98" s="22">
        <v>0</v>
      </c>
      <c r="G98" s="22">
        <v>9.6575563886794724E-2</v>
      </c>
      <c r="I98" s="22">
        <v>0</v>
      </c>
      <c r="J98" s="22">
        <v>9.6575563886794724E-2</v>
      </c>
    </row>
    <row r="99" spans="2:10" x14ac:dyDescent="0.25">
      <c r="B99" s="20" t="s">
        <v>463</v>
      </c>
      <c r="C99" s="20" t="s">
        <v>464</v>
      </c>
      <c r="D99" s="22">
        <v>0</v>
      </c>
      <c r="F99" s="22">
        <v>0</v>
      </c>
      <c r="G99" s="22">
        <v>9.6575563886794724E-2</v>
      </c>
      <c r="I99" s="22">
        <v>0</v>
      </c>
      <c r="J99" s="22">
        <v>9.6575563886794724E-2</v>
      </c>
    </row>
    <row r="100" spans="2:10" x14ac:dyDescent="0.25">
      <c r="B100" s="20" t="s">
        <v>465</v>
      </c>
      <c r="C100" s="20" t="s">
        <v>466</v>
      </c>
      <c r="D100" s="22">
        <v>0</v>
      </c>
      <c r="F100" s="22">
        <v>0</v>
      </c>
      <c r="G100" s="22">
        <v>9.6575563886794724E-2</v>
      </c>
      <c r="I100" s="22">
        <v>0</v>
      </c>
      <c r="J100" s="22">
        <v>9.6575563886794724E-2</v>
      </c>
    </row>
    <row r="101" spans="2:10" x14ac:dyDescent="0.25">
      <c r="B101" s="20" t="s">
        <v>467</v>
      </c>
      <c r="C101" s="20" t="s">
        <v>468</v>
      </c>
      <c r="D101" s="22">
        <v>0</v>
      </c>
      <c r="F101" s="22">
        <v>0</v>
      </c>
      <c r="G101" s="22">
        <v>9.6575563886794724E-2</v>
      </c>
      <c r="I101" s="22">
        <v>0</v>
      </c>
      <c r="J101" s="22">
        <v>9.6575563886794724E-2</v>
      </c>
    </row>
    <row r="102" spans="2:10" x14ac:dyDescent="0.25">
      <c r="B102" s="20" t="s">
        <v>469</v>
      </c>
      <c r="C102" s="20" t="s">
        <v>470</v>
      </c>
      <c r="D102" s="22">
        <v>0.48800002543775439</v>
      </c>
      <c r="F102" s="22">
        <v>0.48800002543775439</v>
      </c>
      <c r="G102" s="22">
        <v>9.6575563886794724E-2</v>
      </c>
      <c r="I102" s="22">
        <v>0.48800002543775439</v>
      </c>
      <c r="J102" s="22">
        <v>9.6575563886794724E-2</v>
      </c>
    </row>
    <row r="103" spans="2:10" x14ac:dyDescent="0.25">
      <c r="B103" s="20" t="s">
        <v>471</v>
      </c>
      <c r="C103" s="20" t="s">
        <v>472</v>
      </c>
      <c r="D103" s="22">
        <v>0</v>
      </c>
      <c r="F103" s="22">
        <v>0</v>
      </c>
      <c r="G103" s="22">
        <v>9.6575563886794724E-2</v>
      </c>
      <c r="I103" s="22">
        <v>0</v>
      </c>
      <c r="J103" s="22">
        <v>9.6575563886794724E-2</v>
      </c>
    </row>
    <row r="104" spans="2:10" x14ac:dyDescent="0.25">
      <c r="B104" s="20" t="s">
        <v>473</v>
      </c>
      <c r="C104" s="20" t="s">
        <v>474</v>
      </c>
      <c r="D104" s="22">
        <v>0</v>
      </c>
      <c r="F104" s="22">
        <v>0</v>
      </c>
      <c r="G104" s="22">
        <v>9.6575563886794724E-2</v>
      </c>
      <c r="I104" s="22">
        <v>0</v>
      </c>
      <c r="J104" s="22">
        <v>9.6575563886794724E-2</v>
      </c>
    </row>
    <row r="105" spans="2:10" x14ac:dyDescent="0.25">
      <c r="B105" s="20" t="s">
        <v>475</v>
      </c>
      <c r="C105" s="20" t="s">
        <v>476</v>
      </c>
      <c r="D105" s="22">
        <v>0</v>
      </c>
      <c r="F105" s="22">
        <v>0</v>
      </c>
      <c r="G105" s="22">
        <v>9.6575563886794724E-2</v>
      </c>
      <c r="I105" s="22">
        <v>0</v>
      </c>
      <c r="J105" s="22">
        <v>9.6575563886794724E-2</v>
      </c>
    </row>
    <row r="106" spans="2:10" ht="15.75" thickBot="1" x14ac:dyDescent="0.3">
      <c r="B106" s="18" t="s">
        <v>477</v>
      </c>
      <c r="C106" s="18" t="s">
        <v>478</v>
      </c>
      <c r="D106" s="21">
        <v>0.18179999999999999</v>
      </c>
      <c r="F106" s="21">
        <v>0.18179999999999999</v>
      </c>
      <c r="G106" s="21">
        <v>9.6575563886794724E-2</v>
      </c>
      <c r="I106" s="21">
        <v>0.18179999999999999</v>
      </c>
      <c r="J106" s="21">
        <v>9.6575563886794724E-2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E19"/>
  <sheetViews>
    <sheetView zoomScaleNormal="100" workbookViewId="0">
      <selection activeCell="B3" sqref="B3:CQ3"/>
    </sheetView>
  </sheetViews>
  <sheetFormatPr defaultRowHeight="15" x14ac:dyDescent="0.25"/>
  <cols>
    <col min="1" max="1" width="39" customWidth="1"/>
    <col min="97" max="97" width="12.7109375" bestFit="1" customWidth="1"/>
    <col min="100" max="100" width="20.5703125" bestFit="1" customWidth="1"/>
  </cols>
  <sheetData>
    <row r="1" spans="1:161" ht="24" x14ac:dyDescent="0.25">
      <c r="A1" t="s">
        <v>243</v>
      </c>
      <c r="B1" s="5" t="s">
        <v>5</v>
      </c>
      <c r="C1" s="5" t="s">
        <v>7</v>
      </c>
      <c r="D1" s="5" t="s">
        <v>9</v>
      </c>
      <c r="E1" s="5" t="s">
        <v>11</v>
      </c>
      <c r="F1" s="5" t="s">
        <v>13</v>
      </c>
      <c r="G1" s="5" t="s">
        <v>17</v>
      </c>
      <c r="H1" s="5" t="s">
        <v>19</v>
      </c>
      <c r="I1" s="5" t="s">
        <v>21</v>
      </c>
      <c r="J1" s="5" t="s">
        <v>25</v>
      </c>
      <c r="K1" s="5" t="s">
        <v>27</v>
      </c>
      <c r="L1" s="5" t="s">
        <v>29</v>
      </c>
      <c r="M1" s="5" t="s">
        <v>31</v>
      </c>
      <c r="N1" s="5" t="s">
        <v>35</v>
      </c>
      <c r="O1" s="5" t="s">
        <v>37</v>
      </c>
      <c r="P1" s="5" t="s">
        <v>39</v>
      </c>
      <c r="Q1" s="5" t="s">
        <v>41</v>
      </c>
      <c r="R1" s="5" t="s">
        <v>43</v>
      </c>
      <c r="S1" s="5" t="s">
        <v>45</v>
      </c>
      <c r="T1" s="5" t="s">
        <v>47</v>
      </c>
      <c r="U1" s="5" t="s">
        <v>49</v>
      </c>
      <c r="V1" s="5" t="s">
        <v>51</v>
      </c>
      <c r="W1" s="5" t="s">
        <v>53</v>
      </c>
      <c r="X1" s="5" t="s">
        <v>55</v>
      </c>
      <c r="Y1" s="5" t="s">
        <v>57</v>
      </c>
      <c r="Z1" s="5" t="s">
        <v>61</v>
      </c>
      <c r="AA1" s="5" t="s">
        <v>65</v>
      </c>
      <c r="AB1" s="5" t="s">
        <v>67</v>
      </c>
      <c r="AC1" s="5" t="s">
        <v>75</v>
      </c>
      <c r="AD1" s="5" t="s">
        <v>77</v>
      </c>
      <c r="AE1" s="5" t="s">
        <v>79</v>
      </c>
      <c r="AF1" s="5" t="s">
        <v>81</v>
      </c>
      <c r="AG1" s="5" t="s">
        <v>83</v>
      </c>
      <c r="AH1" s="5" t="s">
        <v>85</v>
      </c>
      <c r="AI1" s="5" t="s">
        <v>88</v>
      </c>
      <c r="AJ1" s="5" t="s">
        <v>91</v>
      </c>
      <c r="AK1" s="5" t="s">
        <v>93</v>
      </c>
      <c r="AL1" s="5" t="s">
        <v>95</v>
      </c>
      <c r="AM1" s="5" t="s">
        <v>99</v>
      </c>
      <c r="AN1" s="5" t="s">
        <v>101</v>
      </c>
      <c r="AO1" s="5" t="s">
        <v>103</v>
      </c>
      <c r="AP1" s="5" t="s">
        <v>105</v>
      </c>
      <c r="AQ1" s="5" t="s">
        <v>107</v>
      </c>
      <c r="AR1" s="5" t="s">
        <v>109</v>
      </c>
      <c r="AS1" s="5" t="s">
        <v>111</v>
      </c>
      <c r="AT1" s="5" t="s">
        <v>113</v>
      </c>
      <c r="AU1" s="5" t="s">
        <v>115</v>
      </c>
      <c r="AV1" s="5" t="s">
        <v>118</v>
      </c>
      <c r="AW1" s="5" t="s">
        <v>120</v>
      </c>
      <c r="AX1" s="5" t="s">
        <v>122</v>
      </c>
      <c r="AY1" s="5" t="s">
        <v>124</v>
      </c>
      <c r="AZ1" s="5" t="s">
        <v>126</v>
      </c>
      <c r="BA1" s="5" t="s">
        <v>128</v>
      </c>
      <c r="BB1" s="5" t="s">
        <v>131</v>
      </c>
      <c r="BC1" s="5" t="s">
        <v>133</v>
      </c>
      <c r="BD1" s="5" t="s">
        <v>135</v>
      </c>
      <c r="BE1" s="5" t="s">
        <v>137</v>
      </c>
      <c r="BF1" s="5" t="s">
        <v>139</v>
      </c>
      <c r="BG1" s="5" t="s">
        <v>142</v>
      </c>
      <c r="BH1" s="5" t="s">
        <v>145</v>
      </c>
      <c r="BI1" s="5" t="s">
        <v>148</v>
      </c>
      <c r="BJ1" s="5" t="s">
        <v>150</v>
      </c>
      <c r="BK1" s="5" t="s">
        <v>153</v>
      </c>
      <c r="BL1" s="5" t="s">
        <v>155</v>
      </c>
      <c r="BM1" s="5" t="s">
        <v>157</v>
      </c>
      <c r="BN1" s="5" t="s">
        <v>159</v>
      </c>
      <c r="BO1" s="5" t="s">
        <v>161</v>
      </c>
      <c r="BP1" s="5" t="s">
        <v>164</v>
      </c>
      <c r="BQ1" s="5" t="s">
        <v>166</v>
      </c>
      <c r="BR1" s="5" t="s">
        <v>168</v>
      </c>
      <c r="BS1" s="5" t="s">
        <v>170</v>
      </c>
      <c r="BT1" s="5" t="s">
        <v>173</v>
      </c>
      <c r="BU1" s="5" t="s">
        <v>175</v>
      </c>
      <c r="BV1" s="5" t="s">
        <v>177</v>
      </c>
      <c r="BW1" s="5" t="s">
        <v>179</v>
      </c>
      <c r="BX1" s="5" t="s">
        <v>181</v>
      </c>
      <c r="BY1" s="5" t="s">
        <v>184</v>
      </c>
      <c r="BZ1" s="5" t="s">
        <v>187</v>
      </c>
      <c r="CA1" s="5" t="s">
        <v>189</v>
      </c>
      <c r="CB1" s="5" t="s">
        <v>192</v>
      </c>
      <c r="CC1" s="5" t="s">
        <v>195</v>
      </c>
      <c r="CD1" s="5" t="s">
        <v>198</v>
      </c>
      <c r="CE1" s="5" t="s">
        <v>200</v>
      </c>
      <c r="CF1" s="5" t="s">
        <v>202</v>
      </c>
      <c r="CG1" s="5" t="s">
        <v>204</v>
      </c>
      <c r="CH1" s="5" t="s">
        <v>206</v>
      </c>
      <c r="CI1" s="5" t="s">
        <v>209</v>
      </c>
      <c r="CJ1" s="5" t="s">
        <v>212</v>
      </c>
      <c r="CK1" s="5" t="s">
        <v>214</v>
      </c>
      <c r="CL1" s="5" t="s">
        <v>217</v>
      </c>
      <c r="CM1" s="5" t="s">
        <v>222</v>
      </c>
      <c r="CN1" s="5" t="s">
        <v>225</v>
      </c>
      <c r="CO1" s="5" t="s">
        <v>231</v>
      </c>
      <c r="CP1" s="5" t="s">
        <v>234</v>
      </c>
      <c r="CQ1" s="5" t="s">
        <v>237</v>
      </c>
    </row>
    <row r="2" spans="1:161" x14ac:dyDescent="0.25">
      <c r="A2" t="s">
        <v>239</v>
      </c>
      <c r="B2" s="7">
        <v>2.3E-2</v>
      </c>
      <c r="C2" s="7">
        <v>5.8999999999999999E-3</v>
      </c>
      <c r="D2" s="7">
        <v>2.76E-2</v>
      </c>
      <c r="E2" s="7">
        <v>3.8100000000000002E-2</v>
      </c>
      <c r="F2" s="7">
        <v>1.7999999999999999E-2</v>
      </c>
      <c r="G2" s="7">
        <v>1.2E-2</v>
      </c>
      <c r="H2" s="7">
        <v>1.5599999999999999E-2</v>
      </c>
      <c r="I2" s="7">
        <v>1.3100000000000001E-2</v>
      </c>
      <c r="J2" s="7">
        <v>5.9999999999999995E-4</v>
      </c>
      <c r="K2" s="7">
        <v>-2.5999999999999999E-3</v>
      </c>
      <c r="L2" s="7">
        <v>2.7000000000000001E-3</v>
      </c>
      <c r="M2" s="7">
        <v>-4.7000000000000002E-3</v>
      </c>
      <c r="N2" s="7">
        <v>4.9799999999999997E-2</v>
      </c>
      <c r="O2" s="7">
        <v>1.35E-2</v>
      </c>
      <c r="P2" s="7">
        <v>-3.5999999999999999E-3</v>
      </c>
      <c r="Q2" s="7">
        <v>2.0400000000000001E-2</v>
      </c>
      <c r="R2" s="7">
        <v>2.58E-2</v>
      </c>
      <c r="S2" s="7">
        <v>6.9999999999999999E-4</v>
      </c>
      <c r="T2" s="7">
        <v>-5.7999999999999996E-3</v>
      </c>
      <c r="U2" s="7">
        <v>-9.4999999999999998E-3</v>
      </c>
      <c r="V2" s="7">
        <v>-9.2999999999999992E-3</v>
      </c>
      <c r="W2" s="7">
        <v>-2.5999999999999999E-3</v>
      </c>
      <c r="X2" s="7">
        <v>1E-3</v>
      </c>
      <c r="Y2" s="7">
        <v>3.5000000000000001E-3</v>
      </c>
      <c r="Z2" s="7">
        <v>-1.0999999999999999E-2</v>
      </c>
      <c r="AA2" s="7">
        <v>2.2000000000000001E-3</v>
      </c>
      <c r="AB2" s="7">
        <v>2.23E-2</v>
      </c>
      <c r="AC2" s="7">
        <v>1.17E-2</v>
      </c>
      <c r="AD2" s="7">
        <v>-3.3E-3</v>
      </c>
      <c r="AE2" s="7">
        <v>1.4E-3</v>
      </c>
      <c r="AF2" s="7">
        <v>-1.7899999999999999E-2</v>
      </c>
      <c r="AG2" s="7">
        <v>2.2499999999999999E-2</v>
      </c>
      <c r="AH2" s="7">
        <v>5.0000000000000001E-3</v>
      </c>
      <c r="AI2" s="7">
        <v>1.2999999999999999E-2</v>
      </c>
      <c r="AJ2" s="7">
        <v>1.12E-2</v>
      </c>
      <c r="AK2" s="7">
        <v>-1.0699999999999999E-2</v>
      </c>
      <c r="AL2" s="7">
        <v>-2.5000000000000001E-2</v>
      </c>
      <c r="AM2" s="7">
        <v>5.1400000000000001E-2</v>
      </c>
      <c r="AN2" s="7">
        <v>2.4500000000000001E-2</v>
      </c>
      <c r="AO2" s="7">
        <v>4.9700000000000001E-2</v>
      </c>
      <c r="AP2" s="7">
        <v>4.99E-2</v>
      </c>
      <c r="AQ2" s="7">
        <v>4.3700000000000003E-2</v>
      </c>
      <c r="AR2" s="7">
        <v>4.99E-2</v>
      </c>
      <c r="AS2" s="7">
        <v>4.99E-2</v>
      </c>
      <c r="AT2" s="7">
        <v>4.99E-2</v>
      </c>
      <c r="AU2" s="7">
        <v>3.49E-2</v>
      </c>
      <c r="AV2" s="7">
        <v>1.54E-2</v>
      </c>
      <c r="AW2" s="7">
        <v>1.6899999999999998E-2</v>
      </c>
      <c r="AX2" s="7">
        <v>8.6E-3</v>
      </c>
      <c r="AY2" s="7">
        <v>4.99E-2</v>
      </c>
      <c r="AZ2" s="7">
        <v>1.5800000000000002E-2</v>
      </c>
      <c r="BA2" s="7">
        <v>8.9999999999999998E-4</v>
      </c>
      <c r="BB2" s="7">
        <v>4.9500000000000002E-2</v>
      </c>
      <c r="BC2" s="7">
        <v>4.7199999999999999E-2</v>
      </c>
      <c r="BD2" s="7">
        <v>-6.1800000000000001E-2</v>
      </c>
      <c r="BE2" s="7">
        <v>5.1799999999999999E-2</v>
      </c>
      <c r="BF2" s="7">
        <v>6.4000000000000003E-3</v>
      </c>
      <c r="BG2" s="7">
        <v>6.3E-3</v>
      </c>
      <c r="BH2" s="7">
        <v>4.9700000000000001E-2</v>
      </c>
      <c r="BI2" s="7">
        <v>1.9300000000000001E-2</v>
      </c>
      <c r="BJ2" s="7">
        <v>2.0299999999999999E-2</v>
      </c>
      <c r="BK2" s="7">
        <v>-1.4800000000000001E-2</v>
      </c>
      <c r="BL2" s="7">
        <v>-8.2000000000000007E-3</v>
      </c>
      <c r="BM2" s="7">
        <v>5.5999999999999999E-3</v>
      </c>
      <c r="BN2" s="7">
        <v>-8.8800000000000004E-2</v>
      </c>
      <c r="BO2" s="7">
        <v>1.35E-2</v>
      </c>
      <c r="BP2" s="7">
        <v>-9.8900000000000002E-2</v>
      </c>
      <c r="BQ2" s="7">
        <v>-2.8E-3</v>
      </c>
      <c r="BR2" s="7">
        <v>-7.2700000000000001E-2</v>
      </c>
      <c r="BS2" s="7">
        <v>1E-4</v>
      </c>
      <c r="BT2" s="7">
        <v>2.1499999999999998E-2</v>
      </c>
      <c r="BU2" s="8">
        <v>0.05</v>
      </c>
      <c r="BV2" s="7">
        <v>1.37E-2</v>
      </c>
      <c r="BW2" s="7">
        <v>-1.34E-2</v>
      </c>
      <c r="BX2" s="7">
        <v>-3.8999999999999998E-3</v>
      </c>
      <c r="BY2" s="8">
        <v>0</v>
      </c>
      <c r="BZ2" s="7">
        <v>-7.0199999999999999E-2</v>
      </c>
      <c r="CA2" s="7">
        <v>5.0799999999999998E-2</v>
      </c>
      <c r="CB2" s="7">
        <v>8.1500000000000003E-2</v>
      </c>
      <c r="CC2" s="7">
        <v>2.1299999999999999E-2</v>
      </c>
      <c r="CD2" s="7">
        <v>1.55E-2</v>
      </c>
      <c r="CE2" s="7">
        <v>2.8299999999999999E-2</v>
      </c>
      <c r="CF2" s="7">
        <v>4.1599999999999998E-2</v>
      </c>
      <c r="CG2" s="7">
        <v>1.66E-2</v>
      </c>
      <c r="CH2" s="7">
        <v>-9.2999999999999992E-3</v>
      </c>
      <c r="CI2" s="7">
        <v>-0.12640000000000001</v>
      </c>
      <c r="CJ2" s="8">
        <v>0.01</v>
      </c>
      <c r="CK2" s="7">
        <v>3.32E-2</v>
      </c>
      <c r="CL2" s="7">
        <v>1.11E-2</v>
      </c>
      <c r="CM2" s="7">
        <v>0.13020000000000001</v>
      </c>
      <c r="CN2" s="7">
        <v>-4.6800000000000001E-2</v>
      </c>
      <c r="CO2" s="7">
        <v>4.6899999999999997E-2</v>
      </c>
      <c r="CP2" s="7">
        <v>-1.7500000000000002E-2</v>
      </c>
      <c r="CQ2" s="7">
        <v>9.6699999999999994E-2</v>
      </c>
    </row>
    <row r="3" spans="1:161" ht="15.75" thickBot="1" x14ac:dyDescent="0.3">
      <c r="A3" t="s">
        <v>244</v>
      </c>
      <c r="B3">
        <v>6.5599257745459942E-7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0.14599999495296012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0.15179933332571641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3.0000000852475037E-2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2.3999999999999998E-3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0.48800002543775439</v>
      </c>
      <c r="CN3">
        <v>0</v>
      </c>
      <c r="CO3">
        <v>0</v>
      </c>
      <c r="CP3">
        <v>0</v>
      </c>
      <c r="CQ3">
        <v>0.18179999999999999</v>
      </c>
    </row>
    <row r="4" spans="1:161" ht="15.75" thickBot="1" x14ac:dyDescent="0.3">
      <c r="A4" t="s">
        <v>245</v>
      </c>
      <c r="B4">
        <f>SUMPRODUCT(B2:CQ2,B3:CQ3)</f>
        <v>9.6575563886794724E-2</v>
      </c>
      <c r="CS4" s="9" t="s">
        <v>263</v>
      </c>
      <c r="CT4" s="12">
        <f>AVERAGE(B16:CQ16)</f>
        <v>0.92846914893617039</v>
      </c>
    </row>
    <row r="5" spans="1:161" x14ac:dyDescent="0.25">
      <c r="CS5" s="10" t="s">
        <v>264</v>
      </c>
      <c r="CT5" s="13">
        <f>MAX(B16:CQ16)</f>
        <v>1.75</v>
      </c>
      <c r="CV5" s="9" t="s">
        <v>266</v>
      </c>
      <c r="CW5" s="12">
        <f>CT5-CT6</f>
        <v>1.95</v>
      </c>
    </row>
    <row r="6" spans="1:161" ht="15.75" thickBot="1" x14ac:dyDescent="0.3">
      <c r="A6" t="s">
        <v>246</v>
      </c>
      <c r="CS6" s="11" t="s">
        <v>265</v>
      </c>
      <c r="CT6" s="14">
        <f>MIN(B16:CQ16)</f>
        <v>-0.2</v>
      </c>
      <c r="CV6" s="11" t="s">
        <v>267</v>
      </c>
      <c r="CW6" s="15">
        <v>0.4</v>
      </c>
    </row>
    <row r="7" spans="1:161" x14ac:dyDescent="0.25">
      <c r="A7" t="s">
        <v>247</v>
      </c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8"/>
      <c r="BV7" s="7"/>
      <c r="BW7" s="7"/>
      <c r="BX7" s="7"/>
      <c r="BY7" s="8"/>
      <c r="BZ7" s="7"/>
      <c r="CA7" s="7"/>
      <c r="CB7" s="7"/>
      <c r="CC7" s="7"/>
      <c r="CD7" s="7"/>
      <c r="CE7" s="7"/>
      <c r="CF7" s="7"/>
      <c r="CG7" s="7"/>
      <c r="CH7" s="7"/>
      <c r="CI7" s="7"/>
      <c r="CJ7" s="8"/>
      <c r="CK7" s="7"/>
      <c r="CL7" s="7"/>
      <c r="CM7" s="7"/>
      <c r="CN7" s="7"/>
      <c r="CO7" s="7"/>
      <c r="CP7" s="7"/>
      <c r="CQ7" s="7"/>
      <c r="CR7" t="s">
        <v>250</v>
      </c>
      <c r="CS7" s="7" t="s">
        <v>251</v>
      </c>
      <c r="CT7" t="s">
        <v>252</v>
      </c>
      <c r="CV7" s="7"/>
      <c r="CW7" s="7"/>
      <c r="CX7" s="7"/>
      <c r="CY7" s="7"/>
      <c r="CZ7" s="7"/>
      <c r="DC7" s="7"/>
      <c r="DF7" s="8"/>
      <c r="DG7" s="7"/>
      <c r="DJ7" s="7"/>
      <c r="DN7" s="7"/>
      <c r="DQ7" s="7"/>
      <c r="DW7" s="7"/>
      <c r="DZ7" s="7"/>
      <c r="EC7" s="7"/>
      <c r="EE7" s="7"/>
      <c r="EH7" s="8"/>
      <c r="EI7" s="7"/>
      <c r="EL7" s="7"/>
      <c r="EP7" s="7"/>
      <c r="ES7" s="7"/>
      <c r="EY7" s="7"/>
      <c r="FB7" s="7"/>
      <c r="FE7" s="7"/>
    </row>
    <row r="8" spans="1:161" x14ac:dyDescent="0.25">
      <c r="A8" t="s">
        <v>248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BP8">
        <v>1</v>
      </c>
      <c r="BQ8">
        <v>1</v>
      </c>
      <c r="BR8">
        <v>1</v>
      </c>
      <c r="BS8">
        <v>1</v>
      </c>
      <c r="CC8">
        <v>1</v>
      </c>
      <c r="CR8">
        <f>SUMPRODUCT($B$3:$CQ$3,B8:CQ8)</f>
        <v>0.14599999495296012</v>
      </c>
      <c r="CS8" t="s">
        <v>256</v>
      </c>
      <c r="CT8">
        <v>0.14599999999999999</v>
      </c>
    </row>
    <row r="9" spans="1:161" x14ac:dyDescent="0.25">
      <c r="A9" t="s">
        <v>249</v>
      </c>
      <c r="AA9">
        <v>1</v>
      </c>
      <c r="AB9">
        <v>1</v>
      </c>
      <c r="AI9">
        <v>1</v>
      </c>
      <c r="CM9">
        <v>1</v>
      </c>
      <c r="CR9">
        <f t="shared" ref="CR9:CR13" si="0">SUMPRODUCT($B$3:$CQ$3,B9:CQ9)</f>
        <v>0.48800002543775439</v>
      </c>
      <c r="CS9" t="s">
        <v>256</v>
      </c>
      <c r="CT9">
        <v>0.45800000000000002</v>
      </c>
    </row>
    <row r="10" spans="1:161" x14ac:dyDescent="0.25">
      <c r="A10" t="s">
        <v>253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</v>
      </c>
      <c r="BG10">
        <v>1</v>
      </c>
      <c r="BH10">
        <v>1</v>
      </c>
      <c r="BI10">
        <v>1</v>
      </c>
      <c r="BJ10">
        <v>1</v>
      </c>
      <c r="BK10">
        <v>1</v>
      </c>
      <c r="BL10">
        <v>1</v>
      </c>
      <c r="BM10">
        <v>1</v>
      </c>
      <c r="BN10">
        <v>1</v>
      </c>
      <c r="BO10">
        <v>1</v>
      </c>
      <c r="CD10">
        <v>1</v>
      </c>
      <c r="CE10">
        <v>1</v>
      </c>
      <c r="CF10">
        <v>1</v>
      </c>
      <c r="CG10">
        <v>1</v>
      </c>
      <c r="CH10">
        <v>1</v>
      </c>
      <c r="CL10">
        <v>1</v>
      </c>
      <c r="CR10">
        <f t="shared" si="0"/>
        <v>0.18179999017076889</v>
      </c>
      <c r="CS10" t="s">
        <v>256</v>
      </c>
      <c r="CT10">
        <v>0.18179999999999999</v>
      </c>
    </row>
    <row r="11" spans="1:161" x14ac:dyDescent="0.25">
      <c r="A11" t="s">
        <v>254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BY11">
        <v>1</v>
      </c>
      <c r="BZ11">
        <v>1</v>
      </c>
      <c r="CA11">
        <v>1</v>
      </c>
      <c r="CI11">
        <v>1</v>
      </c>
      <c r="CJ11">
        <v>1</v>
      </c>
      <c r="CK11">
        <v>1</v>
      </c>
      <c r="CN11">
        <v>1</v>
      </c>
      <c r="CO11">
        <v>1</v>
      </c>
      <c r="CP11">
        <v>1</v>
      </c>
      <c r="CQ11">
        <v>1</v>
      </c>
      <c r="CR11">
        <f t="shared" si="0"/>
        <v>0.18179999999999999</v>
      </c>
      <c r="CS11" t="s">
        <v>256</v>
      </c>
      <c r="CT11">
        <v>0.18179999999999999</v>
      </c>
    </row>
    <row r="12" spans="1:161" x14ac:dyDescent="0.25">
      <c r="A12" t="s">
        <v>257</v>
      </c>
      <c r="BB12">
        <v>1</v>
      </c>
      <c r="BC12">
        <v>1</v>
      </c>
      <c r="BD12">
        <v>1</v>
      </c>
      <c r="BE12">
        <v>1</v>
      </c>
      <c r="BF12">
        <v>1</v>
      </c>
      <c r="BG12">
        <v>1</v>
      </c>
      <c r="CR12">
        <f t="shared" si="0"/>
        <v>3.0000000852475037E-2</v>
      </c>
      <c r="CS12" t="s">
        <v>256</v>
      </c>
      <c r="CT12">
        <v>0.03</v>
      </c>
    </row>
    <row r="13" spans="1:161" x14ac:dyDescent="0.25">
      <c r="A13" t="s">
        <v>255</v>
      </c>
      <c r="BT13">
        <v>1</v>
      </c>
      <c r="BU13">
        <v>1</v>
      </c>
      <c r="BV13">
        <v>1</v>
      </c>
      <c r="BW13">
        <v>1</v>
      </c>
      <c r="BX13">
        <v>1</v>
      </c>
      <c r="CB13">
        <v>1</v>
      </c>
      <c r="CR13">
        <f t="shared" si="0"/>
        <v>2.3999999999999998E-3</v>
      </c>
      <c r="CS13" t="s">
        <v>256</v>
      </c>
      <c r="CT13">
        <v>2.3999999999999998E-3</v>
      </c>
    </row>
    <row r="15" spans="1:161" x14ac:dyDescent="0.25">
      <c r="A15" t="s">
        <v>258</v>
      </c>
    </row>
    <row r="16" spans="1:161" x14ac:dyDescent="0.25">
      <c r="A16" t="s">
        <v>261</v>
      </c>
      <c r="B16">
        <v>0.86529999999999996</v>
      </c>
      <c r="C16">
        <v>0.92</v>
      </c>
      <c r="D16">
        <v>0.69</v>
      </c>
      <c r="E16">
        <v>0.41</v>
      </c>
      <c r="F16">
        <v>0.64</v>
      </c>
      <c r="G16">
        <v>1.43</v>
      </c>
      <c r="H16">
        <v>1.48</v>
      </c>
      <c r="I16">
        <v>1.1599999999999999</v>
      </c>
      <c r="J16">
        <v>0.98</v>
      </c>
      <c r="K16">
        <v>0.96</v>
      </c>
      <c r="L16">
        <v>0.89</v>
      </c>
      <c r="M16">
        <v>0.87</v>
      </c>
      <c r="N16">
        <v>0.44</v>
      </c>
      <c r="O16">
        <v>1.49</v>
      </c>
      <c r="P16">
        <v>0.88</v>
      </c>
      <c r="Q16">
        <v>1</v>
      </c>
      <c r="R16">
        <v>0.94</v>
      </c>
      <c r="S16">
        <v>1.24</v>
      </c>
      <c r="T16">
        <v>1</v>
      </c>
      <c r="U16">
        <v>1.1599999999999999</v>
      </c>
      <c r="V16">
        <v>0.98</v>
      </c>
      <c r="W16">
        <v>0.71</v>
      </c>
      <c r="X16">
        <v>0.8</v>
      </c>
      <c r="Y16">
        <v>0.8</v>
      </c>
      <c r="Z16">
        <v>0.67</v>
      </c>
      <c r="AA16">
        <v>0.9</v>
      </c>
      <c r="AB16">
        <v>1.75</v>
      </c>
      <c r="AC16">
        <v>0.77</v>
      </c>
      <c r="AD16">
        <v>0.77</v>
      </c>
      <c r="AE16">
        <v>0.85</v>
      </c>
      <c r="AF16">
        <v>1.08</v>
      </c>
      <c r="AG16">
        <v>1.18</v>
      </c>
      <c r="AH16">
        <v>1.1200000000000001</v>
      </c>
      <c r="AI16">
        <v>1.38</v>
      </c>
      <c r="AJ16">
        <v>1.38</v>
      </c>
      <c r="AK16">
        <v>0.81</v>
      </c>
      <c r="AL16">
        <v>0.15</v>
      </c>
      <c r="AM16">
        <v>1.45</v>
      </c>
      <c r="AN16">
        <v>1.1399999999999999</v>
      </c>
      <c r="AO16">
        <v>1.53</v>
      </c>
      <c r="AP16">
        <v>1.56</v>
      </c>
      <c r="AQ16">
        <v>1.47</v>
      </c>
      <c r="AR16">
        <v>1.52</v>
      </c>
      <c r="AS16">
        <v>1.19</v>
      </c>
      <c r="AT16">
        <v>1.42</v>
      </c>
      <c r="AU16">
        <v>0.91</v>
      </c>
      <c r="AV16">
        <v>1.57</v>
      </c>
      <c r="AW16">
        <v>1.73</v>
      </c>
      <c r="AX16">
        <v>1.3</v>
      </c>
      <c r="AY16">
        <v>0.99</v>
      </c>
      <c r="AZ16">
        <v>0.88</v>
      </c>
      <c r="BA16">
        <v>0.71</v>
      </c>
      <c r="BB16">
        <v>1.32</v>
      </c>
      <c r="BC16">
        <v>1.23</v>
      </c>
      <c r="BD16">
        <v>0.42</v>
      </c>
      <c r="BE16">
        <v>0.34</v>
      </c>
      <c r="BF16">
        <v>-0.1</v>
      </c>
      <c r="BG16">
        <v>0.65</v>
      </c>
      <c r="BH16">
        <v>1.63</v>
      </c>
      <c r="BI16">
        <v>1.69</v>
      </c>
      <c r="BJ16">
        <v>1.51</v>
      </c>
      <c r="BK16">
        <v>0.52</v>
      </c>
      <c r="BL16">
        <v>1.22</v>
      </c>
      <c r="BM16">
        <v>1.38</v>
      </c>
      <c r="BN16">
        <v>0.9</v>
      </c>
      <c r="BO16">
        <v>1.25</v>
      </c>
      <c r="BP16">
        <v>0.98</v>
      </c>
      <c r="BQ16">
        <v>0.42</v>
      </c>
      <c r="BR16">
        <v>0.47</v>
      </c>
      <c r="BS16">
        <v>0.24</v>
      </c>
      <c r="BT16">
        <v>1.08</v>
      </c>
      <c r="BU16">
        <v>1.27</v>
      </c>
      <c r="BV16">
        <v>1.28</v>
      </c>
      <c r="BW16">
        <v>1.34</v>
      </c>
      <c r="BX16">
        <v>0.57999999999999996</v>
      </c>
      <c r="BY16">
        <v>0.3</v>
      </c>
      <c r="BZ16">
        <v>0.06</v>
      </c>
      <c r="CA16">
        <v>-0.2</v>
      </c>
      <c r="CB16">
        <v>0.2</v>
      </c>
      <c r="CC16">
        <v>0.75</v>
      </c>
      <c r="CD16">
        <v>1.26</v>
      </c>
      <c r="CE16">
        <v>0.52</v>
      </c>
      <c r="CF16">
        <v>1.1200000000000001</v>
      </c>
      <c r="CG16">
        <v>0.8</v>
      </c>
      <c r="CH16">
        <v>0.88</v>
      </c>
      <c r="CI16">
        <v>0.93</v>
      </c>
      <c r="CJ16">
        <v>0.9</v>
      </c>
      <c r="CK16" s="7">
        <v>1.0800000000000001E-2</v>
      </c>
      <c r="CL16">
        <v>1.02</v>
      </c>
      <c r="CM16">
        <v>-0.12</v>
      </c>
      <c r="CN16">
        <v>0.7</v>
      </c>
      <c r="CO16">
        <v>0.65</v>
      </c>
      <c r="CP16">
        <v>0.61</v>
      </c>
      <c r="CQ16">
        <v>0.35</v>
      </c>
      <c r="CR16">
        <f>SUMPRODUCT(B16:CQ16,B3:CQ3)</f>
        <v>0.30939959623354674</v>
      </c>
      <c r="CS16" t="s">
        <v>262</v>
      </c>
      <c r="CT16">
        <f>CW6*CW5</f>
        <v>0.78</v>
      </c>
    </row>
    <row r="18" spans="1:98" x14ac:dyDescent="0.25">
      <c r="A18" t="s">
        <v>259</v>
      </c>
    </row>
    <row r="19" spans="1:98" x14ac:dyDescent="0.25"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  <c r="AZ19">
        <v>1</v>
      </c>
      <c r="BA19">
        <v>1</v>
      </c>
      <c r="BB19">
        <v>1</v>
      </c>
      <c r="BC19">
        <v>1</v>
      </c>
      <c r="BD19">
        <v>1</v>
      </c>
      <c r="BE19">
        <v>1</v>
      </c>
      <c r="BF19">
        <v>1</v>
      </c>
      <c r="BG19">
        <v>1</v>
      </c>
      <c r="BH19">
        <v>1</v>
      </c>
      <c r="BI19">
        <v>1</v>
      </c>
      <c r="BJ19">
        <v>1</v>
      </c>
      <c r="BK19">
        <v>1</v>
      </c>
      <c r="BL19">
        <v>1</v>
      </c>
      <c r="BM19">
        <v>1</v>
      </c>
      <c r="BN19">
        <v>1</v>
      </c>
      <c r="BO19">
        <v>1</v>
      </c>
      <c r="BP19">
        <v>1</v>
      </c>
      <c r="BQ19">
        <v>1</v>
      </c>
      <c r="BR19">
        <v>1</v>
      </c>
      <c r="BS19">
        <v>1</v>
      </c>
      <c r="BT19">
        <v>1</v>
      </c>
      <c r="BU19">
        <v>1</v>
      </c>
      <c r="BV19">
        <v>1</v>
      </c>
      <c r="BW19">
        <v>1</v>
      </c>
      <c r="BX19">
        <v>1</v>
      </c>
      <c r="BY19">
        <v>1</v>
      </c>
      <c r="BZ19">
        <v>1</v>
      </c>
      <c r="CA19">
        <v>1</v>
      </c>
      <c r="CB19">
        <v>1</v>
      </c>
      <c r="CC19">
        <v>1</v>
      </c>
      <c r="CD19">
        <v>1</v>
      </c>
      <c r="CE19">
        <v>1</v>
      </c>
      <c r="CF19">
        <v>1</v>
      </c>
      <c r="CG19">
        <v>1</v>
      </c>
      <c r="CH19">
        <v>1</v>
      </c>
      <c r="CI19">
        <v>1</v>
      </c>
      <c r="CJ19">
        <v>1</v>
      </c>
      <c r="CK19">
        <v>1</v>
      </c>
      <c r="CL19">
        <v>1</v>
      </c>
      <c r="CM19">
        <v>1</v>
      </c>
      <c r="CN19">
        <v>1</v>
      </c>
      <c r="CO19">
        <v>1</v>
      </c>
      <c r="CP19">
        <v>1</v>
      </c>
      <c r="CQ19">
        <v>1</v>
      </c>
      <c r="CR19">
        <f>SUMPRODUCT(B3:CQ3,B19:CQ19)</f>
        <v>1.0000000105614835</v>
      </c>
      <c r="CS19" t="s">
        <v>260</v>
      </c>
      <c r="CT19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 Used</vt:lpstr>
      <vt:lpstr>Answer Report 1</vt:lpstr>
      <vt:lpstr>Sensitivity Report 1</vt:lpstr>
      <vt:lpstr>Limits Report 1</vt:lpstr>
      <vt:lpstr>Linear Program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2019-04-27T10:07:43Z</dcterms:modified>
</cp:coreProperties>
</file>